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william/PycharmProjects/TensorFlow2-Financial_Deep_Learning_Practice/hospital_data/"/>
    </mc:Choice>
  </mc:AlternateContent>
  <xr:revisionPtr revIDLastSave="0" documentId="13_ncr:1_{50403D19-CE9C-F143-B7D8-F7577F59EAAA}" xr6:coauthVersionLast="47" xr6:coauthVersionMax="47" xr10:uidLastSave="{00000000-0000-0000-0000-000000000000}"/>
  <bookViews>
    <workbookView xWindow="0" yWindow="460" windowWidth="28300" windowHeight="16560" xr2:uid="{00000000-000D-0000-FFFF-FFFF00000000}"/>
  </bookViews>
  <sheets>
    <sheet name="Sheet1" sheetId="1" r:id="rId1"/>
  </sheets>
  <externalReferences>
    <externalReference r:id="rId2"/>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4894" i="1" l="1"/>
  <c r="AL4893" i="1"/>
  <c r="AL4892" i="1"/>
  <c r="AK4891" i="1"/>
  <c r="AJ4891" i="1"/>
  <c r="AL4891" i="1" s="1"/>
  <c r="AL4890" i="1"/>
  <c r="C4890" i="1"/>
  <c r="AL4889" i="1"/>
  <c r="C4889" i="1"/>
  <c r="AL4888" i="1"/>
  <c r="C4888" i="1"/>
  <c r="AL4887" i="1"/>
  <c r="C4887" i="1"/>
  <c r="AL4886" i="1"/>
  <c r="C4886" i="1"/>
  <c r="AL4885" i="1"/>
  <c r="C4885" i="1"/>
  <c r="AL4884" i="1"/>
  <c r="C4884" i="1"/>
  <c r="AL4883" i="1"/>
  <c r="C4883" i="1"/>
  <c r="AK4882" i="1"/>
  <c r="AJ4882" i="1"/>
  <c r="AL4882" i="1" s="1"/>
  <c r="C4882" i="1"/>
  <c r="AL4881" i="1"/>
  <c r="C4881" i="1"/>
  <c r="AL4880" i="1"/>
  <c r="C4880" i="1"/>
  <c r="AK4879" i="1"/>
  <c r="AJ4879" i="1"/>
  <c r="AL4879" i="1" s="1"/>
  <c r="C4879" i="1"/>
  <c r="AL4878" i="1"/>
  <c r="C4878" i="1"/>
  <c r="AL4877" i="1"/>
  <c r="C4877" i="1"/>
  <c r="AL4876" i="1"/>
  <c r="C4876" i="1"/>
  <c r="AK4875" i="1"/>
  <c r="AJ4875" i="1"/>
  <c r="AL4875" i="1" s="1"/>
  <c r="C4875" i="1"/>
  <c r="AK4874" i="1"/>
  <c r="AJ4874" i="1"/>
  <c r="AL4874" i="1" s="1"/>
  <c r="C4874" i="1"/>
  <c r="AL4873" i="1"/>
  <c r="C4873" i="1"/>
  <c r="AL4872" i="1"/>
  <c r="C4872" i="1"/>
  <c r="AK4871" i="1"/>
  <c r="AL4871" i="1" s="1"/>
  <c r="C4871" i="1"/>
  <c r="AK4870" i="1"/>
  <c r="AL4870" i="1" s="1"/>
  <c r="C4870" i="1"/>
  <c r="AK4869" i="1"/>
  <c r="AJ4869" i="1"/>
  <c r="AL4869" i="1" s="1"/>
  <c r="C4869" i="1"/>
  <c r="AL4868" i="1"/>
  <c r="C4868" i="1"/>
  <c r="AL4867" i="1"/>
  <c r="AK4867" i="1"/>
  <c r="AJ4867" i="1"/>
  <c r="C4867" i="1"/>
  <c r="AK4866" i="1"/>
  <c r="AL4866" i="1" s="1"/>
  <c r="AJ4866" i="1"/>
  <c r="C4866" i="1"/>
  <c r="AK4865" i="1"/>
  <c r="AJ4865" i="1"/>
  <c r="AL4865" i="1" s="1"/>
  <c r="C4865" i="1"/>
  <c r="AL4864" i="1"/>
  <c r="C4864" i="1"/>
  <c r="AK4863" i="1"/>
  <c r="AJ4863" i="1"/>
  <c r="AL4863" i="1" s="1"/>
  <c r="C4863" i="1"/>
  <c r="AL4862" i="1"/>
  <c r="AK4862" i="1"/>
  <c r="C4862" i="1"/>
  <c r="AL4861" i="1"/>
  <c r="AK4861" i="1"/>
  <c r="C4861" i="1"/>
  <c r="AL4860" i="1"/>
  <c r="C4860" i="1"/>
  <c r="AL4859" i="1"/>
  <c r="C4859" i="1"/>
  <c r="AK4858" i="1"/>
  <c r="AJ4858" i="1"/>
  <c r="AL4858" i="1" s="1"/>
  <c r="C4858" i="1"/>
  <c r="AL4857" i="1"/>
  <c r="C4857" i="1"/>
  <c r="AL4856" i="1"/>
  <c r="AK4856" i="1"/>
  <c r="AJ4856" i="1"/>
  <c r="C4856" i="1"/>
  <c r="AL4855" i="1"/>
  <c r="AK4855" i="1"/>
  <c r="C4855" i="1"/>
  <c r="AK4854" i="1"/>
  <c r="AL4854" i="1" s="1"/>
  <c r="C4854" i="1"/>
  <c r="AL4853" i="1"/>
  <c r="C4853" i="1"/>
  <c r="AK4852" i="1"/>
  <c r="AJ4852" i="1"/>
  <c r="AL4852" i="1" s="1"/>
  <c r="C4852" i="1"/>
  <c r="AL4851" i="1"/>
  <c r="AK4851" i="1"/>
  <c r="C4851" i="1"/>
  <c r="AL4850" i="1"/>
  <c r="C4850" i="1"/>
  <c r="AL4849" i="1"/>
  <c r="C4849" i="1"/>
  <c r="AL4848" i="1"/>
  <c r="C4848" i="1"/>
  <c r="AL4847" i="1"/>
  <c r="C4847" i="1"/>
  <c r="AL4846" i="1"/>
  <c r="AK4846" i="1"/>
  <c r="AJ4846" i="1"/>
  <c r="C4846" i="1"/>
  <c r="AK4845" i="1"/>
  <c r="AJ4845" i="1"/>
  <c r="AL4845" i="1" s="1"/>
  <c r="C4845" i="1"/>
  <c r="AL4844" i="1"/>
  <c r="AK4844" i="1"/>
  <c r="C4844" i="1"/>
  <c r="AK4843" i="1"/>
  <c r="AJ4843" i="1"/>
  <c r="AL4843" i="1" s="1"/>
  <c r="C4843" i="1"/>
  <c r="AJ4842" i="1"/>
  <c r="AL4842" i="1" s="1"/>
  <c r="C4842" i="1"/>
  <c r="AL4841" i="1"/>
  <c r="C4841" i="1"/>
  <c r="AL4840" i="1"/>
  <c r="C4840" i="1"/>
  <c r="AK4839" i="1"/>
  <c r="AJ4839" i="1"/>
  <c r="AL4839" i="1" s="1"/>
  <c r="C4839" i="1"/>
  <c r="AL4838" i="1"/>
  <c r="C4838" i="1"/>
  <c r="AK4837" i="1"/>
  <c r="AL4837" i="1" s="1"/>
  <c r="C4837" i="1"/>
  <c r="AJ4836" i="1"/>
  <c r="AL4836" i="1" s="1"/>
  <c r="C4836" i="1"/>
  <c r="AK4835" i="1"/>
  <c r="AJ4835" i="1"/>
  <c r="AL4835" i="1" s="1"/>
  <c r="C4835" i="1"/>
  <c r="AL4834" i="1"/>
  <c r="C4834" i="1"/>
  <c r="AL4833" i="1"/>
  <c r="AK4833" i="1"/>
  <c r="AJ4833" i="1"/>
  <c r="C4833" i="1"/>
  <c r="AL4832" i="1"/>
  <c r="C4832" i="1"/>
  <c r="AK4831" i="1"/>
  <c r="AL4831" i="1" s="1"/>
  <c r="C4831" i="1"/>
  <c r="AL4830" i="1"/>
  <c r="AL4829" i="1"/>
  <c r="C4829" i="1"/>
  <c r="AL4828" i="1"/>
  <c r="C4828" i="1"/>
  <c r="AK4827" i="1"/>
  <c r="AJ4827" i="1"/>
  <c r="AL4827" i="1" s="1"/>
  <c r="C4827" i="1"/>
  <c r="AL4826" i="1"/>
  <c r="C4826" i="1"/>
  <c r="AK4825" i="1"/>
  <c r="AL4825" i="1" s="1"/>
  <c r="C4825" i="1"/>
  <c r="AK4824" i="1"/>
  <c r="AL4824" i="1" s="1"/>
  <c r="C4824" i="1"/>
  <c r="AK4823" i="1"/>
  <c r="AJ4823" i="1"/>
  <c r="AL4823" i="1" s="1"/>
  <c r="C4823" i="1"/>
  <c r="AK4822" i="1"/>
  <c r="AJ4822" i="1"/>
  <c r="AL4822" i="1" s="1"/>
  <c r="C4822" i="1"/>
  <c r="AL4821" i="1"/>
  <c r="C4821" i="1"/>
  <c r="AK4820" i="1"/>
  <c r="AL4820" i="1" s="1"/>
  <c r="AJ4820" i="1"/>
  <c r="C4820" i="1"/>
  <c r="AL4819" i="1"/>
  <c r="AJ4819" i="1"/>
  <c r="C4819" i="1"/>
  <c r="AL4818" i="1"/>
  <c r="C4818" i="1"/>
  <c r="AL4817" i="1"/>
  <c r="AK4817" i="1"/>
  <c r="AJ4817" i="1"/>
  <c r="C4817" i="1"/>
  <c r="AL4816" i="1"/>
  <c r="AK4816" i="1"/>
  <c r="AJ4816" i="1"/>
  <c r="C4816" i="1"/>
  <c r="AK4815" i="1"/>
  <c r="AJ4815" i="1"/>
  <c r="AL4815" i="1" s="1"/>
  <c r="C4815" i="1"/>
  <c r="AK4814" i="1"/>
  <c r="AJ4814" i="1"/>
  <c r="AL4814" i="1" s="1"/>
  <c r="C4814" i="1"/>
  <c r="AL4813" i="1"/>
  <c r="C4813" i="1"/>
  <c r="AK4812" i="1"/>
  <c r="AL4812" i="1" s="1"/>
  <c r="AJ4812" i="1"/>
  <c r="C4812" i="1"/>
  <c r="AL4811" i="1"/>
  <c r="AK4811" i="1"/>
  <c r="C4811" i="1"/>
  <c r="AK4810" i="1"/>
  <c r="AJ4810" i="1"/>
  <c r="AL4810" i="1" s="1"/>
  <c r="C4810" i="1"/>
  <c r="AL4809" i="1"/>
  <c r="C4809" i="1"/>
  <c r="AK4808" i="1"/>
  <c r="AL4808" i="1" s="1"/>
  <c r="AJ4808" i="1"/>
  <c r="C4808" i="1"/>
  <c r="AL4807" i="1"/>
  <c r="C4807" i="1"/>
  <c r="AK4806" i="1"/>
  <c r="AL4806" i="1" s="1"/>
  <c r="C4806" i="1"/>
  <c r="AK4805" i="1"/>
  <c r="AJ4805" i="1"/>
  <c r="AL4805" i="1" s="1"/>
  <c r="C4805" i="1"/>
  <c r="AK4804" i="1"/>
  <c r="AJ4804" i="1"/>
  <c r="AL4804" i="1" s="1"/>
  <c r="C4804" i="1"/>
  <c r="AL4803" i="1"/>
  <c r="C4803" i="1"/>
  <c r="AK4802" i="1"/>
  <c r="AL4802" i="1" s="1"/>
  <c r="AJ4802" i="1"/>
  <c r="C4802" i="1"/>
  <c r="AL4801" i="1"/>
  <c r="C4801" i="1"/>
  <c r="AL4800" i="1"/>
  <c r="AK4800" i="1"/>
  <c r="C4800" i="1"/>
  <c r="AL4799" i="1"/>
  <c r="C4799" i="1"/>
  <c r="AK4798" i="1"/>
  <c r="AJ4798" i="1"/>
  <c r="AL4798" i="1" s="1"/>
  <c r="C4798" i="1"/>
  <c r="AL4797" i="1"/>
  <c r="C4797" i="1"/>
  <c r="AL4796" i="1"/>
  <c r="C4796" i="1"/>
  <c r="AK4795" i="1"/>
  <c r="AL4795" i="1" s="1"/>
  <c r="C4795" i="1"/>
  <c r="AL4794" i="1"/>
  <c r="AK4794" i="1"/>
  <c r="C4794" i="1"/>
  <c r="AL4793" i="1"/>
  <c r="C4793" i="1"/>
  <c r="AK4792" i="1"/>
  <c r="AJ4792" i="1"/>
  <c r="AL4792" i="1" s="1"/>
  <c r="C4792" i="1"/>
  <c r="AK4791" i="1"/>
  <c r="AJ4791" i="1"/>
  <c r="AL4791" i="1" s="1"/>
  <c r="C4791" i="1"/>
  <c r="AK4790" i="1"/>
  <c r="AJ4790" i="1"/>
  <c r="AL4790" i="1" s="1"/>
  <c r="C4790" i="1"/>
  <c r="AK4789" i="1"/>
  <c r="AJ4789" i="1"/>
  <c r="AL4789" i="1" s="1"/>
  <c r="C4789" i="1"/>
  <c r="AK4788" i="1"/>
  <c r="AJ4788" i="1"/>
  <c r="AL4788" i="1" s="1"/>
  <c r="C4788" i="1"/>
  <c r="AL4787" i="1"/>
  <c r="C4787" i="1"/>
  <c r="AL4786" i="1"/>
  <c r="AK4786" i="1"/>
  <c r="C4786" i="1"/>
  <c r="AJ4785" i="1"/>
  <c r="AL4785" i="1" s="1"/>
  <c r="C4785" i="1"/>
  <c r="AK4784" i="1"/>
  <c r="AJ4784" i="1"/>
  <c r="AL4784" i="1" s="1"/>
  <c r="C4784" i="1"/>
  <c r="AK4783" i="1"/>
  <c r="AJ4783" i="1"/>
  <c r="AL4783" i="1" s="1"/>
  <c r="C4783" i="1"/>
  <c r="AK4782" i="1"/>
  <c r="AJ4782" i="1"/>
  <c r="AL4782" i="1" s="1"/>
  <c r="C4782" i="1"/>
  <c r="AL4781" i="1"/>
  <c r="C4781" i="1"/>
  <c r="AL4780" i="1"/>
  <c r="AK4780" i="1"/>
  <c r="AJ4780" i="1"/>
  <c r="C4780" i="1"/>
  <c r="AL4779" i="1"/>
  <c r="C4779" i="1"/>
  <c r="AL4778" i="1"/>
  <c r="C4778" i="1"/>
  <c r="AL4777" i="1"/>
  <c r="C4777" i="1"/>
  <c r="AK4776" i="1"/>
  <c r="AJ4776" i="1"/>
  <c r="AL4776" i="1" s="1"/>
  <c r="C4776" i="1"/>
  <c r="AJ4775" i="1"/>
  <c r="AL4775" i="1" s="1"/>
  <c r="C4775" i="1"/>
  <c r="AL4774" i="1"/>
  <c r="C4774" i="1"/>
  <c r="AL4773" i="1"/>
  <c r="C4773" i="1"/>
  <c r="AK4772" i="1"/>
  <c r="AJ4772" i="1"/>
  <c r="AL4772" i="1" s="1"/>
  <c r="C4772" i="1"/>
  <c r="AL4771" i="1"/>
  <c r="C4771" i="1"/>
  <c r="AL4770" i="1"/>
  <c r="C4770" i="1"/>
  <c r="AL4769" i="1"/>
  <c r="C4769" i="1"/>
  <c r="AK4768" i="1"/>
  <c r="AL4768" i="1" s="1"/>
  <c r="AJ4768" i="1"/>
  <c r="C4768" i="1"/>
  <c r="AK4767" i="1"/>
  <c r="AL4767" i="1" s="1"/>
  <c r="C4767" i="1"/>
  <c r="AL4766" i="1"/>
  <c r="C4766" i="1"/>
  <c r="AL4765" i="1"/>
  <c r="AK4765" i="1"/>
  <c r="AJ4765" i="1"/>
  <c r="C4765" i="1"/>
  <c r="AL4764" i="1"/>
  <c r="AK4764" i="1"/>
  <c r="AJ4764" i="1"/>
  <c r="C4764" i="1"/>
  <c r="AL4763" i="1"/>
  <c r="C4763" i="1"/>
  <c r="AK4762" i="1"/>
  <c r="AL4762" i="1" s="1"/>
  <c r="C4762" i="1"/>
  <c r="AL4761" i="1"/>
  <c r="C4761" i="1"/>
  <c r="AK4760" i="1"/>
  <c r="AL4760" i="1" s="1"/>
  <c r="C4760" i="1"/>
  <c r="AK4759" i="1"/>
  <c r="AL4759" i="1" s="1"/>
  <c r="C4759" i="1"/>
  <c r="AK4758" i="1"/>
  <c r="AJ4758" i="1"/>
  <c r="AL4758" i="1" s="1"/>
  <c r="C4758" i="1"/>
  <c r="AK4757" i="1"/>
  <c r="AJ4757" i="1"/>
  <c r="AL4757" i="1" s="1"/>
  <c r="C4757" i="1"/>
  <c r="AL4756" i="1"/>
  <c r="C4756" i="1"/>
  <c r="AK4755" i="1"/>
  <c r="AL4755" i="1" s="1"/>
  <c r="C4755" i="1"/>
  <c r="AL4754" i="1"/>
  <c r="C4754" i="1"/>
  <c r="AL4753" i="1"/>
  <c r="C4753" i="1"/>
  <c r="AL4752" i="1"/>
  <c r="C4752" i="1"/>
  <c r="AL4751" i="1"/>
  <c r="AK4751" i="1"/>
  <c r="C4751" i="1"/>
  <c r="AL4750" i="1"/>
  <c r="C4750" i="1"/>
  <c r="AL4749" i="1"/>
  <c r="AK4749" i="1"/>
  <c r="C4749" i="1"/>
  <c r="AL4748" i="1"/>
  <c r="C4748" i="1"/>
  <c r="AL4747" i="1"/>
  <c r="C4747" i="1"/>
  <c r="AL4746" i="1"/>
  <c r="AK4746" i="1"/>
  <c r="C4746" i="1"/>
  <c r="AK4745" i="1"/>
  <c r="AL4745" i="1" s="1"/>
  <c r="C4745" i="1"/>
  <c r="AL4744" i="1"/>
  <c r="C4744" i="1"/>
  <c r="AL4743" i="1"/>
  <c r="AK4743" i="1"/>
  <c r="AJ4743" i="1"/>
  <c r="C4743" i="1"/>
  <c r="AL4742" i="1"/>
  <c r="C4742" i="1"/>
  <c r="AL4741" i="1"/>
  <c r="C4741" i="1"/>
  <c r="AL4740" i="1"/>
  <c r="C4740" i="1"/>
  <c r="AK4739" i="1"/>
  <c r="AL4739" i="1" s="1"/>
  <c r="C4739" i="1"/>
  <c r="AL4738" i="1"/>
  <c r="C4738" i="1"/>
  <c r="AK4737" i="1"/>
  <c r="AL4737" i="1" s="1"/>
  <c r="AJ4737" i="1"/>
  <c r="C4737" i="1"/>
  <c r="AL4736" i="1"/>
  <c r="C4736" i="1"/>
  <c r="AL4735" i="1"/>
  <c r="C4735" i="1"/>
  <c r="AK4734" i="1"/>
  <c r="AL4734" i="1" s="1"/>
  <c r="C4734" i="1"/>
  <c r="AK4733" i="1"/>
  <c r="AL4733" i="1" s="1"/>
  <c r="C4733" i="1"/>
  <c r="AL4732" i="1"/>
  <c r="C4732" i="1"/>
  <c r="AK4731" i="1"/>
  <c r="AL4731" i="1" s="1"/>
  <c r="AJ4731" i="1"/>
  <c r="C4731" i="1"/>
  <c r="AL4730" i="1"/>
  <c r="C4730" i="1"/>
  <c r="AK4729" i="1"/>
  <c r="AJ4729" i="1"/>
  <c r="AL4729" i="1" s="1"/>
  <c r="C4729" i="1"/>
  <c r="AL4728" i="1"/>
  <c r="C4728" i="1"/>
  <c r="AL4727" i="1"/>
  <c r="C4727" i="1"/>
  <c r="AK4726" i="1"/>
  <c r="AL4726" i="1" s="1"/>
  <c r="C4726" i="1"/>
  <c r="AL4725" i="1"/>
  <c r="AK4725" i="1"/>
  <c r="C4725" i="1"/>
  <c r="AK4724" i="1"/>
  <c r="AL4724" i="1" s="1"/>
  <c r="AJ4724" i="1"/>
  <c r="C4724" i="1"/>
  <c r="AL4723" i="1"/>
  <c r="C4723" i="1"/>
  <c r="AK4722" i="1"/>
  <c r="AJ4722" i="1"/>
  <c r="AL4722" i="1" s="1"/>
  <c r="C4722" i="1"/>
  <c r="AL4721" i="1"/>
  <c r="AK4721" i="1"/>
  <c r="C4721" i="1"/>
  <c r="AL4720" i="1"/>
  <c r="C4720" i="1"/>
  <c r="AL4719" i="1"/>
  <c r="C4719" i="1"/>
  <c r="AL4718" i="1"/>
  <c r="C4718" i="1"/>
  <c r="AL4717" i="1"/>
  <c r="C4717" i="1"/>
  <c r="AL4716" i="1"/>
  <c r="C4716" i="1"/>
  <c r="AJ4715" i="1"/>
  <c r="AL4715" i="1" s="1"/>
  <c r="C4715" i="1"/>
  <c r="AK4714" i="1"/>
  <c r="AJ4714" i="1"/>
  <c r="AL4714" i="1" s="1"/>
  <c r="C4714" i="1"/>
  <c r="AK4713" i="1"/>
  <c r="AJ4713" i="1"/>
  <c r="AL4713" i="1" s="1"/>
  <c r="C4713" i="1"/>
  <c r="AK4712" i="1"/>
  <c r="AJ4712" i="1"/>
  <c r="AL4712" i="1" s="1"/>
  <c r="C4712" i="1"/>
  <c r="AL4711" i="1"/>
  <c r="AK4711" i="1"/>
  <c r="C4711" i="1"/>
  <c r="AL4710" i="1"/>
  <c r="AK4710" i="1"/>
  <c r="AJ4710" i="1"/>
  <c r="C4710" i="1"/>
  <c r="AL4709" i="1"/>
  <c r="AJ4709" i="1"/>
  <c r="C4709" i="1"/>
  <c r="AL4708" i="1"/>
  <c r="AK4708" i="1"/>
  <c r="C4708" i="1"/>
  <c r="AK4707" i="1"/>
  <c r="AJ4707" i="1"/>
  <c r="AL4707" i="1" s="1"/>
  <c r="C4707" i="1"/>
  <c r="AK4706" i="1"/>
  <c r="AL4706" i="1" s="1"/>
  <c r="C4706" i="1"/>
  <c r="AK4705" i="1"/>
  <c r="AL4705" i="1" s="1"/>
  <c r="C4705" i="1"/>
  <c r="AL4704" i="1"/>
  <c r="C4704" i="1"/>
  <c r="AK4703" i="1"/>
  <c r="AJ4703" i="1"/>
  <c r="AL4703" i="1" s="1"/>
  <c r="C4703" i="1"/>
  <c r="AL4702" i="1"/>
  <c r="C4702" i="1"/>
  <c r="AL4701" i="1"/>
  <c r="C4701" i="1"/>
  <c r="AK4700" i="1"/>
  <c r="AJ4700" i="1"/>
  <c r="AL4700" i="1" s="1"/>
  <c r="C4700" i="1"/>
  <c r="AL4699" i="1"/>
  <c r="C4699" i="1"/>
  <c r="AL4698" i="1"/>
  <c r="AK4698" i="1"/>
  <c r="AJ4698" i="1"/>
  <c r="C4698" i="1"/>
  <c r="AL4697" i="1"/>
  <c r="C4697" i="1"/>
  <c r="AL4696" i="1"/>
  <c r="C4696" i="1"/>
  <c r="AL4695" i="1"/>
  <c r="C4695" i="1"/>
  <c r="AK4694" i="1"/>
  <c r="AL4694" i="1" s="1"/>
  <c r="C4694" i="1"/>
  <c r="AL4693" i="1"/>
  <c r="C4693" i="1"/>
  <c r="AL4692" i="1"/>
  <c r="AK4692" i="1"/>
  <c r="AJ4692" i="1"/>
  <c r="C4692" i="1"/>
  <c r="AL4691" i="1"/>
  <c r="C4691" i="1"/>
  <c r="AK4690" i="1"/>
  <c r="AL4690" i="1" s="1"/>
  <c r="C4690" i="1"/>
  <c r="AL4689" i="1"/>
  <c r="C4689" i="1"/>
  <c r="AK4688" i="1"/>
  <c r="AL4688" i="1" s="1"/>
  <c r="C4688" i="1"/>
  <c r="AK4687" i="1"/>
  <c r="AJ4687" i="1"/>
  <c r="AL4687" i="1" s="1"/>
  <c r="C4687" i="1"/>
  <c r="AL4686" i="1"/>
  <c r="AK4686" i="1"/>
  <c r="C4686" i="1"/>
  <c r="AL4685" i="1"/>
  <c r="AK4685" i="1"/>
  <c r="AJ4685" i="1"/>
  <c r="C4685" i="1"/>
  <c r="AL4684" i="1"/>
  <c r="AK4684" i="1"/>
  <c r="C4684" i="1"/>
  <c r="AL4683" i="1"/>
  <c r="AJ4683" i="1"/>
  <c r="C4683" i="1"/>
  <c r="AK4682" i="1"/>
  <c r="AJ4682" i="1"/>
  <c r="AL4682" i="1" s="1"/>
  <c r="C4682" i="1"/>
  <c r="AL4681" i="1"/>
  <c r="C4681" i="1"/>
  <c r="AL4680" i="1"/>
  <c r="AK4680" i="1"/>
  <c r="AJ4680" i="1"/>
  <c r="C4680" i="1"/>
  <c r="AL4679" i="1"/>
  <c r="AK4679" i="1"/>
  <c r="AJ4679" i="1"/>
  <c r="AL4678" i="1"/>
  <c r="AK4678" i="1"/>
  <c r="AK4677" i="1"/>
  <c r="AJ4677" i="1"/>
  <c r="AL4677" i="1" s="1"/>
  <c r="AL4676" i="1"/>
  <c r="AK4675" i="1"/>
  <c r="AL4675" i="1" s="1"/>
  <c r="AL4674" i="1"/>
  <c r="AK4674" i="1"/>
  <c r="AK4673" i="1"/>
  <c r="AL4673" i="1" s="1"/>
  <c r="AL4672" i="1"/>
  <c r="AL4671" i="1"/>
  <c r="AL4670" i="1"/>
  <c r="AL4669" i="1"/>
  <c r="AL4668" i="1"/>
  <c r="AL4667" i="1"/>
  <c r="AJ4666" i="1"/>
  <c r="AL4666" i="1" s="1"/>
  <c r="AL4665" i="1"/>
  <c r="AK4665" i="1"/>
  <c r="AL4664" i="1"/>
  <c r="AL4663" i="1"/>
  <c r="AL4662" i="1"/>
  <c r="AL4661" i="1"/>
  <c r="AK4661" i="1"/>
  <c r="AJ4661" i="1"/>
  <c r="AL4660" i="1"/>
  <c r="AK4660" i="1"/>
  <c r="AJ4660" i="1"/>
  <c r="AL4659" i="1"/>
  <c r="AK4659" i="1"/>
  <c r="AJ4659" i="1"/>
  <c r="AK4658" i="1"/>
  <c r="AL4658" i="1" s="1"/>
  <c r="AL4657" i="1"/>
  <c r="AK4657" i="1"/>
  <c r="AL4656" i="1"/>
  <c r="AL4655" i="1"/>
  <c r="AK4655" i="1"/>
  <c r="AL4654" i="1"/>
  <c r="AK4654" i="1"/>
  <c r="AJ4654" i="1"/>
  <c r="AL4653" i="1"/>
  <c r="AK4652" i="1"/>
  <c r="AJ4652" i="1"/>
  <c r="AL4652" i="1" s="1"/>
  <c r="AK4651" i="1"/>
  <c r="AL4651" i="1" s="1"/>
  <c r="AJ4651" i="1"/>
  <c r="AL4650" i="1"/>
  <c r="AL4649" i="1"/>
  <c r="AL4648" i="1"/>
  <c r="AL4647" i="1"/>
  <c r="AL4646" i="1"/>
  <c r="AL4645" i="1"/>
  <c r="AL4644" i="1"/>
  <c r="AJ4644" i="1"/>
  <c r="AK4643" i="1"/>
  <c r="AJ4643" i="1"/>
  <c r="AL4643" i="1" s="1"/>
  <c r="AK4642" i="1"/>
  <c r="AL4642" i="1" s="1"/>
  <c r="AL4641" i="1"/>
  <c r="AL4640" i="1"/>
  <c r="AL4639" i="1"/>
  <c r="AL4638" i="1"/>
  <c r="AL4637" i="1"/>
  <c r="AL4636" i="1"/>
  <c r="AK4636" i="1"/>
  <c r="AL4635" i="1"/>
  <c r="AK4635" i="1"/>
  <c r="AL4634" i="1"/>
  <c r="AL4633" i="1"/>
  <c r="AK4632" i="1"/>
  <c r="AJ4632" i="1"/>
  <c r="AL4632" i="1" s="1"/>
  <c r="AK4631" i="1"/>
  <c r="AL4631" i="1" s="1"/>
  <c r="AL4630" i="1"/>
  <c r="AK4630" i="1"/>
  <c r="AJ4630" i="1"/>
  <c r="AL4629" i="1"/>
  <c r="AL4628" i="1"/>
  <c r="AL4627" i="1"/>
  <c r="AK4627" i="1"/>
  <c r="AL4626" i="1"/>
  <c r="AK4626" i="1"/>
  <c r="AJ4626" i="1"/>
  <c r="AL4625" i="1"/>
  <c r="AK4624" i="1"/>
  <c r="AL4624" i="1" s="1"/>
  <c r="AL4623" i="1"/>
  <c r="AK4622" i="1"/>
  <c r="AL4622" i="1" s="1"/>
  <c r="AK4621" i="1"/>
  <c r="AL4621" i="1" s="1"/>
  <c r="AL4620" i="1"/>
  <c r="AL4619" i="1"/>
  <c r="AK4618" i="1"/>
  <c r="AL4618" i="1" s="1"/>
  <c r="AJ4618" i="1"/>
  <c r="AK4617" i="1"/>
  <c r="AJ4617" i="1"/>
  <c r="AL4617" i="1" s="1"/>
  <c r="AL4616" i="1"/>
  <c r="AK4615" i="1"/>
  <c r="AJ4615" i="1"/>
  <c r="AL4615" i="1" s="1"/>
  <c r="AK4614" i="1"/>
  <c r="AL4614" i="1" s="1"/>
  <c r="AK4613" i="1"/>
  <c r="AL4613" i="1" s="1"/>
  <c r="AJ4613" i="1"/>
  <c r="AL4612" i="1"/>
  <c r="AL4611" i="1"/>
  <c r="AL4610" i="1"/>
  <c r="AK4609" i="1"/>
  <c r="AJ4609" i="1"/>
  <c r="AL4609" i="1" s="1"/>
  <c r="AL4608" i="1"/>
  <c r="AK4608" i="1"/>
  <c r="AL4607" i="1"/>
  <c r="AL4606" i="1"/>
  <c r="AL4605" i="1"/>
  <c r="AK4605" i="1"/>
  <c r="AJ4605" i="1"/>
  <c r="AL4604" i="1"/>
  <c r="AL4603" i="1"/>
  <c r="AJ4603" i="1"/>
  <c r="AL4602" i="1"/>
  <c r="AL4601" i="1"/>
  <c r="AL4600" i="1"/>
  <c r="AK4600" i="1"/>
  <c r="AL4599" i="1"/>
  <c r="AK4599" i="1"/>
  <c r="AL4598" i="1"/>
  <c r="AK4598" i="1"/>
  <c r="AJ4598" i="1"/>
  <c r="AK4597" i="1"/>
  <c r="AL4597" i="1" s="1"/>
  <c r="AJ4597" i="1"/>
  <c r="AK4596" i="1"/>
  <c r="AL4596" i="1" s="1"/>
  <c r="AL4595" i="1"/>
  <c r="AL4594" i="1"/>
  <c r="AK4594" i="1"/>
  <c r="AL4593" i="1"/>
  <c r="AL4592" i="1"/>
  <c r="AK4592" i="1"/>
  <c r="AK4591" i="1"/>
  <c r="AJ4591" i="1"/>
  <c r="AL4591" i="1" s="1"/>
  <c r="AL4590" i="1"/>
  <c r="AK4589" i="1"/>
  <c r="AL4589" i="1" s="1"/>
  <c r="AL4588" i="1"/>
  <c r="AL4587" i="1"/>
  <c r="AL4586" i="1"/>
  <c r="AK4585" i="1"/>
  <c r="AL4585" i="1" s="1"/>
  <c r="AL4584" i="1"/>
  <c r="AJ4584" i="1"/>
  <c r="AL4583" i="1"/>
  <c r="AL4582" i="1"/>
  <c r="AK4581" i="1"/>
  <c r="AJ4581" i="1"/>
  <c r="AL4581" i="1" s="1"/>
  <c r="AL4580" i="1"/>
  <c r="AL4579" i="1"/>
  <c r="AL4578" i="1"/>
  <c r="AL4577" i="1"/>
  <c r="AL4576" i="1"/>
  <c r="AL4575" i="1"/>
  <c r="AK4574" i="1"/>
  <c r="AJ4574" i="1"/>
  <c r="AL4574" i="1" s="1"/>
  <c r="AL4573" i="1"/>
  <c r="AK4573" i="1"/>
  <c r="AL4572" i="1"/>
  <c r="AL4571" i="1"/>
  <c r="AK4571" i="1"/>
  <c r="AJ4570" i="1"/>
  <c r="AL4570" i="1" s="1"/>
  <c r="AL4569" i="1"/>
  <c r="AL4568" i="1"/>
  <c r="AL4567" i="1"/>
  <c r="AL4566" i="1"/>
  <c r="AL4565" i="1"/>
  <c r="AK4565" i="1"/>
  <c r="AJ4565" i="1"/>
  <c r="AL4564" i="1"/>
  <c r="AL4563" i="1"/>
  <c r="AL4562" i="1"/>
  <c r="AK4562" i="1"/>
  <c r="AL4561" i="1"/>
  <c r="AL4560" i="1"/>
  <c r="AK4560" i="1"/>
  <c r="AJ4560" i="1"/>
  <c r="AL4559" i="1"/>
  <c r="AL4558" i="1"/>
  <c r="AJ4558" i="1"/>
  <c r="AK4557" i="1"/>
  <c r="AJ4557" i="1"/>
  <c r="AL4557" i="1" s="1"/>
  <c r="AL4556" i="1"/>
  <c r="AK4555" i="1"/>
  <c r="AJ4555" i="1"/>
  <c r="AL4555" i="1" s="1"/>
  <c r="AL4554" i="1"/>
  <c r="AK4554" i="1"/>
  <c r="AJ4553" i="1"/>
  <c r="AL4553" i="1" s="1"/>
  <c r="AL4552" i="1"/>
  <c r="AL4551" i="1"/>
  <c r="AK4550" i="1"/>
  <c r="AL4550" i="1" s="1"/>
  <c r="AL4549" i="1"/>
  <c r="AK4549" i="1"/>
  <c r="AK4548" i="1"/>
  <c r="AL4548" i="1" s="1"/>
  <c r="AJ4547" i="1"/>
  <c r="AL4547" i="1" s="1"/>
  <c r="AJ4546" i="1"/>
  <c r="AL4546" i="1" s="1"/>
  <c r="AL4545" i="1"/>
  <c r="AK4545" i="1"/>
  <c r="AL4544" i="1"/>
  <c r="AL4543" i="1"/>
  <c r="AL4542" i="1"/>
  <c r="AK4541" i="1"/>
  <c r="AJ4541" i="1"/>
  <c r="AL4541" i="1" s="1"/>
  <c r="AK4540" i="1"/>
  <c r="AJ4540" i="1"/>
  <c r="AL4540" i="1" s="1"/>
  <c r="AL4539" i="1"/>
  <c r="AK4539" i="1"/>
  <c r="AJ4539" i="1"/>
  <c r="AK4538" i="1"/>
  <c r="AL4538" i="1" s="1"/>
  <c r="AK4537" i="1"/>
  <c r="AJ4537" i="1"/>
  <c r="AL4537" i="1" s="1"/>
  <c r="AL4536" i="1"/>
  <c r="AK4536" i="1"/>
  <c r="AJ4536" i="1"/>
  <c r="AK4535" i="1"/>
  <c r="AL4535" i="1" s="1"/>
  <c r="AJ4535" i="1"/>
  <c r="AK4534" i="1"/>
  <c r="AJ4534" i="1"/>
  <c r="AL4534" i="1" s="1"/>
  <c r="AK4533" i="1"/>
  <c r="AL4533" i="1" s="1"/>
  <c r="AL4532" i="1"/>
  <c r="AL4531" i="1"/>
  <c r="AK4531" i="1"/>
  <c r="AL4530" i="1"/>
  <c r="AK4529" i="1"/>
  <c r="AL4529" i="1" s="1"/>
  <c r="AK4528" i="1"/>
  <c r="AL4528" i="1" s="1"/>
  <c r="AK4527" i="1"/>
  <c r="AL4527" i="1" s="1"/>
  <c r="AJ4527" i="1"/>
  <c r="AK4526" i="1"/>
  <c r="AL4526" i="1" s="1"/>
  <c r="AL4525" i="1"/>
  <c r="AL4524" i="1"/>
  <c r="AK4523" i="1"/>
  <c r="AJ4523" i="1"/>
  <c r="AL4523" i="1" s="1"/>
  <c r="AL4522" i="1"/>
  <c r="AL4521" i="1"/>
  <c r="AL4520" i="1"/>
  <c r="AL4519" i="1"/>
  <c r="AK4519" i="1"/>
  <c r="AL4518" i="1"/>
  <c r="AL4517" i="1"/>
  <c r="AL4516" i="1"/>
  <c r="AL4515" i="1"/>
  <c r="AK4514" i="1"/>
  <c r="AJ4514" i="1"/>
  <c r="AL4514" i="1" s="1"/>
  <c r="AK4513" i="1"/>
  <c r="AJ4513" i="1"/>
  <c r="AL4513" i="1" s="1"/>
  <c r="AL4512" i="1"/>
  <c r="AL4511" i="1"/>
  <c r="AK4511" i="1"/>
  <c r="AL4510" i="1"/>
  <c r="AL4509" i="1"/>
  <c r="AK4509" i="1"/>
  <c r="AK4508" i="1"/>
  <c r="AJ4508" i="1"/>
  <c r="AL4508" i="1" s="1"/>
  <c r="AL4507" i="1"/>
  <c r="AK4506" i="1"/>
  <c r="AJ4506" i="1"/>
  <c r="AL4506" i="1" s="1"/>
  <c r="AL4505" i="1"/>
  <c r="AL4504" i="1"/>
  <c r="AL4503" i="1"/>
  <c r="AL4502" i="1"/>
  <c r="AK4502" i="1"/>
  <c r="AL4501" i="1"/>
  <c r="AK4500" i="1"/>
  <c r="AL4500" i="1" s="1"/>
  <c r="AJ4500" i="1"/>
  <c r="AK4499" i="1"/>
  <c r="AL4499" i="1" s="1"/>
  <c r="AL4498" i="1"/>
  <c r="AL4497" i="1"/>
  <c r="AK4496" i="1"/>
  <c r="AJ4496" i="1"/>
  <c r="AL4496" i="1" s="1"/>
  <c r="AK4495" i="1"/>
  <c r="AJ4495" i="1"/>
  <c r="AL4495" i="1" s="1"/>
  <c r="AL4494" i="1"/>
  <c r="AK4494" i="1"/>
  <c r="AJ4494" i="1"/>
  <c r="AK4493" i="1"/>
  <c r="AL4493" i="1" s="1"/>
  <c r="AJ4493" i="1"/>
  <c r="AL4492" i="1"/>
  <c r="AK4491" i="1"/>
  <c r="AL4491" i="1" s="1"/>
  <c r="AJ4491" i="1"/>
  <c r="AK4490" i="1"/>
  <c r="AJ4490" i="1"/>
  <c r="AL4490" i="1" s="1"/>
  <c r="AJ4489" i="1"/>
  <c r="AL4489" i="1" s="1"/>
  <c r="AL4488" i="1"/>
  <c r="AL4487" i="1"/>
  <c r="AK4487" i="1"/>
  <c r="AJ4487" i="1"/>
  <c r="AL4486" i="1"/>
  <c r="AL4485" i="1"/>
  <c r="AL4484" i="1"/>
  <c r="AK4483" i="1"/>
  <c r="AJ4483" i="1"/>
  <c r="AL4483" i="1" s="1"/>
  <c r="AL4482" i="1"/>
  <c r="AK4482" i="1"/>
  <c r="AK4481" i="1"/>
  <c r="AJ4481" i="1"/>
  <c r="AL4481" i="1" s="1"/>
  <c r="AK4480" i="1"/>
  <c r="AL4480" i="1" s="1"/>
  <c r="AL4479" i="1"/>
  <c r="AL4478" i="1"/>
  <c r="AK4478" i="1"/>
  <c r="AK4477" i="1"/>
  <c r="AL4477" i="1" s="1"/>
  <c r="AL4476" i="1"/>
  <c r="AK4475" i="1"/>
  <c r="AL4475" i="1" s="1"/>
  <c r="AL4474" i="1"/>
  <c r="AK4474" i="1"/>
  <c r="AJ4474" i="1"/>
  <c r="AK4473" i="1"/>
  <c r="AJ4473" i="1"/>
  <c r="AL4473" i="1" s="1"/>
  <c r="AK4472" i="1"/>
  <c r="AJ4472" i="1"/>
  <c r="AL4472" i="1" s="1"/>
  <c r="AK4471" i="1"/>
  <c r="AJ4471" i="1"/>
  <c r="AL4471" i="1" s="1"/>
  <c r="AL4470" i="1"/>
  <c r="AL4469" i="1"/>
  <c r="AK4468" i="1"/>
  <c r="AL4468" i="1" s="1"/>
  <c r="AL4467" i="1"/>
  <c r="AL4466" i="1"/>
  <c r="AL4465" i="1"/>
  <c r="AK4465" i="1"/>
  <c r="AK4464" i="1"/>
  <c r="AL4464" i="1" s="1"/>
  <c r="AL4463" i="1"/>
  <c r="AK4462" i="1"/>
  <c r="AL4462" i="1" s="1"/>
  <c r="AJ4462" i="1"/>
  <c r="AK4461" i="1"/>
  <c r="AJ4461" i="1"/>
  <c r="AL4461" i="1" s="1"/>
  <c r="AK4460" i="1"/>
  <c r="AJ4460" i="1"/>
  <c r="AL4460" i="1" s="1"/>
  <c r="AL4459" i="1"/>
  <c r="AJ4459" i="1"/>
  <c r="AL4458" i="1"/>
  <c r="AK4458" i="1"/>
  <c r="AK4457" i="1"/>
  <c r="AL4457" i="1" s="1"/>
  <c r="AJ4457" i="1"/>
  <c r="AK4456" i="1"/>
  <c r="AL4456" i="1" s="1"/>
  <c r="AL4455" i="1"/>
  <c r="AL4454" i="1"/>
  <c r="AK4453" i="1"/>
  <c r="AJ4453" i="1"/>
  <c r="AL4453" i="1" s="1"/>
  <c r="AL4452" i="1"/>
  <c r="AJ4451" i="1"/>
  <c r="AL4451" i="1" s="1"/>
  <c r="AL4450" i="1"/>
  <c r="AK4450" i="1"/>
  <c r="AJ4450" i="1"/>
  <c r="AL4449" i="1"/>
  <c r="AL4448" i="1"/>
  <c r="AK4448" i="1"/>
  <c r="AK4447" i="1"/>
  <c r="AL4447" i="1" s="1"/>
  <c r="AJ4447" i="1"/>
  <c r="AK4446" i="1"/>
  <c r="AJ4446" i="1"/>
  <c r="AL4446" i="1" s="1"/>
  <c r="AL4445" i="1"/>
  <c r="AK4444" i="1"/>
  <c r="AL4444" i="1" s="1"/>
  <c r="AL4443" i="1"/>
  <c r="AK4443" i="1"/>
  <c r="AL4442" i="1"/>
  <c r="AK4441" i="1"/>
  <c r="AJ4441" i="1"/>
  <c r="AL4441" i="1" s="1"/>
  <c r="AK4440" i="1"/>
  <c r="AL4440" i="1" s="1"/>
  <c r="AL4439" i="1"/>
  <c r="AK4439" i="1"/>
  <c r="AJ4439" i="1"/>
  <c r="AK4438" i="1"/>
  <c r="AJ4438" i="1"/>
  <c r="AL4438" i="1" s="1"/>
  <c r="AK4437" i="1"/>
  <c r="AJ4437" i="1"/>
  <c r="AL4437" i="1" s="1"/>
  <c r="AL4436" i="1"/>
  <c r="AL4435" i="1"/>
  <c r="AK4434" i="1"/>
  <c r="AJ4434" i="1"/>
  <c r="AL4434" i="1" s="1"/>
  <c r="AL4433" i="1"/>
  <c r="AL4432" i="1"/>
  <c r="AK4432" i="1"/>
  <c r="AJ4432" i="1"/>
  <c r="AL4431" i="1"/>
  <c r="AL4430" i="1"/>
  <c r="AL4429" i="1"/>
  <c r="AL4428" i="1"/>
  <c r="AK4427" i="1"/>
  <c r="AJ4427" i="1"/>
  <c r="AL4427" i="1" s="1"/>
  <c r="AL4426" i="1"/>
  <c r="AL4425" i="1"/>
  <c r="AK4425" i="1"/>
  <c r="AL4424" i="1"/>
  <c r="AL4423" i="1"/>
  <c r="AL4422" i="1"/>
  <c r="AL4421" i="1"/>
  <c r="AL4420" i="1"/>
  <c r="AK4420" i="1"/>
  <c r="AL4419" i="1"/>
  <c r="AK4419" i="1"/>
  <c r="AK4418" i="1"/>
  <c r="AL4418" i="1" s="1"/>
  <c r="AK4417" i="1"/>
  <c r="AJ4417" i="1"/>
  <c r="AL4417" i="1" s="1"/>
  <c r="AL4416" i="1"/>
  <c r="AK4416" i="1"/>
  <c r="AL4415" i="1"/>
  <c r="AL4414" i="1"/>
  <c r="AL4413" i="1"/>
  <c r="AK4412" i="1"/>
  <c r="AL4412" i="1" s="1"/>
  <c r="AL4411" i="1"/>
  <c r="AL4410" i="1"/>
  <c r="AK4409" i="1"/>
  <c r="AJ4409" i="1"/>
  <c r="AL4409" i="1" s="1"/>
  <c r="AL4408" i="1"/>
  <c r="AK4408" i="1"/>
  <c r="AL4407" i="1"/>
  <c r="AL4406" i="1"/>
  <c r="AL4405" i="1"/>
  <c r="AJ4405" i="1"/>
  <c r="AK4404" i="1"/>
  <c r="AJ4404" i="1"/>
  <c r="AL4404" i="1" s="1"/>
  <c r="AL4403" i="1"/>
  <c r="AL4402" i="1"/>
  <c r="AK4402" i="1"/>
  <c r="AJ4402" i="1"/>
  <c r="AL4401" i="1"/>
  <c r="AL4400" i="1"/>
  <c r="AK4399" i="1"/>
  <c r="AL4399" i="1" s="1"/>
  <c r="AJ4399" i="1"/>
  <c r="AL4398" i="1"/>
  <c r="AL4397" i="1"/>
  <c r="AL4396" i="1"/>
  <c r="AL4395" i="1"/>
  <c r="AK4395" i="1"/>
  <c r="AK4394" i="1"/>
  <c r="AL4394" i="1" s="1"/>
  <c r="AK4393" i="1"/>
  <c r="AJ4393" i="1"/>
  <c r="AL4393" i="1" s="1"/>
  <c r="AL4392" i="1"/>
  <c r="AK4391" i="1"/>
  <c r="AJ4391" i="1"/>
  <c r="AL4391" i="1" s="1"/>
  <c r="AL4390" i="1"/>
  <c r="AK4389" i="1"/>
  <c r="AL4389" i="1" s="1"/>
  <c r="AL4388" i="1"/>
  <c r="AL4387" i="1"/>
  <c r="AL4386" i="1"/>
  <c r="AK4386" i="1"/>
  <c r="AL4385" i="1"/>
  <c r="AL4384" i="1"/>
  <c r="AK4384" i="1"/>
  <c r="AL4383" i="1"/>
  <c r="AK4383" i="1"/>
  <c r="AJ4383" i="1"/>
  <c r="AL4382" i="1"/>
  <c r="AL4381" i="1"/>
  <c r="AK4380" i="1"/>
  <c r="AL4380" i="1" s="1"/>
  <c r="AJ4380" i="1"/>
  <c r="AL4379" i="1"/>
  <c r="AK4379" i="1"/>
  <c r="AK4378" i="1"/>
  <c r="AJ4378" i="1"/>
  <c r="AL4378" i="1" s="1"/>
  <c r="AL4377" i="1"/>
  <c r="AK4376" i="1"/>
  <c r="AJ4376" i="1"/>
  <c r="AL4376" i="1" s="1"/>
  <c r="AL4375" i="1"/>
  <c r="AK4375" i="1"/>
  <c r="AJ4375" i="1"/>
  <c r="AL4374" i="1"/>
  <c r="AK4374" i="1"/>
  <c r="AJ4374" i="1"/>
  <c r="AK4373" i="1"/>
  <c r="AJ4373" i="1"/>
  <c r="AL4373" i="1" s="1"/>
  <c r="AL4372" i="1"/>
  <c r="AK4372" i="1"/>
  <c r="AL4371" i="1"/>
  <c r="AK4370" i="1"/>
  <c r="AL4370" i="1" s="1"/>
  <c r="AL4369" i="1"/>
  <c r="AL4368" i="1"/>
  <c r="AK4368" i="1"/>
  <c r="AL4367" i="1"/>
  <c r="AK4367" i="1"/>
  <c r="AL4366" i="1"/>
  <c r="AK4366" i="1"/>
  <c r="AK4365" i="1"/>
  <c r="AJ4365" i="1"/>
  <c r="AL4365" i="1" s="1"/>
  <c r="AL4364" i="1"/>
  <c r="AL4363" i="1"/>
  <c r="AK4363" i="1"/>
  <c r="AL4362" i="1"/>
  <c r="AK4362" i="1"/>
  <c r="AL4361" i="1"/>
  <c r="AJ4360" i="1"/>
  <c r="AL4360" i="1" s="1"/>
  <c r="AL4359" i="1"/>
  <c r="AK4358" i="1"/>
  <c r="AJ4358" i="1"/>
  <c r="AL4358" i="1" s="1"/>
  <c r="AL4357" i="1"/>
  <c r="AL4356" i="1"/>
  <c r="AJ4356" i="1"/>
  <c r="AL4355" i="1"/>
  <c r="AK4355" i="1"/>
  <c r="AL4354" i="1"/>
  <c r="AJ4353" i="1"/>
  <c r="AL4353" i="1" s="1"/>
  <c r="AL4352" i="1"/>
  <c r="AL4351" i="1"/>
  <c r="AK4351" i="1"/>
  <c r="AL4350" i="1"/>
  <c r="AK4350" i="1"/>
  <c r="AL4349" i="1"/>
  <c r="AL4348" i="1"/>
  <c r="AL4347" i="1"/>
  <c r="AK4347" i="1"/>
  <c r="AJ4347" i="1"/>
  <c r="AL4346" i="1"/>
  <c r="AK4345" i="1"/>
  <c r="AL4345" i="1" s="1"/>
  <c r="AK4344" i="1"/>
  <c r="AJ4344" i="1"/>
  <c r="AL4344" i="1" s="1"/>
  <c r="AK4343" i="1"/>
  <c r="AL4343" i="1" s="1"/>
  <c r="AJ4343" i="1"/>
  <c r="AL4342" i="1"/>
  <c r="AL4341" i="1"/>
  <c r="AL4340" i="1"/>
  <c r="AK4339" i="1"/>
  <c r="AL4339" i="1" s="1"/>
  <c r="AK4338" i="1"/>
  <c r="AL4338" i="1" s="1"/>
  <c r="AJ4338" i="1"/>
  <c r="AL4337" i="1"/>
  <c r="AL4336" i="1"/>
  <c r="AL4335" i="1"/>
  <c r="AL4334" i="1"/>
  <c r="AL4333" i="1"/>
  <c r="AK4333" i="1"/>
  <c r="AJ4333" i="1"/>
  <c r="AK4332" i="1"/>
  <c r="AJ4332" i="1"/>
  <c r="AL4332" i="1" s="1"/>
  <c r="AL4331" i="1"/>
  <c r="AK4331" i="1"/>
  <c r="AL4330" i="1"/>
  <c r="AK4330" i="1"/>
  <c r="AJ4330" i="1"/>
  <c r="AL4329" i="1"/>
  <c r="AL4328" i="1"/>
  <c r="AL4327" i="1"/>
  <c r="AK4327" i="1"/>
  <c r="AK4326" i="1"/>
  <c r="AL4326" i="1" s="1"/>
  <c r="AL4325" i="1"/>
  <c r="AL4324" i="1"/>
  <c r="AK4324" i="1"/>
  <c r="AL4323" i="1"/>
  <c r="AK4323" i="1"/>
  <c r="AJ4323" i="1"/>
  <c r="AK4322" i="1"/>
  <c r="AJ4322" i="1"/>
  <c r="AL4321" i="1"/>
  <c r="AK4321" i="1"/>
  <c r="AK4320" i="1"/>
  <c r="AL4320" i="1" s="1"/>
  <c r="AJ4320" i="1"/>
  <c r="AK4319" i="1"/>
  <c r="AJ4319" i="1"/>
  <c r="AK4318" i="1"/>
  <c r="AJ4318" i="1"/>
  <c r="AL4318" i="1" s="1"/>
  <c r="AL4317" i="1"/>
  <c r="AK4317" i="1"/>
  <c r="AJ4316" i="1"/>
  <c r="AL4316" i="1" s="1"/>
  <c r="AL4315" i="1"/>
  <c r="AK4314" i="1"/>
  <c r="AJ4314" i="1"/>
  <c r="AL4314" i="1" s="1"/>
  <c r="AL4313" i="1"/>
  <c r="AL4312" i="1"/>
  <c r="AK4312" i="1"/>
  <c r="AL4311" i="1"/>
  <c r="AL4310" i="1"/>
  <c r="AK4309" i="1"/>
  <c r="AJ4309" i="1"/>
  <c r="AL4309" i="1" s="1"/>
  <c r="AL4308" i="1"/>
  <c r="AL4307" i="1"/>
  <c r="AK4307" i="1"/>
  <c r="AL4306" i="1"/>
  <c r="AK4306" i="1"/>
  <c r="AJ4306" i="1"/>
  <c r="AL4305" i="1"/>
  <c r="AL4304" i="1"/>
  <c r="AL4303" i="1"/>
  <c r="AK4303" i="1"/>
  <c r="AK4302" i="1"/>
  <c r="AJ4302" i="1"/>
  <c r="AL4301" i="1"/>
  <c r="AK4301" i="1"/>
  <c r="AL4300" i="1"/>
  <c r="AL4299" i="1"/>
  <c r="AK4299" i="1"/>
  <c r="AK4298" i="1"/>
  <c r="AL4298" i="1" s="1"/>
  <c r="AK4297" i="1"/>
  <c r="AL4297" i="1" s="1"/>
  <c r="AJ4296" i="1"/>
  <c r="AL4296" i="1" s="1"/>
  <c r="AL4295" i="1"/>
  <c r="AK4295" i="1"/>
  <c r="AK4294" i="1"/>
  <c r="AL4294" i="1" s="1"/>
  <c r="AK4293" i="1"/>
  <c r="AL4293" i="1" s="1"/>
  <c r="AJ4293" i="1"/>
  <c r="AL4292" i="1"/>
  <c r="AL4291" i="1"/>
  <c r="AJ4291" i="1"/>
  <c r="AL4290" i="1"/>
  <c r="AL4289" i="1"/>
  <c r="AK4288" i="1"/>
  <c r="AL4288" i="1" s="1"/>
  <c r="AJ4288" i="1"/>
  <c r="AK4287" i="1"/>
  <c r="AL4287" i="1" s="1"/>
  <c r="AJ4287" i="1"/>
  <c r="AK4286" i="1"/>
  <c r="AL4286" i="1" s="1"/>
  <c r="AL4285" i="1"/>
  <c r="AL4284" i="1"/>
  <c r="AK4284" i="1"/>
  <c r="AK4283" i="1"/>
  <c r="AL4283" i="1" s="1"/>
  <c r="AJ4283" i="1"/>
  <c r="AL4282" i="1"/>
  <c r="AL4281" i="1"/>
  <c r="AK4281" i="1"/>
  <c r="AL4280" i="1"/>
  <c r="AL4279" i="1"/>
  <c r="AL4278" i="1"/>
  <c r="AL4277" i="1"/>
  <c r="AL4276" i="1"/>
  <c r="AL4275" i="1"/>
  <c r="AL4274" i="1"/>
  <c r="AK4274" i="1"/>
  <c r="AL4273" i="1"/>
  <c r="AK4273" i="1"/>
  <c r="AJ4273" i="1"/>
  <c r="AL4272" i="1"/>
  <c r="AL4271" i="1"/>
  <c r="AK4271" i="1"/>
  <c r="AL4270" i="1"/>
  <c r="AK4270" i="1"/>
  <c r="AL4269" i="1"/>
  <c r="AK4268" i="1"/>
  <c r="AJ4268" i="1"/>
  <c r="AL4268" i="1" s="1"/>
  <c r="AK4267" i="1"/>
  <c r="AJ4267" i="1"/>
  <c r="AL4267" i="1" s="1"/>
  <c r="AK4266" i="1"/>
  <c r="AL4266" i="1" s="1"/>
  <c r="AJ4266" i="1"/>
  <c r="AK4265" i="1"/>
  <c r="AL4265" i="1" s="1"/>
  <c r="AJ4265" i="1"/>
  <c r="AK4264" i="1"/>
  <c r="AJ4264" i="1"/>
  <c r="AL4263" i="1"/>
  <c r="AJ4263" i="1"/>
  <c r="AK4262" i="1"/>
  <c r="AL4262" i="1" s="1"/>
  <c r="AK4261" i="1"/>
  <c r="AJ4261" i="1"/>
  <c r="AL4261" i="1" s="1"/>
  <c r="AK4260" i="1"/>
  <c r="AL4260" i="1" s="1"/>
  <c r="AJ4260" i="1"/>
  <c r="AL4259" i="1"/>
  <c r="AL4258" i="1"/>
  <c r="AK4258" i="1"/>
  <c r="AL4257" i="1"/>
  <c r="AL4256" i="1"/>
  <c r="AK4255" i="1"/>
  <c r="AL4255" i="1" s="1"/>
  <c r="AJ4255" i="1"/>
  <c r="AK4254" i="1"/>
  <c r="AL4254" i="1" s="1"/>
  <c r="AJ4254" i="1"/>
  <c r="AK4253" i="1"/>
  <c r="AL4253" i="1" s="1"/>
  <c r="AK4252" i="1"/>
  <c r="AL4252" i="1" s="1"/>
  <c r="AL4251" i="1"/>
  <c r="AL4250" i="1"/>
  <c r="AL4249" i="1"/>
  <c r="AK4249" i="1"/>
  <c r="AJ4249" i="1"/>
  <c r="AL4248" i="1"/>
  <c r="AK4247" i="1"/>
  <c r="AL4247" i="1" s="1"/>
  <c r="AJ4247" i="1"/>
  <c r="AK4246" i="1"/>
  <c r="AL4246" i="1" s="1"/>
  <c r="AJ4246" i="1"/>
  <c r="AK4245" i="1"/>
  <c r="AJ4245" i="1"/>
  <c r="AL4244" i="1"/>
  <c r="AK4244" i="1"/>
  <c r="AJ4244" i="1"/>
  <c r="AL4243" i="1"/>
  <c r="AL4242" i="1"/>
  <c r="AL4241" i="1"/>
  <c r="AL4240" i="1"/>
  <c r="AK4240" i="1"/>
  <c r="AL4239" i="1"/>
  <c r="AK4239" i="1"/>
  <c r="AK4238" i="1"/>
  <c r="AL4238" i="1" s="1"/>
  <c r="AK4237" i="1"/>
  <c r="AJ4237" i="1"/>
  <c r="AL4237" i="1" s="1"/>
  <c r="AK4236" i="1"/>
  <c r="AL4236" i="1" s="1"/>
  <c r="AL4235" i="1"/>
  <c r="AK4234" i="1"/>
  <c r="AL4234" i="1" s="1"/>
  <c r="AJ4234" i="1"/>
  <c r="AL4233" i="1"/>
  <c r="AL4232" i="1"/>
  <c r="AK4232" i="1"/>
  <c r="AL4231" i="1"/>
  <c r="AK4230" i="1"/>
  <c r="AL4230" i="1" s="1"/>
  <c r="AL4229" i="1"/>
  <c r="AK4229" i="1"/>
  <c r="AJ4229" i="1"/>
  <c r="AL4228" i="1"/>
  <c r="AK4228" i="1"/>
  <c r="AL4227" i="1"/>
  <c r="AL4226" i="1"/>
  <c r="AK4225" i="1"/>
  <c r="AL4225" i="1" s="1"/>
  <c r="AK4224" i="1"/>
  <c r="AJ4224" i="1"/>
  <c r="AL4224" i="1" s="1"/>
  <c r="AJ4223" i="1"/>
  <c r="AL4223" i="1" s="1"/>
  <c r="AL4222" i="1"/>
  <c r="AK4221" i="1"/>
  <c r="AJ4221" i="1"/>
  <c r="AK4220" i="1"/>
  <c r="AL4220" i="1" s="1"/>
  <c r="AL4219" i="1"/>
  <c r="AL4218" i="1"/>
  <c r="AK4218" i="1"/>
  <c r="AJ4218" i="1"/>
  <c r="AL4217" i="1"/>
  <c r="AK4217" i="1"/>
  <c r="AK4216" i="1"/>
  <c r="AJ4216" i="1"/>
  <c r="AL4215" i="1"/>
  <c r="AL4214" i="1"/>
  <c r="AL4213" i="1"/>
  <c r="AL4212" i="1"/>
  <c r="AK4212" i="1"/>
  <c r="AJ4212" i="1"/>
  <c r="AL4211" i="1"/>
  <c r="AK4210" i="1"/>
  <c r="AL4210" i="1" s="1"/>
  <c r="AJ4210" i="1"/>
  <c r="AK4209" i="1"/>
  <c r="AL4209" i="1" s="1"/>
  <c r="AL4208" i="1"/>
  <c r="AK4208" i="1"/>
  <c r="AL4207" i="1"/>
  <c r="AK4207" i="1"/>
  <c r="AL4206" i="1"/>
  <c r="AK4206" i="1"/>
  <c r="AK4205" i="1"/>
  <c r="AJ4205" i="1"/>
  <c r="AK4204" i="1"/>
  <c r="AJ4204" i="1"/>
  <c r="AL4204" i="1" s="1"/>
  <c r="AL4203" i="1"/>
  <c r="AL4202" i="1"/>
  <c r="AL4201" i="1"/>
  <c r="AL4200" i="1"/>
  <c r="AL4199" i="1"/>
  <c r="AL4198" i="1"/>
  <c r="AL4197" i="1"/>
  <c r="AL4196" i="1"/>
  <c r="AL4195" i="1"/>
  <c r="AK4195" i="1"/>
  <c r="AK4194" i="1"/>
  <c r="AL4194" i="1" s="1"/>
  <c r="AL4193" i="1"/>
  <c r="AK4192" i="1"/>
  <c r="AJ4192" i="1"/>
  <c r="AL4191" i="1"/>
  <c r="AK4191" i="1"/>
  <c r="AJ4191" i="1"/>
  <c r="AL4190" i="1"/>
  <c r="AJ4190" i="1"/>
  <c r="AK4189" i="1"/>
  <c r="AJ4189" i="1"/>
  <c r="AL4189" i="1" s="1"/>
  <c r="AL4188" i="1"/>
  <c r="AJ4188" i="1"/>
  <c r="AK4187" i="1"/>
  <c r="AJ4187" i="1"/>
  <c r="AL4186" i="1"/>
  <c r="AK4185" i="1"/>
  <c r="AJ4185" i="1"/>
  <c r="AL4185" i="1" s="1"/>
  <c r="AK4184" i="1"/>
  <c r="AJ4184" i="1"/>
  <c r="AL4184" i="1" s="1"/>
  <c r="AL4183" i="1"/>
  <c r="AL4182" i="1"/>
  <c r="AL4181" i="1"/>
  <c r="AL4180" i="1"/>
  <c r="AK4179" i="1"/>
  <c r="AJ4179" i="1"/>
  <c r="AL4179" i="1" s="1"/>
  <c r="AL4178" i="1"/>
  <c r="AL4177" i="1"/>
  <c r="AK4177" i="1"/>
  <c r="AJ4177" i="1"/>
  <c r="AL4176" i="1"/>
  <c r="AK4175" i="1"/>
  <c r="AJ4175" i="1"/>
  <c r="AL4175" i="1" s="1"/>
  <c r="AL4174" i="1"/>
  <c r="AL4173" i="1"/>
  <c r="AK4173" i="1"/>
  <c r="AL4172" i="1"/>
  <c r="AL4171" i="1"/>
  <c r="AL4170" i="1"/>
  <c r="AL4169" i="1"/>
  <c r="AL4168" i="1"/>
  <c r="AK4167" i="1"/>
  <c r="AL4167" i="1" s="1"/>
  <c r="AJ4167" i="1"/>
  <c r="AL4166" i="1"/>
  <c r="AL4165" i="1"/>
  <c r="AL4164" i="1"/>
  <c r="AL4163" i="1"/>
  <c r="AL4162" i="1"/>
  <c r="AL4161" i="1"/>
  <c r="AL4160" i="1"/>
  <c r="AL4159" i="1"/>
  <c r="AL4158" i="1"/>
  <c r="AK4158" i="1"/>
  <c r="AL4157" i="1"/>
  <c r="AK4157" i="1"/>
  <c r="AL4156" i="1"/>
  <c r="AL4155" i="1"/>
  <c r="AL4154" i="1"/>
  <c r="AL4153" i="1"/>
  <c r="AL4152" i="1"/>
  <c r="AL4151" i="1"/>
  <c r="AK4151" i="1"/>
  <c r="AL4150" i="1"/>
  <c r="AL4149" i="1"/>
  <c r="AL4148" i="1"/>
  <c r="AL4147" i="1"/>
  <c r="AK4146" i="1"/>
  <c r="AL4146" i="1" s="1"/>
  <c r="AL4145" i="1"/>
  <c r="AL4144" i="1"/>
  <c r="AK4144" i="1"/>
  <c r="AL4143" i="1"/>
  <c r="AL4142" i="1"/>
  <c r="AL4141" i="1"/>
  <c r="AL4140" i="1"/>
  <c r="AK4139" i="1"/>
  <c r="AL4139" i="1" s="1"/>
  <c r="AJ4139" i="1"/>
  <c r="AL4138" i="1"/>
  <c r="AL4137" i="1"/>
  <c r="AK4137" i="1"/>
  <c r="AK4136" i="1"/>
  <c r="AJ4136" i="1"/>
  <c r="AL4136" i="1" s="1"/>
  <c r="AL4135" i="1"/>
  <c r="AL4134" i="1"/>
  <c r="AL4133" i="1"/>
  <c r="AL4132" i="1"/>
  <c r="AL4131" i="1"/>
  <c r="AL4130" i="1"/>
  <c r="AL4129" i="1"/>
  <c r="AL4128" i="1"/>
  <c r="AL4127" i="1"/>
  <c r="AL4126" i="1"/>
  <c r="AK4126" i="1"/>
  <c r="AL4125" i="1"/>
  <c r="AL4124" i="1"/>
  <c r="AL4123" i="1"/>
  <c r="AK4122" i="1"/>
  <c r="AL4122" i="1" s="1"/>
  <c r="AL4121" i="1"/>
  <c r="AL4120" i="1"/>
  <c r="AL4119" i="1"/>
  <c r="AL4118" i="1"/>
  <c r="AL4117" i="1"/>
  <c r="AK4117" i="1"/>
  <c r="AJ4117" i="1"/>
  <c r="AL4116" i="1"/>
  <c r="AL4115" i="1"/>
  <c r="AL4114" i="1"/>
  <c r="AK4114" i="1"/>
  <c r="AJ4114" i="1"/>
  <c r="AL4113" i="1"/>
  <c r="AL4112" i="1"/>
  <c r="AK4111" i="1"/>
  <c r="AL4111" i="1" s="1"/>
  <c r="AL4110" i="1"/>
  <c r="AL4109" i="1"/>
  <c r="AK4108" i="1"/>
  <c r="AJ4108" i="1"/>
  <c r="AL4107" i="1"/>
  <c r="AK4106" i="1"/>
  <c r="AJ4106" i="1"/>
  <c r="AL4105" i="1"/>
  <c r="AL4104" i="1"/>
  <c r="AL4103" i="1"/>
  <c r="AL4102" i="1"/>
  <c r="AK4101" i="1"/>
  <c r="AJ4101" i="1"/>
  <c r="AL4101" i="1" s="1"/>
  <c r="AL4100" i="1"/>
  <c r="AL4099" i="1"/>
  <c r="AK4098" i="1"/>
  <c r="AJ4098" i="1"/>
  <c r="AL4097" i="1"/>
  <c r="AK4096" i="1"/>
  <c r="AJ4096" i="1"/>
  <c r="AL4096" i="1" s="1"/>
  <c r="AL4095" i="1"/>
  <c r="AL4094" i="1"/>
  <c r="AL4093" i="1"/>
  <c r="AK4093" i="1"/>
  <c r="AL4092" i="1"/>
  <c r="AK4092" i="1"/>
  <c r="AJ4092" i="1"/>
  <c r="AL4091" i="1"/>
  <c r="AL4090" i="1"/>
  <c r="AK4089" i="1"/>
  <c r="AJ4089" i="1"/>
  <c r="AL4089" i="1" s="1"/>
  <c r="AL4088" i="1"/>
  <c r="AL4087" i="1"/>
  <c r="AL4086" i="1"/>
  <c r="AJ4085" i="1"/>
  <c r="AL4085" i="1" s="1"/>
  <c r="AL4084" i="1"/>
  <c r="AL4083" i="1"/>
  <c r="AL4082" i="1"/>
  <c r="AK4082" i="1"/>
  <c r="AL4081" i="1"/>
  <c r="AL4080" i="1"/>
  <c r="AK4079" i="1"/>
  <c r="AL4079" i="1" s="1"/>
  <c r="AK4078" i="1"/>
  <c r="AL4078" i="1" s="1"/>
  <c r="AK4077" i="1"/>
  <c r="AJ4077" i="1"/>
  <c r="AL4077" i="1" s="1"/>
  <c r="AL4076" i="1"/>
  <c r="AK4076" i="1"/>
  <c r="AL4075" i="1"/>
  <c r="AK4075" i="1"/>
  <c r="AL4074" i="1"/>
  <c r="AK4073" i="1"/>
  <c r="AJ4073" i="1"/>
  <c r="AL4073" i="1" s="1"/>
  <c r="AL4072" i="1"/>
  <c r="AK4072" i="1"/>
  <c r="AL4071" i="1"/>
  <c r="AL4070" i="1"/>
  <c r="AL4069" i="1"/>
  <c r="AK4069" i="1"/>
  <c r="AL4068" i="1"/>
  <c r="AK4068" i="1"/>
  <c r="AJ4068" i="1"/>
  <c r="AL4067" i="1"/>
  <c r="AK4067" i="1"/>
  <c r="AJ4066" i="1"/>
  <c r="AL4066" i="1" s="1"/>
  <c r="AL4065" i="1"/>
  <c r="AK4064" i="1"/>
  <c r="AL4064" i="1" s="1"/>
  <c r="AK4063" i="1"/>
  <c r="AL4063" i="1" s="1"/>
  <c r="AK4062" i="1"/>
  <c r="AJ4062" i="1"/>
  <c r="AL4062" i="1" s="1"/>
  <c r="AL4061" i="1"/>
  <c r="AK4061" i="1"/>
  <c r="AL4060" i="1"/>
  <c r="AJ4060" i="1"/>
  <c r="AL4059" i="1"/>
  <c r="AK4059" i="1"/>
  <c r="AJ4059" i="1"/>
  <c r="AL4058" i="1"/>
  <c r="AL4057" i="1"/>
  <c r="AL4056" i="1"/>
  <c r="AL4055" i="1"/>
  <c r="AL4054" i="1"/>
  <c r="AL4053" i="1"/>
  <c r="AK4053" i="1"/>
  <c r="AJ4053" i="1"/>
  <c r="AL4052" i="1"/>
  <c r="AK4052" i="1"/>
  <c r="AJ4052" i="1"/>
  <c r="AL4051" i="1"/>
  <c r="AK4050" i="1"/>
  <c r="AL4050" i="1" s="1"/>
  <c r="AL4049" i="1"/>
  <c r="AK4048" i="1"/>
  <c r="AJ4048" i="1"/>
  <c r="AL4048" i="1" s="1"/>
  <c r="AL4047" i="1"/>
  <c r="AL4046" i="1"/>
  <c r="AL4045" i="1"/>
  <c r="AL4044" i="1"/>
  <c r="AL4043" i="1"/>
  <c r="AL4042" i="1"/>
  <c r="AL4041" i="1"/>
  <c r="AL4040" i="1"/>
  <c r="AK4040" i="1"/>
  <c r="AJ4040" i="1"/>
  <c r="AL4039" i="1"/>
  <c r="AK4039" i="1"/>
  <c r="AJ4039" i="1"/>
  <c r="AL4038" i="1"/>
  <c r="AL4037" i="1"/>
  <c r="AL4036" i="1"/>
  <c r="AL4035" i="1"/>
  <c r="AL4034" i="1"/>
  <c r="AL4033" i="1"/>
  <c r="AK4032" i="1"/>
  <c r="AL4032" i="1" s="1"/>
  <c r="AJ4032" i="1"/>
  <c r="AL4031" i="1"/>
  <c r="AL4030" i="1"/>
  <c r="AK4030" i="1"/>
  <c r="AJ4030" i="1"/>
  <c r="AL4029" i="1"/>
  <c r="AK4029" i="1"/>
  <c r="AJ4029" i="1"/>
  <c r="AL4028" i="1"/>
  <c r="AL4027" i="1"/>
  <c r="AL4026" i="1"/>
  <c r="AL4025" i="1"/>
  <c r="AK4025" i="1"/>
  <c r="AL4024" i="1"/>
  <c r="AK4023" i="1"/>
  <c r="AL4023" i="1" s="1"/>
  <c r="AJ4023" i="1"/>
  <c r="AK4022" i="1"/>
  <c r="AL4022" i="1" s="1"/>
  <c r="AL4021" i="1"/>
  <c r="AL4020" i="1"/>
  <c r="C4020" i="1"/>
  <c r="AK4019" i="1"/>
  <c r="AL4019" i="1" s="1"/>
  <c r="AJ4019" i="1"/>
  <c r="AL4018" i="1"/>
  <c r="AL4017" i="1"/>
  <c r="AL4016" i="1"/>
  <c r="AK4016" i="1"/>
  <c r="AL4015" i="1"/>
  <c r="AK4014" i="1"/>
  <c r="AL4014" i="1" s="1"/>
  <c r="AJ4014" i="1"/>
  <c r="AL4013" i="1"/>
  <c r="AL4012" i="1"/>
  <c r="AL4011" i="1"/>
  <c r="AK4011" i="1"/>
  <c r="AL4010" i="1"/>
  <c r="AK4009" i="1"/>
  <c r="AL4009" i="1" s="1"/>
  <c r="AK4008" i="1"/>
  <c r="AL4008" i="1" s="1"/>
  <c r="AK4007" i="1"/>
  <c r="AL4007" i="1" s="1"/>
  <c r="AL4006" i="1"/>
  <c r="AK4006" i="1"/>
  <c r="AL4005" i="1"/>
  <c r="AL4004" i="1"/>
  <c r="AK4003" i="1"/>
  <c r="AL4003" i="1" s="1"/>
  <c r="AL4002" i="1"/>
  <c r="AK4001" i="1"/>
  <c r="AL4001" i="1" s="1"/>
  <c r="AJ4001" i="1"/>
  <c r="AL4000" i="1"/>
  <c r="AL3999" i="1"/>
  <c r="AK3999" i="1"/>
  <c r="AJ3999" i="1"/>
  <c r="AK3998" i="1"/>
  <c r="AJ3998" i="1"/>
  <c r="AL3998" i="1" s="1"/>
  <c r="AK3997" i="1"/>
  <c r="AJ3997" i="1"/>
  <c r="AL3997" i="1" s="1"/>
  <c r="AK3996" i="1"/>
  <c r="AL3996" i="1" s="1"/>
  <c r="AL3995" i="1"/>
  <c r="AK3995" i="1"/>
  <c r="AL3994" i="1"/>
  <c r="AL3993" i="1"/>
  <c r="AK3993" i="1"/>
  <c r="AJ3993" i="1"/>
  <c r="AK3992" i="1"/>
  <c r="AJ3992" i="1"/>
  <c r="AL3991" i="1"/>
  <c r="AK3991" i="1"/>
  <c r="AJ3991" i="1"/>
  <c r="AL3990" i="1"/>
  <c r="AL3989" i="1"/>
  <c r="AK3989" i="1"/>
  <c r="AL3988" i="1"/>
  <c r="AK3987" i="1"/>
  <c r="AL3987" i="1" s="1"/>
  <c r="AL3986" i="1"/>
  <c r="AJ3985" i="1"/>
  <c r="AL3985" i="1" s="1"/>
  <c r="AL3984" i="1"/>
  <c r="AK3984" i="1"/>
  <c r="AL3983" i="1"/>
  <c r="AK3983" i="1"/>
  <c r="AL3982" i="1"/>
  <c r="AK3981" i="1"/>
  <c r="AL3981" i="1" s="1"/>
  <c r="AL3980" i="1"/>
  <c r="AL3979" i="1"/>
  <c r="AL3978" i="1"/>
  <c r="AL3977" i="1"/>
  <c r="AK3977" i="1"/>
  <c r="AL3976" i="1"/>
  <c r="AK3976" i="1"/>
  <c r="AK3975" i="1"/>
  <c r="AL3975" i="1" s="1"/>
  <c r="AL3974" i="1"/>
  <c r="AJ3974" i="1"/>
  <c r="AL3973" i="1"/>
  <c r="AK3973" i="1"/>
  <c r="AL3972" i="1"/>
  <c r="AJ3972" i="1"/>
  <c r="AK3971" i="1"/>
  <c r="AL3971" i="1" s="1"/>
  <c r="AJ3971" i="1"/>
  <c r="AL3970" i="1"/>
  <c r="AL3969" i="1"/>
  <c r="AK3969" i="1"/>
  <c r="AJ3969" i="1"/>
  <c r="AK3968" i="1"/>
  <c r="AL3968" i="1" s="1"/>
  <c r="AL3967" i="1"/>
  <c r="AJ3967" i="1"/>
  <c r="AK3966" i="1"/>
  <c r="AL3966" i="1" s="1"/>
  <c r="AL3965" i="1"/>
  <c r="AK3965" i="1"/>
  <c r="AL3964" i="1"/>
  <c r="AK3964" i="1"/>
  <c r="AK3963" i="1"/>
  <c r="AL3963" i="1" s="1"/>
  <c r="AK3962" i="1"/>
  <c r="AL3962" i="1" s="1"/>
  <c r="AK3961" i="1"/>
  <c r="AL3961" i="1" s="1"/>
  <c r="AK3960" i="1"/>
  <c r="AL3960" i="1" s="1"/>
  <c r="AK3959" i="1"/>
  <c r="AL3959" i="1" s="1"/>
  <c r="AJ3958" i="1"/>
  <c r="AL3958" i="1" s="1"/>
  <c r="AK3957" i="1"/>
  <c r="AJ3957" i="1"/>
  <c r="AL3957" i="1" s="1"/>
  <c r="AK3956" i="1"/>
  <c r="AL3956" i="1" s="1"/>
  <c r="AK3955" i="1"/>
  <c r="AJ3955" i="1"/>
  <c r="AL3955" i="1" s="1"/>
  <c r="AK3954" i="1"/>
  <c r="AL3954" i="1" s="1"/>
  <c r="AL3953" i="1"/>
  <c r="AK3953" i="1"/>
  <c r="AL3952" i="1"/>
  <c r="AK3952" i="1"/>
  <c r="AJ3952" i="1"/>
  <c r="AL3951" i="1"/>
  <c r="AK3951" i="1"/>
  <c r="AJ3951" i="1"/>
  <c r="AL3950" i="1"/>
  <c r="AK3950" i="1"/>
  <c r="AJ3950" i="1"/>
  <c r="AL3949" i="1"/>
  <c r="AK3948" i="1"/>
  <c r="AL3948" i="1" s="1"/>
  <c r="AL3947" i="1"/>
  <c r="AK3947" i="1"/>
  <c r="AK3946" i="1"/>
  <c r="AJ3946" i="1"/>
  <c r="AL3946" i="1" s="1"/>
  <c r="AL3945" i="1"/>
  <c r="AK3945" i="1"/>
  <c r="AJ3945" i="1"/>
  <c r="AL3944" i="1"/>
  <c r="AK3944" i="1"/>
  <c r="AJ3944" i="1"/>
  <c r="AL3943" i="1"/>
  <c r="AK3943" i="1"/>
  <c r="AJ3943" i="1"/>
  <c r="AL3942" i="1"/>
  <c r="AJ3941" i="1"/>
  <c r="AL3941" i="1" s="1"/>
  <c r="AK3940" i="1"/>
  <c r="AJ3940" i="1"/>
  <c r="AL3940" i="1" s="1"/>
  <c r="AK3939" i="1"/>
  <c r="AL3939" i="1" s="1"/>
  <c r="AK3938" i="1"/>
  <c r="AJ3938" i="1"/>
  <c r="AL3938" i="1" s="1"/>
  <c r="AL3937" i="1"/>
  <c r="AK3937" i="1"/>
  <c r="AL3936" i="1"/>
  <c r="AL3935" i="1"/>
  <c r="AK3935" i="1"/>
  <c r="AK3934" i="1"/>
  <c r="AL3934" i="1" s="1"/>
  <c r="AK3933" i="1"/>
  <c r="AJ3933" i="1"/>
  <c r="AL3933" i="1" s="1"/>
  <c r="AL3932" i="1"/>
  <c r="AK3931" i="1"/>
  <c r="AL3931" i="1" s="1"/>
  <c r="AJ3931" i="1"/>
  <c r="AL3930" i="1"/>
  <c r="AK3929" i="1"/>
  <c r="AJ3929" i="1"/>
  <c r="AL3929" i="1" s="1"/>
  <c r="AK3928" i="1"/>
  <c r="AJ3928" i="1"/>
  <c r="AL3928" i="1" s="1"/>
  <c r="AL3927" i="1"/>
  <c r="AL3926" i="1"/>
  <c r="AK3926" i="1"/>
  <c r="AJ3926" i="1"/>
  <c r="AL3925" i="1"/>
  <c r="AK3925" i="1"/>
  <c r="AK3924" i="1"/>
  <c r="AL3924" i="1" s="1"/>
  <c r="AJ3924" i="1"/>
  <c r="AL3923" i="1"/>
  <c r="AK3923" i="1"/>
  <c r="AJ3923" i="1"/>
  <c r="AL3922" i="1"/>
  <c r="AK3922" i="1"/>
  <c r="AJ3922" i="1"/>
  <c r="AL3921" i="1"/>
  <c r="AK3920" i="1"/>
  <c r="AL3920" i="1" s="1"/>
  <c r="AL3919" i="1"/>
  <c r="AL3918" i="1"/>
  <c r="AK3917" i="1"/>
  <c r="AL3917" i="1" s="1"/>
  <c r="AJ3917" i="1"/>
  <c r="AL3916" i="1"/>
  <c r="AK3916" i="1"/>
  <c r="C3916" i="1"/>
  <c r="AL3915" i="1"/>
  <c r="AK3914" i="1"/>
  <c r="AL3914" i="1" s="1"/>
  <c r="C3914" i="1"/>
  <c r="AL3913" i="1"/>
  <c r="C3913" i="1"/>
  <c r="AK3912" i="1"/>
  <c r="AJ3912" i="1"/>
  <c r="C3912" i="1"/>
  <c r="AK3911" i="1"/>
  <c r="AL3911" i="1" s="1"/>
  <c r="AL3910" i="1"/>
  <c r="AK3910" i="1"/>
  <c r="AK3909" i="1"/>
  <c r="AL3909" i="1" s="1"/>
  <c r="AK3908" i="1"/>
  <c r="AJ3908" i="1"/>
  <c r="AL3908" i="1" s="1"/>
  <c r="AL3907" i="1"/>
  <c r="AJ3906" i="1"/>
  <c r="AL3906" i="1" s="1"/>
  <c r="AL3905" i="1"/>
  <c r="AL3904" i="1"/>
  <c r="AL3903" i="1"/>
  <c r="AK3903" i="1"/>
  <c r="AL3902" i="1"/>
  <c r="AL3901" i="1"/>
  <c r="AL3900" i="1"/>
  <c r="AL3899" i="1"/>
  <c r="AK3899" i="1"/>
  <c r="AK3898" i="1"/>
  <c r="AL3898" i="1" s="1"/>
  <c r="AL3897" i="1"/>
  <c r="AL3896" i="1"/>
  <c r="AL3895" i="1"/>
  <c r="AK3894" i="1"/>
  <c r="AL3894" i="1" s="1"/>
  <c r="AJ3894" i="1"/>
  <c r="AK3893" i="1"/>
  <c r="AL3893" i="1" s="1"/>
  <c r="AK3892" i="1"/>
  <c r="AL3892" i="1" s="1"/>
  <c r="AJ3892" i="1"/>
  <c r="AK3891" i="1"/>
  <c r="AL3891" i="1" s="1"/>
  <c r="AK3890" i="1"/>
  <c r="AL3890" i="1" s="1"/>
  <c r="AL3889" i="1"/>
  <c r="AL3888" i="1"/>
  <c r="AK3888" i="1"/>
  <c r="AL3887" i="1"/>
  <c r="AL3886" i="1"/>
  <c r="AL3885" i="1"/>
  <c r="AJ3884" i="1"/>
  <c r="AL3884" i="1" s="1"/>
  <c r="AL3883" i="1"/>
  <c r="AK3882" i="1"/>
  <c r="AL3882" i="1" s="1"/>
  <c r="AL3881" i="1"/>
  <c r="AL3880" i="1"/>
  <c r="AL3879" i="1"/>
  <c r="AL3878" i="1"/>
  <c r="AL3877" i="1"/>
  <c r="AL3876" i="1"/>
  <c r="AK3875" i="1"/>
  <c r="AJ3875" i="1"/>
  <c r="AL3875" i="1" s="1"/>
  <c r="AL3874" i="1"/>
  <c r="AK3874" i="1"/>
  <c r="AL3873" i="1"/>
  <c r="AL3872" i="1"/>
  <c r="AK3872" i="1"/>
  <c r="AJ3872" i="1"/>
  <c r="AL3871" i="1"/>
  <c r="AK3871" i="1"/>
  <c r="AJ3871" i="1"/>
  <c r="AL3870" i="1"/>
  <c r="AK3869" i="1"/>
  <c r="AL3869" i="1" s="1"/>
  <c r="AL3868" i="1"/>
  <c r="AJ3868" i="1"/>
  <c r="AL3867" i="1"/>
  <c r="AL3866" i="1"/>
  <c r="AK3866" i="1"/>
  <c r="AL3865" i="1"/>
  <c r="AK3865" i="1"/>
  <c r="AL3864" i="1"/>
  <c r="AL3863" i="1"/>
  <c r="AK3863" i="1"/>
  <c r="AJ3863" i="1"/>
  <c r="AL3862" i="1"/>
  <c r="AK3862" i="1"/>
  <c r="AL3861" i="1"/>
  <c r="AK3861" i="1"/>
  <c r="AK3860" i="1"/>
  <c r="AL3860" i="1" s="1"/>
  <c r="AJ3860" i="1"/>
  <c r="AK3859" i="1"/>
  <c r="AJ3859" i="1"/>
  <c r="AL3859" i="1" s="1"/>
  <c r="AL3858" i="1"/>
  <c r="AK3858" i="1"/>
  <c r="AJ3858" i="1"/>
  <c r="AL3857" i="1"/>
  <c r="AK3857" i="1"/>
  <c r="AK3856" i="1"/>
  <c r="AL3856" i="1" s="1"/>
  <c r="AK3855" i="1"/>
  <c r="AL3855" i="1" s="1"/>
  <c r="AJ3855" i="1"/>
  <c r="AK3854" i="1"/>
  <c r="AL3854" i="1" s="1"/>
  <c r="AK3853" i="1"/>
  <c r="AL3853" i="1" s="1"/>
  <c r="AL3852" i="1"/>
  <c r="AJ3851" i="1"/>
  <c r="AL3851" i="1" s="1"/>
  <c r="AK3850" i="1"/>
  <c r="AJ3850" i="1"/>
  <c r="AL3850" i="1" s="1"/>
  <c r="AL3849" i="1"/>
  <c r="AK3849" i="1"/>
  <c r="AJ3849" i="1"/>
  <c r="AL3848" i="1"/>
  <c r="AK3848" i="1"/>
  <c r="AJ3848" i="1"/>
  <c r="AK3847" i="1"/>
  <c r="AL3847" i="1" s="1"/>
  <c r="AL3846" i="1"/>
  <c r="AK3846" i="1"/>
  <c r="AK3845" i="1"/>
  <c r="AJ3845" i="1"/>
  <c r="AL3845" i="1" s="1"/>
  <c r="AK3844" i="1"/>
  <c r="AJ3844" i="1"/>
  <c r="AL3843" i="1"/>
  <c r="AL3842" i="1"/>
  <c r="AK3841" i="1"/>
  <c r="AJ3841" i="1"/>
  <c r="AL3841" i="1" s="1"/>
  <c r="AL3840" i="1"/>
  <c r="AL3839" i="1"/>
  <c r="AK3839" i="1"/>
  <c r="AJ3839" i="1"/>
  <c r="AL3838" i="1"/>
  <c r="AK3838" i="1"/>
  <c r="AJ3838" i="1"/>
  <c r="AL3837" i="1"/>
  <c r="AK3836" i="1"/>
  <c r="AJ3836" i="1"/>
  <c r="AL3836" i="1" s="1"/>
  <c r="AL3835" i="1"/>
  <c r="AK3834" i="1"/>
  <c r="AL3834" i="1" s="1"/>
  <c r="AJ3834" i="1"/>
  <c r="AL3833" i="1"/>
  <c r="AK3833" i="1"/>
  <c r="AK3832" i="1"/>
  <c r="AL3832" i="1" s="1"/>
  <c r="AK3831" i="1"/>
  <c r="AL3831" i="1" s="1"/>
  <c r="AL3830" i="1"/>
  <c r="AK3830" i="1"/>
  <c r="AJ3830" i="1"/>
  <c r="AL3829" i="1"/>
  <c r="AL3828" i="1"/>
  <c r="AL3827" i="1"/>
  <c r="AK3827" i="1"/>
  <c r="AK3826" i="1"/>
  <c r="AL3826" i="1" s="1"/>
  <c r="AL3825" i="1"/>
  <c r="AL3824" i="1"/>
  <c r="AK3823" i="1"/>
  <c r="AL3823" i="1" s="1"/>
  <c r="AL3822" i="1"/>
  <c r="AL3821" i="1"/>
  <c r="AK3821" i="1"/>
  <c r="AJ3821" i="1"/>
  <c r="AL3820" i="1"/>
  <c r="AK3820" i="1"/>
  <c r="AK3819" i="1"/>
  <c r="AL3819" i="1" s="1"/>
  <c r="AL3818" i="1"/>
  <c r="AK3818" i="1"/>
  <c r="AL3817" i="1"/>
  <c r="AK3817" i="1"/>
  <c r="AK3816" i="1"/>
  <c r="AL3816" i="1" s="1"/>
  <c r="AK3815" i="1"/>
  <c r="AJ3815" i="1"/>
  <c r="AL3815" i="1" s="1"/>
  <c r="AL3814" i="1"/>
  <c r="AK3814" i="1"/>
  <c r="AL3813" i="1"/>
  <c r="AK3812" i="1"/>
  <c r="AL3812" i="1" s="1"/>
  <c r="AK3811" i="1"/>
  <c r="AL3811" i="1" s="1"/>
  <c r="AL3810" i="1"/>
  <c r="AL3809" i="1"/>
  <c r="AL3808" i="1"/>
  <c r="AK3807" i="1"/>
  <c r="AL3807" i="1" s="1"/>
  <c r="AK3806" i="1"/>
  <c r="AJ3806" i="1"/>
  <c r="AL3806" i="1" s="1"/>
  <c r="AL3805" i="1"/>
  <c r="AL3804" i="1"/>
  <c r="AL3803" i="1"/>
  <c r="AL3802" i="1"/>
  <c r="AL3801" i="1"/>
  <c r="AL3800" i="1"/>
  <c r="AK3800" i="1"/>
  <c r="AL3799" i="1"/>
  <c r="AL3798" i="1"/>
  <c r="AL3797" i="1"/>
  <c r="AL3796" i="1"/>
  <c r="AL3795" i="1"/>
  <c r="AL3794" i="1"/>
  <c r="AL3793" i="1"/>
  <c r="AJ3793" i="1"/>
  <c r="AL3792" i="1"/>
  <c r="AK3792" i="1"/>
  <c r="AJ3792" i="1"/>
  <c r="AK3791" i="1"/>
  <c r="AJ3791" i="1"/>
  <c r="AL3791" i="1" s="1"/>
  <c r="AL3790" i="1"/>
  <c r="AL3789" i="1"/>
  <c r="AL3788" i="1"/>
  <c r="AK3787" i="1"/>
  <c r="AL3787" i="1" s="1"/>
  <c r="AK3786" i="1"/>
  <c r="AJ3786" i="1"/>
  <c r="AL3786" i="1" s="1"/>
  <c r="AL3785" i="1"/>
  <c r="AJ3785" i="1"/>
  <c r="AL3784" i="1"/>
  <c r="AK3784" i="1"/>
  <c r="AJ3784" i="1"/>
  <c r="AL3783" i="1"/>
  <c r="AK3783" i="1"/>
  <c r="AL3782" i="1"/>
  <c r="AK3781" i="1"/>
  <c r="AJ3781" i="1"/>
  <c r="AL3781" i="1" s="1"/>
  <c r="AK3780" i="1"/>
  <c r="AL3780" i="1" s="1"/>
  <c r="AK3779" i="1"/>
  <c r="AJ3779" i="1"/>
  <c r="AL3779" i="1" s="1"/>
  <c r="AL3778" i="1"/>
  <c r="AK3778" i="1"/>
  <c r="AL3777" i="1"/>
  <c r="AK3777" i="1"/>
  <c r="AJ3777" i="1"/>
  <c r="AL3776" i="1"/>
  <c r="AK3776" i="1"/>
  <c r="AL3775" i="1"/>
  <c r="AK3775" i="1"/>
  <c r="AJ3775" i="1"/>
  <c r="AL3774" i="1"/>
  <c r="AJ3774" i="1"/>
  <c r="AK3773" i="1"/>
  <c r="AJ3773" i="1"/>
  <c r="AL3773" i="1" s="1"/>
  <c r="AL3772" i="1"/>
  <c r="AL3771" i="1"/>
  <c r="AK3771" i="1"/>
  <c r="AL3770" i="1"/>
  <c r="AL3769" i="1"/>
  <c r="AK3769" i="1"/>
  <c r="AL3768" i="1"/>
  <c r="AK3768" i="1"/>
  <c r="AJ3768" i="1"/>
  <c r="AL3767" i="1"/>
  <c r="AL3766" i="1"/>
  <c r="AL3765" i="1"/>
  <c r="AL3764" i="1"/>
  <c r="AK3763" i="1"/>
  <c r="AL3763" i="1" s="1"/>
  <c r="AK3762" i="1"/>
  <c r="AL3762" i="1" s="1"/>
  <c r="AJ3762" i="1"/>
  <c r="AL3761" i="1"/>
  <c r="AL3760" i="1"/>
  <c r="AL3759" i="1"/>
  <c r="AL3758" i="1"/>
  <c r="AL3757" i="1"/>
  <c r="AK3756" i="1"/>
  <c r="AL3756" i="1" s="1"/>
  <c r="AL3755" i="1"/>
  <c r="AK3755" i="1"/>
  <c r="AL3754" i="1"/>
  <c r="AK3754" i="1"/>
  <c r="AJ3754" i="1"/>
  <c r="AL3753" i="1"/>
  <c r="AK3753" i="1"/>
  <c r="AJ3753" i="1"/>
  <c r="AL3752" i="1"/>
  <c r="AL3751" i="1"/>
  <c r="AL3750" i="1"/>
  <c r="AL3749" i="1"/>
  <c r="AK3748" i="1"/>
  <c r="AJ3748" i="1"/>
  <c r="AL3748" i="1" s="1"/>
  <c r="AL3747" i="1"/>
  <c r="AL3746" i="1"/>
  <c r="AK3746" i="1"/>
  <c r="AL3745" i="1"/>
  <c r="AK3745" i="1"/>
  <c r="AJ3745" i="1"/>
  <c r="AL3744" i="1"/>
  <c r="AK3744" i="1"/>
  <c r="AL3743" i="1"/>
  <c r="AL3742" i="1"/>
  <c r="AL3741" i="1"/>
  <c r="AL3740" i="1"/>
  <c r="AL3739" i="1"/>
  <c r="AL3738" i="1"/>
  <c r="AL3737" i="1"/>
  <c r="AL3736" i="1"/>
  <c r="AL3735" i="1"/>
  <c r="AL3734" i="1"/>
  <c r="AK3733" i="1"/>
  <c r="AL3733" i="1" s="1"/>
  <c r="AL3732" i="1"/>
  <c r="AK3732" i="1"/>
  <c r="AJ3731" i="1"/>
  <c r="AL3731" i="1" s="1"/>
  <c r="AL3730" i="1"/>
  <c r="AL3729" i="1"/>
  <c r="AK3729" i="1"/>
  <c r="AK3728" i="1"/>
  <c r="AL3728" i="1" s="1"/>
  <c r="AJ3728" i="1"/>
  <c r="AL3727" i="1"/>
  <c r="AL3726" i="1"/>
  <c r="AL3725" i="1"/>
  <c r="AL3724" i="1"/>
  <c r="AK3723" i="1"/>
  <c r="AL3723" i="1" s="1"/>
  <c r="AL3722" i="1"/>
  <c r="AL3721" i="1"/>
  <c r="AL3720" i="1"/>
  <c r="AL3719" i="1"/>
  <c r="AL3718" i="1"/>
  <c r="AL3717" i="1"/>
  <c r="AL3716" i="1"/>
  <c r="AL3715" i="1"/>
  <c r="AK3714" i="1"/>
  <c r="AL3714" i="1" s="1"/>
  <c r="AJ3714" i="1"/>
  <c r="AK3713" i="1"/>
  <c r="AL3713" i="1" s="1"/>
  <c r="AL3712" i="1"/>
  <c r="AL3711" i="1"/>
  <c r="AK3710" i="1"/>
  <c r="AJ3710" i="1"/>
  <c r="AL3710" i="1" s="1"/>
  <c r="AL3709" i="1"/>
  <c r="AJ3709" i="1"/>
  <c r="AL3708" i="1"/>
  <c r="AK3708" i="1"/>
  <c r="AL3707" i="1"/>
  <c r="AL3706" i="1"/>
  <c r="AL3705" i="1"/>
  <c r="AL3704" i="1"/>
  <c r="AL3703" i="1"/>
  <c r="AL3702" i="1"/>
  <c r="AL3701" i="1"/>
  <c r="AL3700" i="1"/>
  <c r="AK3700" i="1"/>
  <c r="AL3699" i="1"/>
  <c r="AL3698" i="1"/>
  <c r="AL3697" i="1"/>
  <c r="AK3697" i="1"/>
  <c r="AJ3697" i="1"/>
  <c r="AL3696" i="1"/>
  <c r="AK3696" i="1"/>
  <c r="AJ3696" i="1"/>
  <c r="AK3695" i="1"/>
  <c r="AJ3695" i="1"/>
  <c r="AL3695" i="1" s="1"/>
  <c r="AL3694" i="1"/>
  <c r="AK3693" i="1"/>
  <c r="AJ3693" i="1"/>
  <c r="AL3693" i="1" s="1"/>
  <c r="AL3692" i="1"/>
  <c r="AK3691" i="1"/>
  <c r="AL3691" i="1" s="1"/>
  <c r="AL3690" i="1"/>
  <c r="AK3690" i="1"/>
  <c r="AK3689" i="1"/>
  <c r="AL3689" i="1" s="1"/>
  <c r="AL3688" i="1"/>
  <c r="AL3687" i="1"/>
  <c r="AJ3686" i="1"/>
  <c r="AL3686" i="1" s="1"/>
  <c r="AL3685" i="1"/>
  <c r="AK3685" i="1"/>
  <c r="AL3684" i="1"/>
  <c r="AL3683" i="1"/>
  <c r="AL3682" i="1"/>
  <c r="AK3682" i="1"/>
  <c r="AL3681" i="1"/>
  <c r="AK3680" i="1"/>
  <c r="AL3680" i="1" s="1"/>
  <c r="AJ3680" i="1"/>
  <c r="AK3679" i="1"/>
  <c r="AL3679" i="1" s="1"/>
  <c r="AL3678" i="1"/>
  <c r="AJ3678" i="1"/>
  <c r="AK3677" i="1"/>
  <c r="AL3677" i="1" s="1"/>
  <c r="AL3676" i="1"/>
  <c r="AK3676" i="1"/>
  <c r="AJ3676" i="1"/>
  <c r="AL3675" i="1"/>
  <c r="AK3675" i="1"/>
  <c r="AJ3675" i="1"/>
  <c r="AL3674" i="1"/>
  <c r="AL3673" i="1"/>
  <c r="AL3672" i="1"/>
  <c r="AK3671" i="1"/>
  <c r="AL3671" i="1" s="1"/>
  <c r="AL3670" i="1"/>
  <c r="AJ3670" i="1"/>
  <c r="AL3669" i="1"/>
  <c r="AL3668" i="1"/>
  <c r="AK3667" i="1"/>
  <c r="AL3667" i="1" s="1"/>
  <c r="AL3666" i="1"/>
  <c r="AL3665" i="1"/>
  <c r="AL3664" i="1"/>
  <c r="AK3664" i="1"/>
  <c r="AJ3664" i="1"/>
  <c r="AL3663" i="1"/>
  <c r="AK3662" i="1"/>
  <c r="AL3662" i="1" s="1"/>
  <c r="AL3661" i="1"/>
  <c r="AL3660" i="1"/>
  <c r="AL3659" i="1"/>
  <c r="AK3659" i="1"/>
  <c r="AL3658" i="1"/>
  <c r="AL3657" i="1"/>
  <c r="AL3656" i="1"/>
  <c r="AL3655" i="1"/>
  <c r="AK3654" i="1"/>
  <c r="AJ3654" i="1"/>
  <c r="AL3654" i="1" s="1"/>
  <c r="AL3653" i="1"/>
  <c r="AK3653" i="1"/>
  <c r="AK3652" i="1"/>
  <c r="AJ3652" i="1"/>
  <c r="AL3652" i="1" s="1"/>
  <c r="AL3651" i="1"/>
  <c r="AL3650" i="1"/>
  <c r="AL3649" i="1"/>
  <c r="AK3649" i="1"/>
  <c r="AK3648" i="1"/>
  <c r="AJ3648" i="1"/>
  <c r="AL3647" i="1"/>
  <c r="AL3646" i="1"/>
  <c r="AL3645" i="1"/>
  <c r="AK3644" i="1"/>
  <c r="AL3644" i="1" s="1"/>
  <c r="AJ3644" i="1"/>
  <c r="AL3643" i="1"/>
  <c r="AK3643" i="1"/>
  <c r="AL3642" i="1"/>
  <c r="AL3641" i="1"/>
  <c r="AK3641" i="1"/>
  <c r="AL3640" i="1"/>
  <c r="AL3639" i="1"/>
  <c r="AL3638" i="1"/>
  <c r="AL3637" i="1"/>
  <c r="AK3637" i="1"/>
  <c r="AL3636" i="1"/>
  <c r="AL3635" i="1"/>
  <c r="AL3634" i="1"/>
  <c r="AK3633" i="1"/>
  <c r="AL3633" i="1" s="1"/>
  <c r="AL3632" i="1"/>
  <c r="AL3631" i="1"/>
  <c r="AL3630" i="1"/>
  <c r="AL3629" i="1"/>
  <c r="AL3628" i="1"/>
  <c r="AK3628" i="1"/>
  <c r="AJ3628" i="1"/>
  <c r="AL3627" i="1"/>
  <c r="AK3626" i="1"/>
  <c r="AJ3626" i="1"/>
  <c r="AL3626" i="1" s="1"/>
  <c r="AL3625" i="1"/>
  <c r="AL3624" i="1"/>
  <c r="AL3623" i="1"/>
  <c r="AK3623" i="1"/>
  <c r="AK3622" i="1"/>
  <c r="AJ3622" i="1"/>
  <c r="AL3622" i="1" s="1"/>
  <c r="AL3621" i="1"/>
  <c r="AK3621" i="1"/>
  <c r="AJ3621" i="1"/>
  <c r="AL3620" i="1"/>
  <c r="AK3620" i="1"/>
  <c r="AJ3620" i="1"/>
  <c r="AL3619" i="1"/>
  <c r="AL3618" i="1"/>
  <c r="AL3617" i="1"/>
  <c r="AK3616" i="1"/>
  <c r="AL3616" i="1" s="1"/>
  <c r="AL3615" i="1"/>
  <c r="AL3614" i="1"/>
  <c r="AK3614" i="1"/>
  <c r="AJ3614" i="1"/>
  <c r="AL3613" i="1"/>
  <c r="AL3612" i="1"/>
  <c r="AK3612" i="1"/>
  <c r="AJ3612" i="1"/>
  <c r="AL3611" i="1"/>
  <c r="AL3610" i="1"/>
  <c r="AK3609" i="1"/>
  <c r="AJ3609" i="1"/>
  <c r="AL3609" i="1" s="1"/>
  <c r="AL3608" i="1"/>
  <c r="AK3608" i="1"/>
  <c r="AJ3608" i="1"/>
  <c r="AL3607" i="1"/>
  <c r="AL3606" i="1"/>
  <c r="AL3605" i="1"/>
  <c r="AK3604" i="1"/>
  <c r="AJ3604" i="1"/>
  <c r="AL3603" i="1"/>
  <c r="AK3603" i="1"/>
  <c r="AJ3603" i="1"/>
  <c r="AL3602" i="1"/>
  <c r="AL3601" i="1"/>
  <c r="AK3600" i="1"/>
  <c r="AL3600" i="1" s="1"/>
  <c r="AL3599" i="1"/>
  <c r="AJ3599" i="1"/>
  <c r="AL3598" i="1"/>
  <c r="AK3597" i="1"/>
  <c r="AJ3597" i="1"/>
  <c r="AL3597" i="1" s="1"/>
  <c r="AL3596" i="1"/>
  <c r="AK3595" i="1"/>
  <c r="AL3595" i="1" s="1"/>
  <c r="AK3594" i="1"/>
  <c r="AL3594" i="1" s="1"/>
  <c r="AJ3594" i="1"/>
  <c r="AK3593" i="1"/>
  <c r="AL3593" i="1" s="1"/>
  <c r="AK3592" i="1"/>
  <c r="AJ3592" i="1"/>
  <c r="AL3591" i="1"/>
  <c r="AL3590" i="1"/>
  <c r="AL3589" i="1"/>
  <c r="AK3589" i="1"/>
  <c r="AK3588" i="1"/>
  <c r="AL3588" i="1" s="1"/>
  <c r="AL3587" i="1"/>
  <c r="AK3587" i="1"/>
  <c r="AL3586" i="1"/>
  <c r="AK3585" i="1"/>
  <c r="AL3585" i="1" s="1"/>
  <c r="AJ3585" i="1"/>
  <c r="AL3584" i="1"/>
  <c r="AL3583" i="1"/>
  <c r="AK3583" i="1"/>
  <c r="AJ3583" i="1"/>
  <c r="AL3582" i="1"/>
  <c r="AK3582" i="1"/>
  <c r="AJ3582" i="1"/>
  <c r="AK3581" i="1"/>
  <c r="AL3581" i="1" s="1"/>
  <c r="AL3580" i="1"/>
  <c r="AK3579" i="1"/>
  <c r="AJ3579" i="1"/>
  <c r="AL3579" i="1" s="1"/>
  <c r="AL3578" i="1"/>
  <c r="AL3577" i="1"/>
  <c r="AL3576" i="1"/>
  <c r="AK3575" i="1"/>
  <c r="AL3575" i="1" s="1"/>
  <c r="AL3574" i="1"/>
  <c r="AL3573" i="1"/>
  <c r="AL3572" i="1"/>
  <c r="AK3572" i="1"/>
  <c r="AJ3572" i="1"/>
  <c r="AJ3571" i="1"/>
  <c r="AL3571" i="1" s="1"/>
  <c r="AL3570" i="1"/>
  <c r="AL3569" i="1"/>
  <c r="AK3569" i="1"/>
  <c r="AL3568" i="1"/>
  <c r="AL3567" i="1"/>
  <c r="AL3566" i="1"/>
  <c r="AJ3565" i="1"/>
  <c r="AL3565" i="1" s="1"/>
  <c r="AL3564" i="1"/>
  <c r="AK3563" i="1"/>
  <c r="AJ3563" i="1"/>
  <c r="AL3563" i="1" s="1"/>
  <c r="AK3562" i="1"/>
  <c r="AL3562" i="1" s="1"/>
  <c r="AK3561" i="1"/>
  <c r="AJ3561" i="1"/>
  <c r="AL3561" i="1" s="1"/>
  <c r="AK3560" i="1"/>
  <c r="AJ3560" i="1"/>
  <c r="AL3560" i="1" s="1"/>
  <c r="AK3559" i="1"/>
  <c r="AL3559" i="1" s="1"/>
  <c r="AK3558" i="1"/>
  <c r="AL3558" i="1" s="1"/>
  <c r="AL3557" i="1"/>
  <c r="AL3556" i="1"/>
  <c r="AK3555" i="1"/>
  <c r="AJ3555" i="1"/>
  <c r="AL3555" i="1" s="1"/>
  <c r="AL3554" i="1"/>
  <c r="AK3554" i="1"/>
  <c r="AL3553" i="1"/>
  <c r="AL3552" i="1"/>
  <c r="AL3551" i="1"/>
  <c r="AL3550" i="1"/>
  <c r="AL3549" i="1"/>
  <c r="AL3548" i="1"/>
  <c r="AL3547" i="1"/>
  <c r="AK3547" i="1"/>
  <c r="AJ3547" i="1"/>
  <c r="AL3546" i="1"/>
  <c r="AL3545" i="1"/>
  <c r="AK3545" i="1"/>
  <c r="AL3544" i="1"/>
  <c r="AL3543" i="1"/>
  <c r="AL3542" i="1"/>
  <c r="AL3541" i="1"/>
  <c r="AL3540" i="1"/>
  <c r="AL3539" i="1"/>
  <c r="AK3539" i="1"/>
  <c r="AK3538" i="1"/>
  <c r="AL3538" i="1" s="1"/>
  <c r="AL3537" i="1"/>
  <c r="AL3536" i="1"/>
  <c r="AK3536" i="1"/>
  <c r="AK3535" i="1"/>
  <c r="AL3535" i="1" s="1"/>
  <c r="AL3534" i="1"/>
  <c r="AL3533" i="1"/>
  <c r="AL3532" i="1"/>
  <c r="AK3531" i="1"/>
  <c r="AL3531" i="1" s="1"/>
  <c r="AJ3531" i="1"/>
  <c r="AK3530" i="1"/>
  <c r="AL3530" i="1" s="1"/>
  <c r="AL3529" i="1"/>
  <c r="AK3529" i="1"/>
  <c r="AL3528" i="1"/>
  <c r="AL3527" i="1"/>
  <c r="AL3526" i="1"/>
  <c r="AK3526" i="1"/>
  <c r="AL3525" i="1"/>
  <c r="AL3524" i="1"/>
  <c r="AK3524" i="1"/>
  <c r="AJ3524" i="1"/>
  <c r="AL3523" i="1"/>
  <c r="AK3523" i="1"/>
  <c r="AJ3523" i="1"/>
  <c r="AK3522" i="1"/>
  <c r="AL3522" i="1" s="1"/>
  <c r="AL3521" i="1"/>
  <c r="AL3520" i="1"/>
  <c r="AL3519" i="1"/>
  <c r="AL3518" i="1"/>
  <c r="AJ3518" i="1"/>
  <c r="AL3517" i="1"/>
  <c r="AK3517" i="1"/>
  <c r="AJ3517" i="1"/>
  <c r="AL3516" i="1"/>
  <c r="AK3515" i="1"/>
  <c r="AJ3515" i="1"/>
  <c r="AL3515" i="1" s="1"/>
  <c r="AL3514" i="1"/>
  <c r="AL3513" i="1"/>
  <c r="AK3512" i="1"/>
  <c r="AL3512" i="1" s="1"/>
  <c r="AL3511" i="1"/>
  <c r="AK3511" i="1"/>
  <c r="AL3510" i="1"/>
  <c r="AL3509" i="1"/>
  <c r="AK3509" i="1"/>
  <c r="AL3508" i="1"/>
  <c r="AK3508" i="1"/>
  <c r="AK3507" i="1"/>
  <c r="AL3507" i="1" s="1"/>
  <c r="AJ3506" i="1"/>
  <c r="AL3506" i="1" s="1"/>
  <c r="AL3505" i="1"/>
  <c r="AK3504" i="1"/>
  <c r="AL3504" i="1" s="1"/>
  <c r="AJ3504" i="1"/>
  <c r="AL3503" i="1"/>
  <c r="AL3502" i="1"/>
  <c r="AL3501" i="1"/>
  <c r="AL3500" i="1"/>
  <c r="AL3499" i="1"/>
  <c r="AL3498" i="1"/>
  <c r="AL3497" i="1"/>
  <c r="AL3496" i="1"/>
  <c r="AK3495" i="1"/>
  <c r="AL3495" i="1" s="1"/>
  <c r="AJ3495" i="1"/>
  <c r="AL3494" i="1"/>
  <c r="AL3493" i="1"/>
  <c r="AK3492" i="1"/>
  <c r="AL3492" i="1" s="1"/>
  <c r="AL3491" i="1"/>
  <c r="AL3490" i="1"/>
  <c r="AL3489" i="1"/>
  <c r="AK3488" i="1"/>
  <c r="AL3488" i="1" s="1"/>
  <c r="AL3487" i="1"/>
  <c r="AL3486" i="1"/>
  <c r="AL3485" i="1"/>
  <c r="AK3485" i="1"/>
  <c r="AL3484" i="1"/>
  <c r="AL3483" i="1"/>
  <c r="AL3482" i="1"/>
  <c r="AL3481" i="1"/>
  <c r="AL3480" i="1"/>
  <c r="AK3480" i="1"/>
  <c r="AL3479" i="1"/>
  <c r="AK3478" i="1"/>
  <c r="AJ3478" i="1"/>
  <c r="AL3478" i="1" s="1"/>
  <c r="AL3477" i="1"/>
  <c r="AK3476" i="1"/>
  <c r="AJ3476" i="1"/>
  <c r="AL3476" i="1" s="1"/>
  <c r="AL3475" i="1"/>
  <c r="AK3475" i="1"/>
  <c r="AL3474" i="1"/>
  <c r="AL3473" i="1"/>
  <c r="AL3472" i="1"/>
  <c r="AL3471" i="1"/>
  <c r="AL3470" i="1"/>
  <c r="AK3470" i="1"/>
  <c r="AL3469" i="1"/>
  <c r="AK3469" i="1"/>
  <c r="AL3468" i="1"/>
  <c r="AL3467" i="1"/>
  <c r="AL3466" i="1"/>
  <c r="AL3465" i="1"/>
  <c r="AL3464" i="1"/>
  <c r="AL3463" i="1"/>
  <c r="AL3462" i="1"/>
  <c r="AK3461" i="1"/>
  <c r="AL3461" i="1" s="1"/>
  <c r="AL3460" i="1"/>
  <c r="AL3459" i="1"/>
  <c r="AL3458" i="1"/>
  <c r="AL3457" i="1"/>
  <c r="AL3456" i="1"/>
  <c r="AL3455" i="1"/>
  <c r="AL3454" i="1"/>
  <c r="AK3453" i="1"/>
  <c r="AL3453" i="1" s="1"/>
  <c r="AK3452" i="1"/>
  <c r="AL3452" i="1" s="1"/>
  <c r="AL3451" i="1"/>
  <c r="AK3451" i="1"/>
  <c r="AJ3451" i="1"/>
  <c r="AL3450" i="1"/>
  <c r="AL3449" i="1"/>
  <c r="AL3448" i="1"/>
  <c r="AK3448" i="1"/>
  <c r="AJ3448" i="1"/>
  <c r="AL3447" i="1"/>
  <c r="AK3447" i="1"/>
  <c r="AJ3447" i="1"/>
  <c r="AL3446" i="1"/>
  <c r="AK3445" i="1"/>
  <c r="AL3445" i="1" s="1"/>
  <c r="AL3444" i="1"/>
  <c r="AL3443" i="1"/>
  <c r="AL3442" i="1"/>
  <c r="AK3441" i="1"/>
  <c r="AL3441" i="1" s="1"/>
  <c r="AL3440" i="1"/>
  <c r="AL3439" i="1"/>
  <c r="AL3438" i="1"/>
  <c r="AK3437" i="1"/>
  <c r="AJ3437" i="1"/>
  <c r="AL3437" i="1" s="1"/>
  <c r="AK3436" i="1"/>
  <c r="AL3436" i="1" s="1"/>
  <c r="AL3435" i="1"/>
  <c r="AL3434" i="1"/>
  <c r="AL3433" i="1"/>
  <c r="AK3432" i="1"/>
  <c r="AJ3432" i="1"/>
  <c r="AL3432" i="1" s="1"/>
  <c r="AK3431" i="1"/>
  <c r="AL3431" i="1" s="1"/>
  <c r="AL3430" i="1"/>
  <c r="AL3429" i="1"/>
  <c r="AL3428" i="1"/>
  <c r="AK3428" i="1"/>
  <c r="AJ3428" i="1"/>
  <c r="AK3427" i="1"/>
  <c r="AJ3427" i="1"/>
  <c r="AL3427" i="1" s="1"/>
  <c r="AL3426" i="1"/>
  <c r="AL3425" i="1"/>
  <c r="AL3424" i="1"/>
  <c r="AK3424" i="1"/>
  <c r="AJ3424" i="1"/>
  <c r="AL3423" i="1"/>
  <c r="AL3422" i="1"/>
  <c r="AL3421" i="1"/>
  <c r="AK3421" i="1"/>
  <c r="AL3420" i="1"/>
  <c r="AL3419" i="1"/>
  <c r="AK3419" i="1"/>
  <c r="AL3418" i="1"/>
  <c r="AL3417" i="1"/>
  <c r="AK3416" i="1"/>
  <c r="AL3416" i="1" s="1"/>
  <c r="AJ3416" i="1"/>
  <c r="AK3415" i="1"/>
  <c r="AL3415" i="1" s="1"/>
  <c r="AL3414" i="1"/>
  <c r="AL3413" i="1"/>
  <c r="AL3412" i="1"/>
  <c r="AK3411" i="1"/>
  <c r="AL3411" i="1" s="1"/>
  <c r="AK3410" i="1"/>
  <c r="AJ3410" i="1"/>
  <c r="AL3410" i="1" s="1"/>
  <c r="AL3409" i="1"/>
  <c r="AK3409" i="1"/>
  <c r="AL3408" i="1"/>
  <c r="AK3408" i="1"/>
  <c r="AL3407" i="1"/>
  <c r="AK3406" i="1"/>
  <c r="AJ3406" i="1"/>
  <c r="AL3406" i="1" s="1"/>
  <c r="AL3405" i="1"/>
  <c r="AK3405" i="1"/>
  <c r="AK3404" i="1"/>
  <c r="AJ3404" i="1"/>
  <c r="AL3404" i="1" s="1"/>
  <c r="AL3403" i="1"/>
  <c r="AK3402" i="1"/>
  <c r="AL3402" i="1" s="1"/>
  <c r="AK3401" i="1"/>
  <c r="AJ3401" i="1"/>
  <c r="AL3401" i="1" s="1"/>
  <c r="AK3400" i="1"/>
  <c r="AL3400" i="1" s="1"/>
  <c r="AK3399" i="1"/>
  <c r="AJ3399" i="1"/>
  <c r="AL3399" i="1" s="1"/>
  <c r="AL3398" i="1"/>
  <c r="AL3397" i="1"/>
  <c r="AL3396" i="1"/>
  <c r="AL3395" i="1"/>
  <c r="AL3394" i="1"/>
  <c r="AJ3394" i="1"/>
  <c r="AK3393" i="1"/>
  <c r="AL3393" i="1" s="1"/>
  <c r="AL3392" i="1"/>
  <c r="AK3392" i="1"/>
  <c r="AL3391" i="1"/>
  <c r="AK3391" i="1"/>
  <c r="AL3390" i="1"/>
  <c r="AL3389" i="1"/>
  <c r="AL3388" i="1"/>
  <c r="AL3387" i="1"/>
  <c r="AK3387" i="1"/>
  <c r="AK3386" i="1"/>
  <c r="AL3386" i="1" s="1"/>
  <c r="AL3385" i="1"/>
  <c r="AL3384" i="1"/>
  <c r="AL3383" i="1"/>
  <c r="AK3382" i="1"/>
  <c r="AL3382" i="1" s="1"/>
  <c r="AL3381" i="1"/>
  <c r="AK3380" i="1"/>
  <c r="AL3380" i="1" s="1"/>
  <c r="AK3379" i="1"/>
  <c r="AL3379" i="1" s="1"/>
  <c r="AL3378" i="1"/>
  <c r="AK3377" i="1"/>
  <c r="AL3377" i="1" s="1"/>
  <c r="AJ3377" i="1"/>
  <c r="AL3376" i="1"/>
  <c r="AL3375" i="1"/>
  <c r="AK3375" i="1"/>
  <c r="AL3374" i="1"/>
  <c r="AL3373" i="1"/>
  <c r="AL3372" i="1"/>
  <c r="AL3371" i="1"/>
  <c r="AK3371" i="1"/>
  <c r="AJ3371" i="1"/>
  <c r="AL3370" i="1"/>
  <c r="AK3369" i="1"/>
  <c r="AL3369" i="1" s="1"/>
  <c r="AJ3369" i="1"/>
  <c r="AK3368" i="1"/>
  <c r="AL3368" i="1" s="1"/>
  <c r="AL3367" i="1"/>
  <c r="AL3366" i="1"/>
  <c r="AL3365" i="1"/>
  <c r="AL3364" i="1"/>
  <c r="AL3363" i="1"/>
  <c r="AK3363" i="1"/>
  <c r="AJ3363" i="1"/>
  <c r="AL3362" i="1"/>
  <c r="AL3361" i="1"/>
  <c r="AK3361" i="1"/>
  <c r="AL3360" i="1"/>
  <c r="AK3360" i="1"/>
  <c r="AL3359" i="1"/>
  <c r="AL3358" i="1"/>
  <c r="AK3357" i="1"/>
  <c r="AL3357" i="1" s="1"/>
  <c r="AJ3357" i="1"/>
  <c r="AL3356" i="1"/>
  <c r="AL3355" i="1"/>
  <c r="AL3354" i="1"/>
  <c r="AL3353" i="1"/>
  <c r="AL3352" i="1"/>
  <c r="AL3351" i="1"/>
  <c r="AL3350" i="1"/>
  <c r="AK3350" i="1"/>
  <c r="AL3349" i="1"/>
  <c r="AL3348" i="1"/>
  <c r="AK3348" i="1"/>
  <c r="AJ3348" i="1"/>
  <c r="AK3347" i="1"/>
  <c r="AL3347" i="1" s="1"/>
  <c r="AL3346" i="1"/>
  <c r="AL3345" i="1"/>
  <c r="AK3344" i="1"/>
  <c r="AJ3344" i="1"/>
  <c r="AL3344" i="1" s="1"/>
  <c r="AL3343" i="1"/>
  <c r="AK3343" i="1"/>
  <c r="AL3342" i="1"/>
  <c r="AL3341" i="1"/>
  <c r="AL3340" i="1"/>
  <c r="AK3340" i="1"/>
  <c r="AL3339" i="1"/>
  <c r="AK3338" i="1"/>
  <c r="AL3338" i="1" s="1"/>
  <c r="AJ3338" i="1"/>
  <c r="AK3337" i="1"/>
  <c r="AL3337" i="1" s="1"/>
  <c r="AL3336" i="1"/>
  <c r="AK3335" i="1"/>
  <c r="AL3335" i="1" s="1"/>
  <c r="AL3334" i="1"/>
  <c r="AL3333" i="1"/>
  <c r="AL3332" i="1"/>
  <c r="AK3331" i="1"/>
  <c r="AL3331" i="1" s="1"/>
  <c r="AJ3331" i="1"/>
  <c r="AL3330" i="1"/>
  <c r="AL3329" i="1"/>
  <c r="AL3328" i="1"/>
  <c r="AL3327" i="1"/>
  <c r="AK3327" i="1"/>
  <c r="AJ3327" i="1"/>
  <c r="AL3326" i="1"/>
  <c r="AK3326" i="1"/>
  <c r="AJ3326" i="1"/>
  <c r="AL3325" i="1"/>
  <c r="AL3324" i="1"/>
  <c r="AL3323" i="1"/>
  <c r="AK3322" i="1"/>
  <c r="AJ3322" i="1"/>
  <c r="AL3322" i="1" s="1"/>
  <c r="AL3321" i="1"/>
  <c r="AK3320" i="1"/>
  <c r="AL3320" i="1" s="1"/>
  <c r="AK3319" i="1"/>
  <c r="AL3319" i="1" s="1"/>
  <c r="AJ3319" i="1"/>
  <c r="AL3318" i="1"/>
  <c r="AL3317" i="1"/>
  <c r="AK3317" i="1"/>
  <c r="AJ3317" i="1"/>
  <c r="AL3316" i="1"/>
  <c r="AL3315" i="1"/>
  <c r="AL3314" i="1"/>
  <c r="AK3313" i="1"/>
  <c r="AJ3313" i="1"/>
  <c r="AL3313" i="1" s="1"/>
  <c r="AK3312" i="1"/>
  <c r="AL3312" i="1" s="1"/>
  <c r="AL3311" i="1"/>
  <c r="AL3310" i="1"/>
  <c r="AL3309" i="1"/>
  <c r="AK3309" i="1"/>
  <c r="AK3308" i="1"/>
  <c r="AL3308" i="1" s="1"/>
  <c r="AK3307" i="1"/>
  <c r="AL3307" i="1" s="1"/>
  <c r="AL3306" i="1"/>
  <c r="AK3305" i="1"/>
  <c r="AL3305" i="1" s="1"/>
  <c r="AJ3305" i="1"/>
  <c r="AK3304" i="1"/>
  <c r="AL3304" i="1" s="1"/>
  <c r="AL3303" i="1"/>
  <c r="AL3302" i="1"/>
  <c r="AL3301" i="1"/>
  <c r="AK3300" i="1"/>
  <c r="AL3300" i="1" s="1"/>
  <c r="AL3299" i="1"/>
  <c r="AL3298" i="1"/>
  <c r="AL3297" i="1"/>
  <c r="AL3296" i="1"/>
  <c r="AL3295" i="1"/>
  <c r="AL3294" i="1"/>
  <c r="AK3293" i="1"/>
  <c r="AL3293" i="1" s="1"/>
  <c r="AJ3293" i="1"/>
  <c r="AL3292" i="1"/>
  <c r="AL3291" i="1"/>
  <c r="AL3290" i="1"/>
  <c r="AK3289" i="1"/>
  <c r="AL3289" i="1" s="1"/>
  <c r="AL3288" i="1"/>
  <c r="AL3287" i="1"/>
  <c r="AL3286" i="1"/>
  <c r="AL3285" i="1"/>
  <c r="AL3284" i="1"/>
  <c r="AL3283" i="1"/>
  <c r="AL3282" i="1"/>
  <c r="AL3281" i="1"/>
  <c r="AL3280" i="1"/>
  <c r="AL3279" i="1"/>
  <c r="AL3278" i="1"/>
  <c r="AK3277" i="1"/>
  <c r="AL3277" i="1" s="1"/>
  <c r="AJ3277" i="1"/>
  <c r="AL3276" i="1"/>
  <c r="AL3275" i="1"/>
  <c r="AL3274" i="1"/>
  <c r="AL3273" i="1"/>
  <c r="AL3272" i="1"/>
  <c r="AL3271" i="1"/>
  <c r="AL3270" i="1"/>
  <c r="AK3270" i="1"/>
  <c r="AL3269" i="1"/>
  <c r="AL3268" i="1"/>
  <c r="AL3267" i="1"/>
  <c r="AL3266" i="1"/>
  <c r="AL3265" i="1"/>
  <c r="AL3264" i="1"/>
  <c r="AL3263" i="1"/>
  <c r="AK3262" i="1"/>
  <c r="AL3262" i="1" s="1"/>
  <c r="AL3261" i="1"/>
  <c r="AK3261" i="1"/>
  <c r="AJ3261" i="1"/>
  <c r="AL3260" i="1"/>
  <c r="AK3259" i="1"/>
  <c r="AL3259" i="1" s="1"/>
  <c r="AJ3259" i="1"/>
  <c r="AL3258" i="1"/>
  <c r="AL3257" i="1"/>
  <c r="AK3257" i="1"/>
  <c r="AL3256" i="1"/>
  <c r="AK3256" i="1"/>
  <c r="AK3255" i="1"/>
  <c r="AL3255" i="1" s="1"/>
  <c r="AJ3255" i="1"/>
  <c r="AL3254" i="1"/>
  <c r="AL3253" i="1"/>
  <c r="AK3252" i="1"/>
  <c r="AL3252" i="1" s="1"/>
  <c r="AK3251" i="1"/>
  <c r="AJ3251" i="1"/>
  <c r="AL3251" i="1" s="1"/>
  <c r="AK3250" i="1"/>
  <c r="AL3250" i="1" s="1"/>
  <c r="AL3249" i="1"/>
  <c r="AL3248" i="1"/>
  <c r="AL3247" i="1"/>
  <c r="AK3247" i="1"/>
  <c r="AJ3247" i="1"/>
  <c r="AL3246" i="1"/>
  <c r="AL3245" i="1"/>
  <c r="AK3244" i="1"/>
  <c r="AJ3244" i="1"/>
  <c r="AL3244" i="1" s="1"/>
  <c r="AL3243" i="1"/>
  <c r="AK3242" i="1"/>
  <c r="AL3242" i="1" s="1"/>
  <c r="AL3241" i="1"/>
  <c r="AK3240" i="1"/>
  <c r="AL3240" i="1" s="1"/>
  <c r="AL3239" i="1"/>
  <c r="AK3239" i="1"/>
  <c r="AJ3239" i="1"/>
  <c r="AL3238" i="1"/>
  <c r="AK3237" i="1"/>
  <c r="AL3237" i="1" s="1"/>
  <c r="AK3236" i="1"/>
  <c r="AJ3236" i="1"/>
  <c r="AL3236" i="1" s="1"/>
  <c r="AK3235" i="1"/>
  <c r="AL3235" i="1" s="1"/>
  <c r="AK3234" i="1"/>
  <c r="AL3234" i="1" s="1"/>
  <c r="AL3233" i="1"/>
  <c r="AL3232" i="1"/>
  <c r="AL3231" i="1"/>
  <c r="AL3230" i="1"/>
  <c r="AL3229" i="1"/>
  <c r="AL3228" i="1"/>
  <c r="AK3227" i="1"/>
  <c r="AL3227" i="1" s="1"/>
  <c r="AL3226" i="1"/>
  <c r="AK3225" i="1"/>
  <c r="AJ3225" i="1"/>
  <c r="AL3225" i="1" s="1"/>
  <c r="AL3224" i="1"/>
  <c r="AL3223" i="1"/>
  <c r="AL3222" i="1"/>
  <c r="AL3221" i="1"/>
  <c r="AL3220" i="1"/>
  <c r="AL3219" i="1"/>
  <c r="AL3218" i="1"/>
  <c r="AL3217" i="1"/>
  <c r="AL3216" i="1"/>
  <c r="AL3215" i="1"/>
  <c r="AK3214" i="1"/>
  <c r="AJ3214" i="1"/>
  <c r="AL3214" i="1" s="1"/>
  <c r="AK3213" i="1"/>
  <c r="AL3213" i="1" s="1"/>
  <c r="AL3212" i="1"/>
  <c r="AK3211" i="1"/>
  <c r="AL3211" i="1" s="1"/>
  <c r="AL3210" i="1"/>
  <c r="AL3209" i="1"/>
  <c r="AL3208" i="1"/>
  <c r="AL3207" i="1"/>
  <c r="AK3206" i="1"/>
  <c r="AJ3206" i="1"/>
  <c r="AL3206" i="1" s="1"/>
  <c r="AL3205" i="1"/>
  <c r="AJ3204" i="1"/>
  <c r="AL3204" i="1" s="1"/>
  <c r="AL3203" i="1"/>
  <c r="AK3203" i="1"/>
  <c r="AJ3203" i="1"/>
  <c r="AL3202" i="1"/>
  <c r="AL3201" i="1"/>
  <c r="AL3200" i="1"/>
  <c r="AK3199" i="1"/>
  <c r="AL3199" i="1" s="1"/>
  <c r="AL3198" i="1"/>
  <c r="AL3197" i="1"/>
  <c r="AK3197" i="1"/>
  <c r="AL3196" i="1"/>
  <c r="AL3195" i="1"/>
  <c r="AL3194" i="1"/>
  <c r="AK3193" i="1"/>
  <c r="AJ3193" i="1"/>
  <c r="AL3193" i="1" s="1"/>
  <c r="AK3192" i="1"/>
  <c r="AJ3192" i="1"/>
  <c r="AL3192" i="1" s="1"/>
  <c r="AL3191" i="1"/>
  <c r="AL3190" i="1"/>
  <c r="AJ3189" i="1"/>
  <c r="AL3189" i="1" s="1"/>
  <c r="AL3188" i="1"/>
  <c r="AK3188" i="1"/>
  <c r="AL3187" i="1"/>
  <c r="AL3186" i="1"/>
  <c r="AL3185" i="1"/>
  <c r="AL3184" i="1"/>
  <c r="AL3183" i="1"/>
  <c r="AJ3182" i="1"/>
  <c r="AL3182" i="1" s="1"/>
  <c r="AL3181" i="1"/>
  <c r="AL3180" i="1"/>
  <c r="AL3179" i="1"/>
  <c r="AK3179" i="1"/>
  <c r="AL3178" i="1"/>
  <c r="AL3177" i="1"/>
  <c r="AK3176" i="1"/>
  <c r="AL3176" i="1" s="1"/>
  <c r="AK3175" i="1"/>
  <c r="AJ3175" i="1"/>
  <c r="AL3175" i="1" s="1"/>
  <c r="AL3174" i="1"/>
  <c r="AL3173" i="1"/>
  <c r="AK3172" i="1"/>
  <c r="AJ3172" i="1"/>
  <c r="AL3172" i="1" s="1"/>
  <c r="AL3171" i="1"/>
  <c r="AL3170" i="1"/>
  <c r="AL3169" i="1"/>
  <c r="AK3168" i="1"/>
  <c r="AL3168" i="1" s="1"/>
  <c r="AJ3168" i="1"/>
  <c r="AK3167" i="1"/>
  <c r="AL3167" i="1" s="1"/>
  <c r="AJ3167" i="1"/>
  <c r="AK3166" i="1"/>
  <c r="AJ3166" i="1"/>
  <c r="AL3166" i="1" s="1"/>
  <c r="AL3165" i="1"/>
  <c r="AK3165" i="1"/>
  <c r="AJ3165" i="1"/>
  <c r="AL3164" i="1"/>
  <c r="AK3164" i="1"/>
  <c r="AK3163" i="1"/>
  <c r="AL3163" i="1" s="1"/>
  <c r="AL3162" i="1"/>
  <c r="AL3161" i="1"/>
  <c r="AK3160" i="1"/>
  <c r="AL3160" i="1" s="1"/>
  <c r="AL3159" i="1"/>
  <c r="AK3159" i="1"/>
  <c r="AJ3159" i="1"/>
  <c r="AL3158" i="1"/>
  <c r="AK3157" i="1"/>
  <c r="AL3157" i="1" s="1"/>
  <c r="AJ3157" i="1"/>
  <c r="AK3156" i="1"/>
  <c r="AL3156" i="1" s="1"/>
  <c r="AJ3156" i="1"/>
  <c r="AL3155" i="1"/>
  <c r="AL3154" i="1"/>
  <c r="AK3153" i="1"/>
  <c r="AL3153" i="1" s="1"/>
  <c r="AL3152" i="1"/>
  <c r="AL3151" i="1"/>
  <c r="AL3150" i="1"/>
  <c r="AK3149" i="1"/>
  <c r="AJ3149" i="1"/>
  <c r="AL3149" i="1" s="1"/>
  <c r="AL3148" i="1"/>
  <c r="AL3147" i="1"/>
  <c r="AK3147" i="1"/>
  <c r="AL3146" i="1"/>
  <c r="AL3145" i="1"/>
  <c r="AK3144" i="1"/>
  <c r="AJ3144" i="1"/>
  <c r="AL3144" i="1" s="1"/>
  <c r="AK3143" i="1"/>
  <c r="AL3143" i="1" s="1"/>
  <c r="AJ3143" i="1"/>
  <c r="AL3142" i="1"/>
  <c r="AL3141" i="1"/>
  <c r="AK3141" i="1"/>
  <c r="AJ3141" i="1"/>
  <c r="AL3140" i="1"/>
  <c r="AK3140" i="1"/>
  <c r="AL3139" i="1"/>
  <c r="AK3138" i="1"/>
  <c r="AL3138" i="1" s="1"/>
  <c r="AL3137" i="1"/>
  <c r="AK3137" i="1"/>
  <c r="AJ3137" i="1"/>
  <c r="AL3136" i="1"/>
  <c r="AL3135" i="1"/>
  <c r="AL3134" i="1"/>
  <c r="AK3134" i="1"/>
  <c r="AJ3134" i="1"/>
  <c r="AL3133" i="1"/>
  <c r="AK3133" i="1"/>
  <c r="AJ3133" i="1"/>
  <c r="AL3132" i="1"/>
  <c r="AL3131" i="1"/>
  <c r="AL3130" i="1"/>
  <c r="AL3129" i="1"/>
  <c r="AK3128" i="1"/>
  <c r="AL3128" i="1" s="1"/>
  <c r="AL3127" i="1"/>
  <c r="AK3127" i="1"/>
  <c r="AL3126" i="1"/>
  <c r="AK3125" i="1"/>
  <c r="AL3125" i="1" s="1"/>
  <c r="AJ3125" i="1"/>
  <c r="AL3124" i="1"/>
  <c r="AL3123" i="1"/>
  <c r="AK3123" i="1"/>
  <c r="AL3122" i="1"/>
  <c r="AL3121" i="1"/>
  <c r="AL3120" i="1"/>
  <c r="AL3119" i="1"/>
  <c r="AJ3118" i="1"/>
  <c r="AL3118" i="1" s="1"/>
  <c r="AL3117" i="1"/>
  <c r="AL3116" i="1"/>
  <c r="AK3116" i="1"/>
  <c r="AL3115" i="1"/>
  <c r="AK3115" i="1"/>
  <c r="AJ3115" i="1"/>
  <c r="AK3114" i="1"/>
  <c r="AL3114" i="1" s="1"/>
  <c r="AL3113" i="1"/>
  <c r="AL3112" i="1"/>
  <c r="AL3111" i="1"/>
  <c r="AL3110" i="1"/>
  <c r="AL3109" i="1"/>
  <c r="AL3108" i="1"/>
  <c r="AL3107" i="1"/>
  <c r="AJ3106" i="1"/>
  <c r="AL3106" i="1" s="1"/>
  <c r="AK3105" i="1"/>
  <c r="AJ3105" i="1"/>
  <c r="AL3105" i="1" s="1"/>
  <c r="AL3104" i="1"/>
  <c r="AL3103" i="1"/>
  <c r="AK3103" i="1"/>
  <c r="AJ3103" i="1"/>
  <c r="AL3102" i="1"/>
  <c r="AL3101" i="1"/>
  <c r="AK3100" i="1"/>
  <c r="AJ3100" i="1"/>
  <c r="AL3100" i="1" s="1"/>
  <c r="AL3099" i="1"/>
  <c r="AK3099" i="1"/>
  <c r="AJ3099" i="1"/>
  <c r="AL3098" i="1"/>
  <c r="AK3098" i="1"/>
  <c r="AJ3098" i="1"/>
  <c r="AL3097" i="1"/>
  <c r="AK3096" i="1"/>
  <c r="AL3096" i="1" s="1"/>
  <c r="AJ3096" i="1"/>
  <c r="AL3095" i="1"/>
  <c r="AL3094" i="1"/>
  <c r="AK3093" i="1"/>
  <c r="AJ3093" i="1"/>
  <c r="AL3093" i="1" s="1"/>
  <c r="AK3092" i="1"/>
  <c r="AL3092" i="1" s="1"/>
  <c r="AJ3092" i="1"/>
  <c r="AL3091" i="1"/>
  <c r="AL3090" i="1"/>
  <c r="AK3090" i="1"/>
  <c r="AL3089" i="1"/>
  <c r="AL3088" i="1"/>
  <c r="AK3088" i="1"/>
  <c r="AL3087" i="1"/>
  <c r="AK3087" i="1"/>
  <c r="AL3086" i="1"/>
  <c r="AL3085" i="1"/>
  <c r="AL3084" i="1"/>
  <c r="AL3083" i="1"/>
  <c r="AL3082" i="1"/>
  <c r="AL3081" i="1"/>
  <c r="AL3080" i="1"/>
  <c r="AL3079" i="1"/>
  <c r="AK3078" i="1"/>
  <c r="AL3078" i="1" s="1"/>
  <c r="AL3077" i="1"/>
  <c r="AJ3076" i="1"/>
  <c r="AL3076" i="1" s="1"/>
  <c r="AL3075" i="1"/>
  <c r="AL3074" i="1"/>
  <c r="AL3073" i="1"/>
  <c r="AL3072" i="1"/>
  <c r="AL3071" i="1"/>
  <c r="AL3070" i="1"/>
  <c r="AK3069" i="1"/>
  <c r="AL3069" i="1" s="1"/>
  <c r="AL3068" i="1"/>
  <c r="AL3067" i="1"/>
  <c r="AK3067" i="1"/>
  <c r="AJ3067" i="1"/>
  <c r="AL3066" i="1"/>
  <c r="AL3065" i="1"/>
  <c r="AL3064" i="1"/>
  <c r="AL3063" i="1"/>
  <c r="AK3063" i="1"/>
  <c r="AJ3063" i="1"/>
  <c r="AL3062" i="1"/>
  <c r="AL3061" i="1"/>
  <c r="AL3060" i="1"/>
  <c r="AL3059" i="1"/>
  <c r="AL3058" i="1"/>
  <c r="AL3057" i="1"/>
  <c r="AL3056" i="1"/>
  <c r="AL3055" i="1"/>
  <c r="AL3054" i="1"/>
  <c r="AL3053" i="1"/>
  <c r="AL3052" i="1"/>
  <c r="AL3051" i="1"/>
  <c r="AK3050" i="1"/>
  <c r="AL3050" i="1" s="1"/>
  <c r="AJ3050" i="1"/>
  <c r="AL3049" i="1"/>
  <c r="AK3049" i="1"/>
  <c r="AK3048" i="1"/>
  <c r="AL3048" i="1" s="1"/>
  <c r="AL3047" i="1"/>
  <c r="AL3046" i="1"/>
  <c r="AL3045" i="1"/>
  <c r="AL3044" i="1"/>
  <c r="AL3043" i="1"/>
  <c r="AK3042" i="1"/>
  <c r="AJ3042" i="1"/>
  <c r="AL3042" i="1" s="1"/>
  <c r="AL3041" i="1"/>
  <c r="AL3040" i="1"/>
  <c r="AL3039" i="1"/>
  <c r="AK3039" i="1"/>
  <c r="AL3038" i="1"/>
  <c r="AK3037" i="1"/>
  <c r="AL3037" i="1" s="1"/>
  <c r="AL3036" i="1"/>
  <c r="AL3035" i="1"/>
  <c r="AK3034" i="1"/>
  <c r="AL3034" i="1" s="1"/>
  <c r="AL3033" i="1"/>
  <c r="AL3032" i="1"/>
  <c r="AL3031" i="1"/>
  <c r="AL3030" i="1"/>
  <c r="AL3029" i="1"/>
  <c r="AK3029" i="1"/>
  <c r="AJ3029" i="1"/>
  <c r="AL3028" i="1"/>
  <c r="AK3028" i="1"/>
  <c r="AL3027" i="1"/>
  <c r="AL3026" i="1"/>
  <c r="AL3025" i="1"/>
  <c r="AL3024" i="1"/>
  <c r="AL3023" i="1"/>
  <c r="AL3022" i="1"/>
  <c r="AL3021" i="1"/>
  <c r="AK3020" i="1"/>
  <c r="AL3020" i="1" s="1"/>
  <c r="AL3019" i="1"/>
  <c r="AK3018" i="1"/>
  <c r="AL3018" i="1" s="1"/>
  <c r="AJ3018" i="1"/>
  <c r="AL3017" i="1"/>
  <c r="AL3016" i="1"/>
  <c r="AL3015" i="1"/>
  <c r="AL3014" i="1"/>
  <c r="AL3013" i="1"/>
  <c r="AL3012" i="1"/>
  <c r="AL3011" i="1"/>
  <c r="AK3011" i="1"/>
  <c r="AJ3011" i="1"/>
  <c r="AL3010" i="1"/>
  <c r="AJ3009" i="1"/>
  <c r="AL3009" i="1" s="1"/>
  <c r="AK3008" i="1"/>
  <c r="AJ3008" i="1"/>
  <c r="AL3008" i="1" s="1"/>
  <c r="AK3007" i="1"/>
  <c r="AL3007" i="1" s="1"/>
  <c r="AL3006" i="1"/>
  <c r="AL3005" i="1"/>
  <c r="AL3004" i="1"/>
  <c r="AK3004" i="1"/>
  <c r="AL3003" i="1"/>
  <c r="AL3002" i="1"/>
  <c r="AK3002" i="1"/>
  <c r="AL3001" i="1"/>
  <c r="AL3000" i="1"/>
  <c r="AL2999" i="1"/>
  <c r="AL2998" i="1"/>
  <c r="AK2998" i="1"/>
  <c r="AJ2998" i="1"/>
  <c r="AL2997" i="1"/>
  <c r="AL2996" i="1"/>
  <c r="AL2995" i="1"/>
  <c r="AL2994" i="1"/>
  <c r="AL2993" i="1"/>
  <c r="AL2992" i="1"/>
  <c r="AK2992" i="1"/>
  <c r="AL2991" i="1"/>
  <c r="AL2990" i="1"/>
  <c r="AL2989" i="1"/>
  <c r="AL2988" i="1"/>
  <c r="AL2987" i="1"/>
  <c r="AL2986" i="1"/>
  <c r="AL2985" i="1"/>
  <c r="AL2984" i="1"/>
  <c r="AL2983" i="1"/>
  <c r="AL2982" i="1"/>
  <c r="AK2982" i="1"/>
  <c r="AJ2982" i="1"/>
  <c r="AL2981" i="1"/>
  <c r="AL2980" i="1"/>
  <c r="AL2979" i="1"/>
  <c r="AL2978" i="1"/>
  <c r="AL2977" i="1"/>
  <c r="AL2976" i="1"/>
  <c r="AL2975" i="1"/>
  <c r="AL2974" i="1"/>
  <c r="AL2973" i="1"/>
  <c r="AK2973" i="1"/>
  <c r="AL2972" i="1"/>
  <c r="AK2972" i="1"/>
  <c r="AJ2972" i="1"/>
  <c r="AL2971" i="1"/>
  <c r="AL2970" i="1"/>
  <c r="AK2969" i="1"/>
  <c r="AJ2969" i="1"/>
  <c r="AL2968" i="1"/>
  <c r="AK2968" i="1"/>
  <c r="AJ2968" i="1"/>
  <c r="AL2967" i="1"/>
  <c r="AK2967" i="1"/>
  <c r="AJ2967" i="1"/>
  <c r="AL2966" i="1"/>
  <c r="AK2965" i="1"/>
  <c r="AL2965" i="1" s="1"/>
  <c r="AJ2965" i="1"/>
  <c r="AL2964" i="1"/>
  <c r="AL2963" i="1"/>
  <c r="AL2962" i="1"/>
  <c r="AL2961" i="1"/>
  <c r="AL2960" i="1"/>
  <c r="AL2959" i="1"/>
  <c r="AL2958" i="1"/>
  <c r="AK2958" i="1"/>
  <c r="AJ2958" i="1"/>
  <c r="AL2957" i="1"/>
  <c r="AK2957" i="1"/>
  <c r="AK2956" i="1"/>
  <c r="AJ2956" i="1"/>
  <c r="AL2955" i="1"/>
  <c r="AL2954" i="1"/>
  <c r="AL2953" i="1"/>
  <c r="AL2952" i="1"/>
  <c r="AL2951" i="1"/>
  <c r="AL2950" i="1"/>
  <c r="AL2949" i="1"/>
  <c r="AK2948" i="1"/>
  <c r="AL2948" i="1" s="1"/>
  <c r="AJ2948" i="1"/>
  <c r="AK2947" i="1"/>
  <c r="AJ2947" i="1"/>
  <c r="AL2947" i="1" s="1"/>
  <c r="AK2946" i="1"/>
  <c r="AL2946" i="1" s="1"/>
  <c r="AK2945" i="1"/>
  <c r="AL2945" i="1" s="1"/>
  <c r="AK2944" i="1"/>
  <c r="AL2944" i="1" s="1"/>
  <c r="AL2943" i="1"/>
  <c r="AJ2943" i="1"/>
  <c r="AL2942" i="1"/>
  <c r="AL2941" i="1"/>
  <c r="AL2940" i="1"/>
  <c r="AL2939" i="1"/>
  <c r="AL2938" i="1"/>
  <c r="AK2937" i="1"/>
  <c r="AL2937" i="1" s="1"/>
  <c r="AL2936" i="1"/>
  <c r="AK2935" i="1"/>
  <c r="AJ2935" i="1"/>
  <c r="AL2934" i="1"/>
  <c r="AK2934" i="1"/>
  <c r="AJ2934" i="1"/>
  <c r="AL2933" i="1"/>
  <c r="AK2933" i="1"/>
  <c r="AK2932" i="1"/>
  <c r="AL2932" i="1" s="1"/>
  <c r="AK2931" i="1"/>
  <c r="AL2931" i="1" s="1"/>
  <c r="AJ2930" i="1"/>
  <c r="AL2930" i="1" s="1"/>
  <c r="AL2929" i="1"/>
  <c r="AL2928" i="1"/>
  <c r="AK2928" i="1"/>
  <c r="AL2927" i="1"/>
  <c r="AL2926" i="1"/>
  <c r="AL2925" i="1"/>
  <c r="AK2925" i="1"/>
  <c r="AJ2925" i="1"/>
  <c r="AL2924" i="1"/>
  <c r="AL2923" i="1"/>
  <c r="AK2923" i="1"/>
  <c r="AL2922" i="1"/>
  <c r="AK2921" i="1"/>
  <c r="AL2921" i="1" s="1"/>
  <c r="AK2920" i="1"/>
  <c r="AJ2920" i="1"/>
  <c r="AL2920" i="1" s="1"/>
  <c r="AL2919" i="1"/>
  <c r="AK2919" i="1"/>
  <c r="AL2918" i="1"/>
  <c r="AL2917" i="1"/>
  <c r="AL2916" i="1"/>
  <c r="AL2915" i="1"/>
  <c r="AL2914" i="1"/>
  <c r="AL2913" i="1"/>
  <c r="AL2912" i="1"/>
  <c r="AJ2912" i="1"/>
  <c r="AL2911" i="1"/>
  <c r="AK2911" i="1"/>
  <c r="AL2910" i="1"/>
  <c r="AJ2910" i="1"/>
  <c r="AJ2909" i="1"/>
  <c r="AL2909" i="1" s="1"/>
  <c r="AL2908" i="1"/>
  <c r="AL2907" i="1"/>
  <c r="AK2906" i="1"/>
  <c r="AJ2906" i="1"/>
  <c r="AL2906" i="1" s="1"/>
  <c r="AL2905" i="1"/>
  <c r="AL2904" i="1"/>
  <c r="AL2903" i="1"/>
  <c r="AK2903" i="1"/>
  <c r="AL2902" i="1"/>
  <c r="AL2901" i="1"/>
  <c r="AK2901" i="1"/>
  <c r="AL2900" i="1"/>
  <c r="AK2899" i="1"/>
  <c r="AL2899" i="1" s="1"/>
  <c r="AL2898" i="1"/>
  <c r="AL2897" i="1"/>
  <c r="AK2896" i="1"/>
  <c r="AL2896" i="1" s="1"/>
  <c r="AL2895" i="1"/>
  <c r="AL2894" i="1"/>
  <c r="AK2893" i="1"/>
  <c r="AL2893" i="1" s="1"/>
  <c r="AL2892" i="1"/>
  <c r="AK2891" i="1"/>
  <c r="AJ2891" i="1"/>
  <c r="AL2891" i="1" s="1"/>
  <c r="AJ2890" i="1"/>
  <c r="AL2890" i="1" s="1"/>
  <c r="AK2889" i="1"/>
  <c r="AL2889" i="1" s="1"/>
  <c r="AL2888" i="1"/>
  <c r="AK2888" i="1"/>
  <c r="AJ2888" i="1"/>
  <c r="AL2887" i="1"/>
  <c r="AL2886" i="1"/>
  <c r="AL2885" i="1"/>
  <c r="AK2884" i="1"/>
  <c r="AL2884" i="1" s="1"/>
  <c r="AL2883" i="1"/>
  <c r="AL2882" i="1"/>
  <c r="AK2881" i="1"/>
  <c r="AJ2881" i="1"/>
  <c r="AL2881" i="1" s="1"/>
  <c r="AL2880" i="1"/>
  <c r="AL2879" i="1"/>
  <c r="AL2878" i="1"/>
  <c r="AL2877" i="1"/>
  <c r="AK2877" i="1"/>
  <c r="AJ2877" i="1"/>
  <c r="AL2876" i="1"/>
  <c r="AK2875" i="1"/>
  <c r="AL2875" i="1" s="1"/>
  <c r="AL2874" i="1"/>
  <c r="AL2873" i="1"/>
  <c r="AL2872" i="1"/>
  <c r="AK2872" i="1"/>
  <c r="AK2871" i="1"/>
  <c r="AL2871" i="1" s="1"/>
  <c r="AL2870" i="1"/>
  <c r="AL2869" i="1"/>
  <c r="AL2868" i="1"/>
  <c r="AL2867" i="1"/>
  <c r="AL2866" i="1"/>
  <c r="AK2865" i="1"/>
  <c r="AJ2865" i="1"/>
  <c r="AL2865" i="1" s="1"/>
  <c r="AL2864" i="1"/>
  <c r="AL2863" i="1"/>
  <c r="AK2863" i="1"/>
  <c r="AL2862" i="1"/>
  <c r="AL2861" i="1"/>
  <c r="AL2860" i="1"/>
  <c r="AK2860" i="1"/>
  <c r="AL2859" i="1"/>
  <c r="AK2859" i="1"/>
  <c r="AJ2859" i="1"/>
  <c r="AK2858" i="1"/>
  <c r="AL2858" i="1" s="1"/>
  <c r="AL2857" i="1"/>
  <c r="AL2856" i="1"/>
  <c r="AK2856" i="1"/>
  <c r="AL2855" i="1"/>
  <c r="AL2854" i="1"/>
  <c r="AL2853" i="1"/>
  <c r="AK2852" i="1"/>
  <c r="AJ2852" i="1"/>
  <c r="AL2852" i="1" s="1"/>
  <c r="AL2851" i="1"/>
  <c r="AK2850" i="1"/>
  <c r="AL2850" i="1" s="1"/>
  <c r="AL2849" i="1"/>
  <c r="AL2848" i="1"/>
  <c r="AK2847" i="1"/>
  <c r="AJ2847" i="1"/>
  <c r="AL2847" i="1" s="1"/>
  <c r="AL2846" i="1"/>
  <c r="AL2845" i="1"/>
  <c r="AL2844" i="1"/>
  <c r="AK2843" i="1"/>
  <c r="AL2843" i="1" s="1"/>
  <c r="AK2842" i="1"/>
  <c r="AL2842" i="1" s="1"/>
  <c r="AL2841" i="1"/>
  <c r="AK2840" i="1"/>
  <c r="AJ2840" i="1"/>
  <c r="AL2840" i="1" s="1"/>
  <c r="AL2839" i="1"/>
  <c r="AL2838" i="1"/>
  <c r="AK2838" i="1"/>
  <c r="AJ2838" i="1"/>
  <c r="AL2837" i="1"/>
  <c r="AJ2836" i="1"/>
  <c r="AL2836" i="1" s="1"/>
  <c r="AL2835" i="1"/>
  <c r="AK2834" i="1"/>
  <c r="AL2834" i="1" s="1"/>
  <c r="AJ2834" i="1"/>
  <c r="AL2833" i="1"/>
  <c r="AL2832" i="1"/>
  <c r="AL2831" i="1"/>
  <c r="AL2830" i="1"/>
  <c r="AL2829" i="1"/>
  <c r="AL2828" i="1"/>
  <c r="AL2827" i="1"/>
  <c r="AK2827" i="1"/>
  <c r="AJ2827" i="1"/>
  <c r="AL2826" i="1"/>
  <c r="AK2826" i="1"/>
  <c r="AJ2826" i="1"/>
  <c r="AL2825" i="1"/>
  <c r="AK2824" i="1"/>
  <c r="AL2824" i="1" s="1"/>
  <c r="AL2823" i="1"/>
  <c r="AL2822" i="1"/>
  <c r="AL2821" i="1"/>
  <c r="AL2820" i="1"/>
  <c r="AL2819" i="1"/>
  <c r="AL2818" i="1"/>
  <c r="AJ2818" i="1"/>
  <c r="AL2817" i="1"/>
  <c r="AK2817" i="1"/>
  <c r="AK2816" i="1"/>
  <c r="AL2816" i="1" s="1"/>
  <c r="AL2815" i="1"/>
  <c r="AL2814" i="1"/>
  <c r="AL2813" i="1"/>
  <c r="AJ2813" i="1"/>
  <c r="AL2812" i="1"/>
  <c r="AK2812" i="1"/>
  <c r="AJ2812" i="1"/>
  <c r="AL2811" i="1"/>
  <c r="AK2811" i="1"/>
  <c r="AK2810" i="1"/>
  <c r="AL2810" i="1" s="1"/>
  <c r="AJ2810" i="1"/>
  <c r="AL2809" i="1"/>
  <c r="AK2809" i="1"/>
  <c r="AJ2809" i="1"/>
  <c r="AL2808" i="1"/>
  <c r="AK2808" i="1"/>
  <c r="AL2807" i="1"/>
  <c r="AL2806" i="1"/>
  <c r="AL2805" i="1"/>
  <c r="AL2804" i="1"/>
  <c r="AK2804" i="1"/>
  <c r="AL2803" i="1"/>
  <c r="AL2802" i="1"/>
  <c r="AL2801" i="1"/>
  <c r="AL2800" i="1"/>
  <c r="AL2799" i="1"/>
  <c r="AL2798" i="1"/>
  <c r="AL2797" i="1"/>
  <c r="AL2796" i="1"/>
  <c r="AL2795" i="1"/>
  <c r="AL2794" i="1"/>
  <c r="AK2794" i="1"/>
  <c r="AJ2794" i="1"/>
  <c r="AL2793" i="1"/>
  <c r="AK2793" i="1"/>
  <c r="AL2792" i="1"/>
  <c r="AK2792" i="1"/>
  <c r="AL2791" i="1"/>
  <c r="AL2790" i="1"/>
  <c r="AK2790" i="1"/>
  <c r="AJ2790" i="1"/>
  <c r="AL2789" i="1"/>
  <c r="AK2789" i="1"/>
  <c r="AJ2789" i="1"/>
  <c r="AK2788" i="1"/>
  <c r="AJ2788" i="1"/>
  <c r="AL2788" i="1" s="1"/>
  <c r="AL2787" i="1"/>
  <c r="AL2786" i="1"/>
  <c r="AL2785" i="1"/>
  <c r="AL2784" i="1"/>
  <c r="AL2783" i="1"/>
  <c r="AK2783" i="1"/>
  <c r="AJ2783" i="1"/>
  <c r="AL2782" i="1"/>
  <c r="AL2781" i="1"/>
  <c r="AL2780" i="1"/>
  <c r="AL2779" i="1"/>
  <c r="AL2778" i="1"/>
  <c r="AL2777" i="1"/>
  <c r="AK2777" i="1"/>
  <c r="AJ2777" i="1"/>
  <c r="AL2776" i="1"/>
  <c r="AL2775" i="1"/>
  <c r="AL2774" i="1"/>
  <c r="AL2773" i="1"/>
  <c r="AK2772" i="1"/>
  <c r="AL2772" i="1" s="1"/>
  <c r="AJ2771" i="1"/>
  <c r="AL2771" i="1" s="1"/>
  <c r="AL2770" i="1"/>
  <c r="AK2769" i="1"/>
  <c r="AL2769" i="1" s="1"/>
  <c r="AL2768" i="1"/>
  <c r="AK2768" i="1"/>
  <c r="AL2767" i="1"/>
  <c r="AK2767" i="1"/>
  <c r="AJ2767" i="1"/>
  <c r="AL2766" i="1"/>
  <c r="AL2765" i="1"/>
  <c r="AL2764" i="1"/>
  <c r="AL2763" i="1"/>
  <c r="AK2762" i="1"/>
  <c r="AL2762" i="1" s="1"/>
  <c r="AJ2762" i="1"/>
  <c r="AL2761" i="1"/>
  <c r="AL2760" i="1"/>
  <c r="AK2760" i="1"/>
  <c r="AJ2760" i="1"/>
  <c r="AL2759" i="1"/>
  <c r="AK2759" i="1"/>
  <c r="AL2758" i="1"/>
  <c r="AL2757" i="1"/>
  <c r="AL2756" i="1"/>
  <c r="AL2755" i="1"/>
  <c r="AK2755" i="1"/>
  <c r="AJ2755" i="1"/>
  <c r="AK2754" i="1"/>
  <c r="AJ2754" i="1"/>
  <c r="AL2754" i="1" s="1"/>
  <c r="AK2753" i="1"/>
  <c r="AL2753" i="1" s="1"/>
  <c r="AL2752" i="1"/>
  <c r="AL2751" i="1"/>
  <c r="AK2750" i="1"/>
  <c r="AL2750" i="1" s="1"/>
  <c r="AK2749" i="1"/>
  <c r="AL2749" i="1" s="1"/>
  <c r="AK2748" i="1"/>
  <c r="AL2748" i="1" s="1"/>
  <c r="AL2747" i="1"/>
  <c r="AK2747" i="1"/>
  <c r="AJ2747" i="1"/>
  <c r="AL2746" i="1"/>
  <c r="AK2746" i="1"/>
  <c r="AL2745" i="1"/>
  <c r="AK2745" i="1"/>
  <c r="AJ2745" i="1"/>
  <c r="AL2744" i="1"/>
  <c r="AL2743" i="1"/>
  <c r="AL2742" i="1"/>
  <c r="AK2741" i="1"/>
  <c r="AJ2741" i="1"/>
  <c r="AL2741" i="1" s="1"/>
  <c r="AK2740" i="1"/>
  <c r="AJ2740" i="1"/>
  <c r="AL2740" i="1" s="1"/>
  <c r="AL2739" i="1"/>
  <c r="AK2738" i="1"/>
  <c r="AJ2738" i="1"/>
  <c r="AL2737" i="1"/>
  <c r="AK2736" i="1"/>
  <c r="AL2736" i="1" s="1"/>
  <c r="AL2735" i="1"/>
  <c r="AK2735" i="1"/>
  <c r="AL2734" i="1"/>
  <c r="AL2733" i="1"/>
  <c r="AL2732" i="1"/>
  <c r="AL2731" i="1"/>
  <c r="AL2730" i="1"/>
  <c r="AK2729" i="1"/>
  <c r="AJ2729" i="1"/>
  <c r="AL2728" i="1"/>
  <c r="AL2727" i="1"/>
  <c r="AK2726" i="1"/>
  <c r="AL2726" i="1" s="1"/>
  <c r="AJ2726" i="1"/>
  <c r="AL2725" i="1"/>
  <c r="AL2724" i="1"/>
  <c r="AL2723" i="1"/>
  <c r="AL2722" i="1"/>
  <c r="AL2721" i="1"/>
  <c r="AK2721" i="1"/>
  <c r="AJ2721" i="1"/>
  <c r="AL2720" i="1"/>
  <c r="AL2719" i="1"/>
  <c r="AL2718" i="1"/>
  <c r="AL2717" i="1"/>
  <c r="AL2716" i="1"/>
  <c r="AL2715" i="1"/>
  <c r="AL2714" i="1"/>
  <c r="AL2713" i="1"/>
  <c r="AL2712" i="1"/>
  <c r="AL2711" i="1"/>
  <c r="AL2710" i="1"/>
  <c r="AK2710" i="1"/>
  <c r="AJ2710" i="1"/>
  <c r="AL2709" i="1"/>
  <c r="AL2708" i="1"/>
  <c r="AL2707" i="1"/>
  <c r="AJ2707" i="1"/>
  <c r="AL2706" i="1"/>
  <c r="AL2705" i="1"/>
  <c r="AL2704" i="1"/>
  <c r="AJ2703" i="1"/>
  <c r="AL2703" i="1" s="1"/>
  <c r="AL2702" i="1"/>
  <c r="AL2701" i="1"/>
  <c r="AJ2701" i="1"/>
  <c r="AL2700" i="1"/>
  <c r="AL2699" i="1"/>
  <c r="AK2698" i="1"/>
  <c r="AJ2698" i="1"/>
  <c r="AL2698" i="1" s="1"/>
  <c r="AK2697" i="1"/>
  <c r="AL2697" i="1" s="1"/>
  <c r="AL2696" i="1"/>
  <c r="AK2695" i="1"/>
  <c r="AL2695" i="1" s="1"/>
  <c r="AL2694" i="1"/>
  <c r="AL2693" i="1"/>
  <c r="AL2692" i="1"/>
  <c r="AK2691" i="1"/>
  <c r="AL2691" i="1" s="1"/>
  <c r="AJ2691" i="1"/>
  <c r="AK2690" i="1"/>
  <c r="AJ2690" i="1"/>
  <c r="AL2690" i="1" s="1"/>
  <c r="AK2689" i="1"/>
  <c r="AJ2689" i="1"/>
  <c r="AL2689" i="1" s="1"/>
  <c r="AL2688" i="1"/>
  <c r="AL2687" i="1"/>
  <c r="AK2686" i="1"/>
  <c r="AL2686" i="1" s="1"/>
  <c r="AL2685" i="1"/>
  <c r="AK2684" i="1"/>
  <c r="AJ2684" i="1"/>
  <c r="AL2684" i="1" s="1"/>
  <c r="AL2683" i="1"/>
  <c r="AL2682" i="1"/>
  <c r="AL2681" i="1"/>
  <c r="AL2680" i="1"/>
  <c r="AL2679" i="1"/>
  <c r="AL2678" i="1"/>
  <c r="AL2677" i="1"/>
  <c r="AL2676" i="1"/>
  <c r="AL2675" i="1"/>
  <c r="AL2674" i="1"/>
  <c r="AL2673" i="1"/>
  <c r="AL2672" i="1"/>
  <c r="AL2671" i="1"/>
  <c r="AL2670" i="1"/>
  <c r="AL2669" i="1"/>
  <c r="AL2668" i="1"/>
  <c r="AL2667" i="1"/>
  <c r="AL2666" i="1"/>
  <c r="AL2665" i="1"/>
  <c r="AL2664" i="1"/>
  <c r="AL2663" i="1"/>
  <c r="AL2662" i="1"/>
  <c r="AL2661" i="1"/>
  <c r="AK2660" i="1"/>
  <c r="AL2660" i="1" s="1"/>
  <c r="AL2659" i="1"/>
  <c r="AL2658" i="1"/>
  <c r="AL2657" i="1"/>
  <c r="AK2657" i="1"/>
  <c r="AJ2657" i="1"/>
  <c r="AL2656" i="1"/>
  <c r="AJ2656" i="1"/>
  <c r="AL2655" i="1"/>
  <c r="AL2654" i="1"/>
  <c r="AK2653" i="1"/>
  <c r="AJ2653" i="1"/>
  <c r="AL2653" i="1" s="1"/>
  <c r="AL2652" i="1"/>
  <c r="AL2651" i="1"/>
  <c r="AL2650" i="1"/>
  <c r="AL2649" i="1"/>
  <c r="AL2648" i="1"/>
  <c r="AL2647" i="1"/>
  <c r="AL2646" i="1"/>
  <c r="AL2645" i="1"/>
  <c r="AL2644" i="1"/>
  <c r="AK2643" i="1"/>
  <c r="AJ2643" i="1"/>
  <c r="AL2643" i="1" s="1"/>
  <c r="AK2642" i="1"/>
  <c r="AJ2642" i="1"/>
  <c r="AL2642" i="1" s="1"/>
  <c r="AL2641" i="1"/>
  <c r="AK2640" i="1"/>
  <c r="AJ2640" i="1"/>
  <c r="AL2639" i="1"/>
  <c r="AJ2639" i="1"/>
  <c r="AL2638" i="1"/>
  <c r="AL2637" i="1"/>
  <c r="AL2636" i="1"/>
  <c r="AL2635" i="1"/>
  <c r="AL2634" i="1"/>
  <c r="AJ2634" i="1"/>
  <c r="AL2633" i="1"/>
  <c r="AJ2632" i="1"/>
  <c r="AL2632" i="1" s="1"/>
  <c r="AL2631" i="1"/>
  <c r="AL2630" i="1"/>
  <c r="AK2630" i="1"/>
  <c r="AL2629" i="1"/>
  <c r="AK2629" i="1"/>
  <c r="AJ2629" i="1"/>
  <c r="AL2628" i="1"/>
  <c r="AL2627" i="1"/>
  <c r="AL2626" i="1"/>
  <c r="AL2625" i="1"/>
  <c r="AL2624" i="1"/>
  <c r="AL2623" i="1"/>
  <c r="AL2622" i="1"/>
  <c r="AL2621" i="1"/>
  <c r="AK2621" i="1"/>
  <c r="AL2620" i="1"/>
  <c r="AL2619" i="1"/>
  <c r="AK2618" i="1"/>
  <c r="AJ2618" i="1"/>
  <c r="AL2618" i="1" s="1"/>
  <c r="AL2617" i="1"/>
  <c r="AL2616" i="1"/>
  <c r="AK2616" i="1"/>
  <c r="AL2615" i="1"/>
  <c r="AL2614" i="1"/>
  <c r="AK2613" i="1"/>
  <c r="AJ2613" i="1"/>
  <c r="AL2613" i="1" s="1"/>
  <c r="AK2612" i="1"/>
  <c r="AL2612" i="1" s="1"/>
  <c r="AK2611" i="1"/>
  <c r="AJ2611" i="1"/>
  <c r="AL2611" i="1" s="1"/>
  <c r="AL2610" i="1"/>
  <c r="AJ2610" i="1"/>
  <c r="AL2609" i="1"/>
  <c r="AL2608" i="1"/>
  <c r="AL2607" i="1"/>
  <c r="AK2606" i="1"/>
  <c r="AL2606" i="1" s="1"/>
  <c r="AL2605" i="1"/>
  <c r="AK2605" i="1"/>
  <c r="AJ2605" i="1"/>
  <c r="AL2604" i="1"/>
  <c r="AL2603" i="1"/>
  <c r="AL2602" i="1"/>
  <c r="AL2601" i="1"/>
  <c r="AL2600" i="1"/>
  <c r="AL2599" i="1"/>
  <c r="AK2598" i="1"/>
  <c r="AJ2598" i="1"/>
  <c r="AL2598" i="1" s="1"/>
  <c r="AL2597" i="1"/>
  <c r="AL2596" i="1"/>
  <c r="AK2596" i="1"/>
  <c r="AK2595" i="1"/>
  <c r="AJ2595" i="1"/>
  <c r="AJ2594" i="1"/>
  <c r="AL2594" i="1" s="1"/>
  <c r="AL2593" i="1"/>
  <c r="AL2592" i="1"/>
  <c r="AL2591" i="1"/>
  <c r="AK2590" i="1"/>
  <c r="AJ2590" i="1"/>
  <c r="AL2589" i="1"/>
  <c r="AL2588" i="1"/>
  <c r="AL2587" i="1"/>
  <c r="AL2586" i="1"/>
  <c r="AK2586" i="1"/>
  <c r="AL2585" i="1"/>
  <c r="AL2584" i="1"/>
  <c r="AK2583" i="1"/>
  <c r="AJ2583" i="1"/>
  <c r="AL2583" i="1" s="1"/>
  <c r="AK2582" i="1"/>
  <c r="AL2582" i="1" s="1"/>
  <c r="AJ2582" i="1"/>
  <c r="AL2581" i="1"/>
  <c r="AL2580" i="1"/>
  <c r="AL2579" i="1"/>
  <c r="AL2578" i="1"/>
  <c r="AL2577" i="1"/>
  <c r="AK2577" i="1"/>
  <c r="AJ2577" i="1"/>
  <c r="AK2576" i="1"/>
  <c r="AJ2576" i="1"/>
  <c r="AL2576" i="1" s="1"/>
  <c r="AK2575" i="1"/>
  <c r="AJ2575" i="1"/>
  <c r="AL2575" i="1" s="1"/>
  <c r="AL2574" i="1"/>
  <c r="AL2573" i="1"/>
  <c r="AL2572" i="1"/>
  <c r="AL2571" i="1"/>
  <c r="AL2570" i="1"/>
  <c r="AK2569" i="1"/>
  <c r="AJ2569" i="1"/>
  <c r="AL2569" i="1" s="1"/>
  <c r="AL2568" i="1"/>
  <c r="AL2567" i="1"/>
  <c r="AL2566" i="1"/>
  <c r="AL2565" i="1"/>
  <c r="AL2564" i="1"/>
  <c r="AL2563" i="1"/>
  <c r="AK2562" i="1"/>
  <c r="AL2562" i="1" s="1"/>
  <c r="AJ2562" i="1"/>
  <c r="AL2561" i="1"/>
  <c r="AK2561" i="1"/>
  <c r="AK2560" i="1"/>
  <c r="AL2560" i="1" s="1"/>
  <c r="AK2559" i="1"/>
  <c r="AJ2559" i="1"/>
  <c r="AL2559" i="1" s="1"/>
  <c r="AK2558" i="1"/>
  <c r="AL2558" i="1" s="1"/>
  <c r="AJ2558" i="1"/>
  <c r="AL2557" i="1"/>
  <c r="AL2556" i="1"/>
  <c r="AK2555" i="1"/>
  <c r="AL2555" i="1" s="1"/>
  <c r="AL2554" i="1"/>
  <c r="AL2553" i="1"/>
  <c r="AL2552" i="1"/>
  <c r="AK2551" i="1"/>
  <c r="AL2551" i="1" s="1"/>
  <c r="AL2550" i="1"/>
  <c r="AK2550" i="1"/>
  <c r="AL2549" i="1"/>
  <c r="AK2548" i="1"/>
  <c r="AJ2548" i="1"/>
  <c r="AL2548" i="1" s="1"/>
  <c r="AK2547" i="1"/>
  <c r="AJ2547" i="1"/>
  <c r="AL2547" i="1" s="1"/>
  <c r="AL2546" i="1"/>
  <c r="AL2545" i="1"/>
  <c r="AL2544" i="1"/>
  <c r="AK2543" i="1"/>
  <c r="AL2543" i="1" s="1"/>
  <c r="AJ2543" i="1"/>
  <c r="AL2542" i="1"/>
  <c r="AL2541" i="1"/>
  <c r="AJ2541" i="1"/>
  <c r="AL2540" i="1"/>
  <c r="AL2539" i="1"/>
  <c r="AK2538" i="1"/>
  <c r="AL2538" i="1" s="1"/>
  <c r="AL2537" i="1"/>
  <c r="AK2536" i="1"/>
  <c r="AJ2536" i="1"/>
  <c r="AL2536" i="1" s="1"/>
  <c r="AK2535" i="1"/>
  <c r="AL2535" i="1" s="1"/>
  <c r="AJ2535" i="1"/>
  <c r="AL2534" i="1"/>
  <c r="AK2533" i="1"/>
  <c r="AL2533" i="1" s="1"/>
  <c r="AL2532" i="1"/>
  <c r="AL2531" i="1"/>
  <c r="AL2530" i="1"/>
  <c r="AL2529" i="1"/>
  <c r="AK2528" i="1"/>
  <c r="AL2528" i="1" s="1"/>
  <c r="AL2527" i="1"/>
  <c r="AK2526" i="1"/>
  <c r="AL2526" i="1" s="1"/>
  <c r="AL2525" i="1"/>
  <c r="AL2524" i="1"/>
  <c r="AL2523" i="1"/>
  <c r="AL2522" i="1"/>
  <c r="AL2521" i="1"/>
  <c r="AL2520" i="1"/>
  <c r="AL2519" i="1"/>
  <c r="AL2518" i="1"/>
  <c r="AL2517" i="1"/>
  <c r="AL2516" i="1"/>
  <c r="AL2515" i="1"/>
  <c r="AK2515" i="1"/>
  <c r="AJ2515" i="1"/>
  <c r="AL2514" i="1"/>
  <c r="AL2513" i="1"/>
  <c r="AL2512" i="1"/>
  <c r="AK2511" i="1"/>
  <c r="AJ2511" i="1"/>
  <c r="AL2511" i="1" s="1"/>
  <c r="AL2510" i="1"/>
  <c r="AL2509" i="1"/>
  <c r="AL2508" i="1"/>
  <c r="AK2507" i="1"/>
  <c r="AL2507" i="1" s="1"/>
  <c r="AL2506" i="1"/>
  <c r="AL2505" i="1"/>
  <c r="AL2504" i="1"/>
  <c r="AL2503" i="1"/>
  <c r="AL2502" i="1"/>
  <c r="AL2501" i="1"/>
  <c r="AL2500" i="1"/>
  <c r="AL2499" i="1"/>
  <c r="AK2499" i="1"/>
  <c r="AL2498" i="1"/>
  <c r="AL2497" i="1"/>
  <c r="AK2497" i="1"/>
  <c r="AL2496" i="1"/>
  <c r="AK2496" i="1"/>
  <c r="AJ2496" i="1"/>
  <c r="AL2495" i="1"/>
  <c r="AK2495" i="1"/>
  <c r="AL2494" i="1"/>
  <c r="AL2493" i="1"/>
  <c r="AJ2493" i="1"/>
  <c r="AL2492" i="1"/>
  <c r="AK2491" i="1"/>
  <c r="AJ2491" i="1"/>
  <c r="AL2491" i="1" s="1"/>
  <c r="AK2490" i="1"/>
  <c r="AJ2490" i="1"/>
  <c r="AL2490" i="1" s="1"/>
  <c r="AL2489" i="1"/>
  <c r="AL2488" i="1"/>
  <c r="AK2487" i="1"/>
  <c r="AL2487" i="1" s="1"/>
  <c r="AL2486" i="1"/>
  <c r="AK2485" i="1"/>
  <c r="AJ2485" i="1"/>
  <c r="AK2484" i="1"/>
  <c r="AL2484" i="1" s="1"/>
  <c r="AJ2484" i="1"/>
  <c r="AL2483" i="1"/>
  <c r="AL2482" i="1"/>
  <c r="AK2482" i="1"/>
  <c r="AL2481" i="1"/>
  <c r="AL2480" i="1"/>
  <c r="AK2480" i="1"/>
  <c r="AJ2480" i="1"/>
  <c r="AL2479" i="1"/>
  <c r="AL2478" i="1"/>
  <c r="AL2477" i="1"/>
  <c r="AK2476" i="1"/>
  <c r="AL2476" i="1" s="1"/>
  <c r="AL2475" i="1"/>
  <c r="AL2474" i="1"/>
  <c r="AL2473" i="1"/>
  <c r="AL2472" i="1"/>
  <c r="AL2471" i="1"/>
  <c r="AL2470" i="1"/>
  <c r="AL2469" i="1"/>
  <c r="AL2468" i="1"/>
  <c r="AK2468" i="1"/>
  <c r="AL2467" i="1"/>
  <c r="AK2467" i="1"/>
  <c r="AK2466" i="1"/>
  <c r="AL2466" i="1" s="1"/>
  <c r="AL2465" i="1"/>
  <c r="AK2464" i="1"/>
  <c r="AL2464" i="1" s="1"/>
  <c r="AK2463" i="1"/>
  <c r="AL2463" i="1" s="1"/>
  <c r="AL2462" i="1"/>
  <c r="AK2462" i="1"/>
  <c r="AK2461" i="1"/>
  <c r="AL2461" i="1" s="1"/>
  <c r="AK2460" i="1"/>
  <c r="AL2460" i="1" s="1"/>
  <c r="AL2459" i="1"/>
  <c r="AK2459" i="1"/>
  <c r="AL2458" i="1"/>
  <c r="AK2458" i="1"/>
  <c r="AJ2458" i="1"/>
  <c r="AL2457" i="1"/>
  <c r="AK2457" i="1"/>
  <c r="AK2456" i="1"/>
  <c r="AL2456" i="1" s="1"/>
  <c r="AJ2456" i="1"/>
  <c r="AL2455" i="1"/>
  <c r="AK2455" i="1"/>
  <c r="AK2454" i="1"/>
  <c r="AL2454" i="1" s="1"/>
  <c r="AK2453" i="1"/>
  <c r="AJ2453" i="1"/>
  <c r="AK2452" i="1"/>
  <c r="AL2452" i="1" s="1"/>
  <c r="AK2451" i="1"/>
  <c r="AJ2451" i="1"/>
  <c r="AL2451" i="1" s="1"/>
  <c r="AL2450" i="1"/>
  <c r="AJ2449" i="1"/>
  <c r="AL2449" i="1" s="1"/>
  <c r="AL2448" i="1"/>
  <c r="AL2447" i="1"/>
  <c r="AK2447" i="1"/>
  <c r="AK2446" i="1"/>
  <c r="AL2446" i="1" s="1"/>
  <c r="AK2445" i="1"/>
  <c r="AJ2445" i="1"/>
  <c r="AL2445" i="1" s="1"/>
  <c r="AK2444" i="1"/>
  <c r="AL2444" i="1" s="1"/>
  <c r="AL2443" i="1"/>
  <c r="AL2442" i="1"/>
  <c r="AL2441" i="1"/>
  <c r="AK2440" i="1"/>
  <c r="AJ2440" i="1"/>
  <c r="AL2439" i="1"/>
  <c r="AL2438" i="1"/>
  <c r="AK2437" i="1"/>
  <c r="AL2437" i="1" s="1"/>
  <c r="AK2436" i="1"/>
  <c r="AJ2436" i="1"/>
  <c r="AL2436" i="1" s="1"/>
  <c r="AK2435" i="1"/>
  <c r="AJ2435" i="1"/>
  <c r="AL2435" i="1" s="1"/>
  <c r="AL2434" i="1"/>
  <c r="AK2433" i="1"/>
  <c r="AJ2433" i="1"/>
  <c r="AK2432" i="1"/>
  <c r="AL2432" i="1" s="1"/>
  <c r="AL2431" i="1"/>
  <c r="AL2430" i="1"/>
  <c r="AK2430" i="1"/>
  <c r="AJ2430" i="1"/>
  <c r="AL2429" i="1"/>
  <c r="AL2428" i="1"/>
  <c r="AL2427" i="1"/>
  <c r="AL2426" i="1"/>
  <c r="AL2425" i="1"/>
  <c r="AK2425" i="1"/>
  <c r="AJ2425" i="1"/>
  <c r="AK2424" i="1"/>
  <c r="AJ2424" i="1"/>
  <c r="AL2424" i="1" s="1"/>
  <c r="AK2423" i="1"/>
  <c r="AJ2423" i="1"/>
  <c r="AL2423" i="1" s="1"/>
  <c r="AL2422" i="1"/>
  <c r="AL2421" i="1"/>
  <c r="AL2420" i="1"/>
  <c r="AK2419" i="1"/>
  <c r="AL2419" i="1" s="1"/>
  <c r="AJ2419" i="1"/>
  <c r="AJ2418" i="1"/>
  <c r="AL2418" i="1" s="1"/>
  <c r="AL2417" i="1"/>
  <c r="AL2416" i="1"/>
  <c r="AL2415" i="1"/>
  <c r="AL2414" i="1"/>
  <c r="AL2413" i="1"/>
  <c r="AK2412" i="1"/>
  <c r="AJ2412" i="1"/>
  <c r="AL2412" i="1" s="1"/>
  <c r="AL2411" i="1"/>
  <c r="AL2410" i="1"/>
  <c r="AJ2409" i="1"/>
  <c r="AL2409" i="1" s="1"/>
  <c r="AL2408" i="1"/>
  <c r="AL2407" i="1"/>
  <c r="AK2407" i="1"/>
  <c r="AJ2407" i="1"/>
  <c r="AL2406" i="1"/>
  <c r="AK2406" i="1"/>
  <c r="AK2405" i="1"/>
  <c r="AL2405" i="1" s="1"/>
  <c r="AL2404" i="1"/>
  <c r="AL2403" i="1"/>
  <c r="AL2402" i="1"/>
  <c r="AK2402" i="1"/>
  <c r="AJ2402" i="1"/>
  <c r="AL2401" i="1"/>
  <c r="AK2400" i="1"/>
  <c r="AL2400" i="1" s="1"/>
  <c r="AL2399" i="1"/>
  <c r="AL2398" i="1"/>
  <c r="AL2397" i="1"/>
  <c r="AL2396" i="1"/>
  <c r="AK2396" i="1"/>
  <c r="AJ2396" i="1"/>
  <c r="AK2395" i="1"/>
  <c r="AJ2395" i="1"/>
  <c r="AK2394" i="1"/>
  <c r="AL2394" i="1" s="1"/>
  <c r="AK2393" i="1"/>
  <c r="AL2393" i="1" s="1"/>
  <c r="AL2392" i="1"/>
  <c r="AL2391" i="1"/>
  <c r="AL2390" i="1"/>
  <c r="AL2389" i="1"/>
  <c r="AK2389" i="1"/>
  <c r="AL2388" i="1"/>
  <c r="AK2387" i="1"/>
  <c r="AL2387" i="1" s="1"/>
  <c r="AJ2387" i="1"/>
  <c r="AL2386" i="1"/>
  <c r="AL2385" i="1"/>
  <c r="AK2385" i="1"/>
  <c r="AJ2385" i="1"/>
  <c r="AL2384" i="1"/>
  <c r="AL2383" i="1"/>
  <c r="AL2382" i="1"/>
  <c r="AK2382" i="1"/>
  <c r="AJ2382" i="1"/>
  <c r="AL2381" i="1"/>
  <c r="AL2380" i="1"/>
  <c r="AL2379" i="1"/>
  <c r="AL2378" i="1"/>
  <c r="AL2377" i="1"/>
  <c r="AL2376" i="1"/>
  <c r="AK2376" i="1"/>
  <c r="AJ2376" i="1"/>
  <c r="AL2375" i="1"/>
  <c r="AL2374" i="1"/>
  <c r="AL2373" i="1"/>
  <c r="AL2372" i="1"/>
  <c r="AK2371" i="1"/>
  <c r="AL2371" i="1" s="1"/>
  <c r="AL2370" i="1"/>
  <c r="AL2369" i="1"/>
  <c r="AL2368" i="1"/>
  <c r="AL2367" i="1"/>
  <c r="AJ2367" i="1"/>
  <c r="AL2366" i="1"/>
  <c r="AL2365" i="1"/>
  <c r="AL2364" i="1"/>
  <c r="AL2363" i="1"/>
  <c r="AL2362" i="1"/>
  <c r="AL2361" i="1"/>
  <c r="AK2361" i="1"/>
  <c r="AJ2361" i="1"/>
  <c r="AL2360" i="1"/>
  <c r="AK2359" i="1"/>
  <c r="AL2359" i="1" s="1"/>
  <c r="AJ2359" i="1"/>
  <c r="AK2358" i="1"/>
  <c r="AJ2358" i="1"/>
  <c r="AL2358" i="1" s="1"/>
  <c r="AK2357" i="1"/>
  <c r="AL2357" i="1" s="1"/>
  <c r="AJ2357" i="1"/>
  <c r="AL2356" i="1"/>
  <c r="AK2356" i="1"/>
  <c r="AJ2356" i="1"/>
  <c r="AL2355" i="1"/>
  <c r="AK2354" i="1"/>
  <c r="AJ2354" i="1"/>
  <c r="AL2354" i="1" s="1"/>
  <c r="AL2353" i="1"/>
  <c r="AL2352" i="1"/>
  <c r="AK2352" i="1"/>
  <c r="AL2351" i="1"/>
  <c r="AL2350" i="1"/>
  <c r="AK2349" i="1"/>
  <c r="AJ2349" i="1"/>
  <c r="AL2349" i="1" s="1"/>
  <c r="AK2348" i="1"/>
  <c r="AL2348" i="1" s="1"/>
  <c r="AK2347" i="1"/>
  <c r="AL2347" i="1" s="1"/>
  <c r="AL2346" i="1"/>
  <c r="AL2345" i="1"/>
  <c r="AL2344" i="1"/>
  <c r="AL2343" i="1"/>
  <c r="AL2342" i="1"/>
  <c r="AK2341" i="1"/>
  <c r="AJ2341" i="1"/>
  <c r="AL2341" i="1" s="1"/>
  <c r="AK2340" i="1"/>
  <c r="AL2340" i="1" s="1"/>
  <c r="AL2339" i="1"/>
  <c r="AJ2338" i="1"/>
  <c r="AL2338" i="1" s="1"/>
  <c r="AK2337" i="1"/>
  <c r="AJ2337" i="1"/>
  <c r="AL2337" i="1" s="1"/>
  <c r="AL2336" i="1"/>
  <c r="AL2335" i="1"/>
  <c r="AK2335" i="1"/>
  <c r="AL2334" i="1"/>
  <c r="AL2333" i="1"/>
  <c r="AK2333" i="1"/>
  <c r="AL2332" i="1"/>
  <c r="AL2331" i="1"/>
  <c r="AL2330" i="1"/>
  <c r="AL2329" i="1"/>
  <c r="AL2328" i="1"/>
  <c r="AJ2328" i="1"/>
  <c r="AL2327" i="1"/>
  <c r="AL2326" i="1"/>
  <c r="AK2326" i="1"/>
  <c r="AL2325" i="1"/>
  <c r="AK2324" i="1"/>
  <c r="AL2324" i="1" s="1"/>
  <c r="AL2323" i="1"/>
  <c r="AL2322" i="1"/>
  <c r="AL2321" i="1"/>
  <c r="AK2321" i="1"/>
  <c r="AJ2321" i="1"/>
  <c r="AL2320" i="1"/>
  <c r="AL2319" i="1"/>
  <c r="AL2318" i="1"/>
  <c r="AL2317" i="1"/>
  <c r="AL2316" i="1"/>
  <c r="AL2315" i="1"/>
  <c r="AK2315" i="1"/>
  <c r="AJ2315" i="1"/>
  <c r="AL2314" i="1"/>
  <c r="AK2313" i="1"/>
  <c r="AJ2313" i="1"/>
  <c r="AL2313" i="1" s="1"/>
  <c r="AL2312" i="1"/>
  <c r="AL2311" i="1"/>
  <c r="AK2311" i="1"/>
  <c r="AJ2311" i="1"/>
  <c r="AK2310" i="1"/>
  <c r="AJ2310" i="1"/>
  <c r="AL2310" i="1" s="1"/>
  <c r="AL2309" i="1"/>
  <c r="AL2308" i="1"/>
  <c r="AL2307" i="1"/>
  <c r="AK2307" i="1"/>
  <c r="AJ2307" i="1"/>
  <c r="AK2306" i="1"/>
  <c r="AL2306" i="1" s="1"/>
  <c r="AL2305" i="1"/>
  <c r="AL2304" i="1"/>
  <c r="AL2303" i="1"/>
  <c r="AL2302" i="1"/>
  <c r="AL2301" i="1"/>
  <c r="AL2300" i="1"/>
  <c r="AK2299" i="1"/>
  <c r="AJ2299" i="1"/>
  <c r="AL2299" i="1" s="1"/>
  <c r="AL2298" i="1"/>
  <c r="AL2297" i="1"/>
  <c r="AL2296" i="1"/>
  <c r="AL2295" i="1"/>
  <c r="AL2294" i="1"/>
  <c r="AL2293" i="1"/>
  <c r="AK2292" i="1"/>
  <c r="AL2292" i="1" s="1"/>
  <c r="AK2291" i="1"/>
  <c r="AL2291" i="1" s="1"/>
  <c r="AL2290" i="1"/>
  <c r="AK2290" i="1"/>
  <c r="AL2289" i="1"/>
  <c r="AK2288" i="1"/>
  <c r="AL2288" i="1" s="1"/>
  <c r="AL2287" i="1"/>
  <c r="AK2286" i="1"/>
  <c r="AJ2286" i="1"/>
  <c r="AL2286" i="1" s="1"/>
  <c r="AL2285" i="1"/>
  <c r="AK2285" i="1"/>
  <c r="AJ2285" i="1"/>
  <c r="AK2284" i="1"/>
  <c r="AL2284" i="1" s="1"/>
  <c r="AL2283" i="1"/>
  <c r="AK2282" i="1"/>
  <c r="AL2282" i="1" s="1"/>
  <c r="AJ2282" i="1"/>
  <c r="AL2281" i="1"/>
  <c r="AL2280" i="1"/>
  <c r="AL2279" i="1"/>
  <c r="AL2278" i="1"/>
  <c r="AL2277" i="1"/>
  <c r="AK2276" i="1"/>
  <c r="AL2276" i="1" s="1"/>
  <c r="AJ2276" i="1"/>
  <c r="AL2275" i="1"/>
  <c r="AL2274" i="1"/>
  <c r="AK2273" i="1"/>
  <c r="AL2273" i="1" s="1"/>
  <c r="AL2272" i="1"/>
  <c r="AK2271" i="1"/>
  <c r="AL2271" i="1" s="1"/>
  <c r="AJ2271" i="1"/>
  <c r="AK2270" i="1"/>
  <c r="AJ2270" i="1"/>
  <c r="AL2269" i="1"/>
  <c r="AL2268" i="1"/>
  <c r="AK2268" i="1"/>
  <c r="AK2267" i="1"/>
  <c r="AL2267" i="1" s="1"/>
  <c r="AJ2267" i="1"/>
  <c r="AL2266" i="1"/>
  <c r="AL2265" i="1"/>
  <c r="AL2264" i="1"/>
  <c r="AL2263" i="1"/>
  <c r="AK2263" i="1"/>
  <c r="AL2262" i="1"/>
  <c r="AL2261" i="1"/>
  <c r="AK2261" i="1"/>
  <c r="AL2260" i="1"/>
  <c r="AL2259" i="1"/>
  <c r="AK2258" i="1"/>
  <c r="AL2258" i="1" s="1"/>
  <c r="AJ2258" i="1"/>
  <c r="AK2257" i="1"/>
  <c r="AL2257" i="1" s="1"/>
  <c r="AJ2257" i="1"/>
  <c r="AL2256" i="1"/>
  <c r="AL2255" i="1"/>
  <c r="AK2254" i="1"/>
  <c r="AL2254" i="1" s="1"/>
  <c r="AK2253" i="1"/>
  <c r="AJ2253" i="1"/>
  <c r="AK2252" i="1"/>
  <c r="AJ2252" i="1"/>
  <c r="AL2252" i="1" s="1"/>
  <c r="AL2251" i="1"/>
  <c r="AK2250" i="1"/>
  <c r="AL2250" i="1" s="1"/>
  <c r="AK2249" i="1"/>
  <c r="AL2249" i="1" s="1"/>
  <c r="AK2248" i="1"/>
  <c r="AL2248" i="1" s="1"/>
  <c r="AL2247" i="1"/>
  <c r="AL2246" i="1"/>
  <c r="AK2246" i="1"/>
  <c r="AJ2246" i="1"/>
  <c r="AL2245" i="1"/>
  <c r="AL2244" i="1"/>
  <c r="AK2243" i="1"/>
  <c r="AJ2243" i="1"/>
  <c r="AL2242" i="1"/>
  <c r="AL2241" i="1"/>
  <c r="AK2240" i="1"/>
  <c r="AL2240" i="1" s="1"/>
  <c r="AL2239" i="1"/>
  <c r="AK2238" i="1"/>
  <c r="AJ2238" i="1"/>
  <c r="AL2238" i="1" s="1"/>
  <c r="AL2237" i="1"/>
  <c r="AK2237" i="1"/>
  <c r="AL2236" i="1"/>
  <c r="AK2236" i="1"/>
  <c r="AL2235" i="1"/>
  <c r="AK2235" i="1"/>
  <c r="AJ2235" i="1"/>
  <c r="AJ2234" i="1"/>
  <c r="AL2234" i="1" s="1"/>
  <c r="AK2233" i="1"/>
  <c r="AL2233" i="1" s="1"/>
  <c r="AK2232" i="1"/>
  <c r="AL2232" i="1" s="1"/>
  <c r="AK2231" i="1"/>
  <c r="AJ2231" i="1"/>
  <c r="AK2230" i="1"/>
  <c r="AL2230" i="1" s="1"/>
  <c r="AK2229" i="1"/>
  <c r="AL2229" i="1" s="1"/>
  <c r="AL2228" i="1"/>
  <c r="AK2228" i="1"/>
  <c r="AK2227" i="1"/>
  <c r="AJ2227" i="1"/>
  <c r="AL2227" i="1" s="1"/>
  <c r="AL2226" i="1"/>
  <c r="AK2226" i="1"/>
  <c r="AL2225" i="1"/>
  <c r="AJ2225" i="1"/>
  <c r="AL2224" i="1"/>
  <c r="AL2223" i="1"/>
  <c r="AK2223" i="1"/>
  <c r="AL2222" i="1"/>
  <c r="AL2221" i="1"/>
  <c r="AK2220" i="1"/>
  <c r="AL2220" i="1" s="1"/>
  <c r="AJ2220" i="1"/>
  <c r="AK2219" i="1"/>
  <c r="AL2219" i="1" s="1"/>
  <c r="AK2218" i="1"/>
  <c r="AJ2218" i="1"/>
  <c r="AL2218" i="1" s="1"/>
  <c r="AL2217" i="1"/>
  <c r="AL2216" i="1"/>
  <c r="AL2215" i="1"/>
  <c r="AK2214" i="1"/>
  <c r="AJ2214" i="1"/>
  <c r="AL2214" i="1" s="1"/>
  <c r="AL2213" i="1"/>
  <c r="AK2213" i="1"/>
  <c r="AK2212" i="1"/>
  <c r="AL2212" i="1" s="1"/>
  <c r="AL2211" i="1"/>
  <c r="AK2211" i="1"/>
  <c r="AK2210" i="1"/>
  <c r="AL2210" i="1" s="1"/>
  <c r="AL2209" i="1"/>
  <c r="AL2208" i="1"/>
  <c r="AL2207" i="1"/>
  <c r="AK2207" i="1"/>
  <c r="AJ2207" i="1"/>
  <c r="AL2206" i="1"/>
  <c r="AK2205" i="1"/>
  <c r="AL2205" i="1" s="1"/>
  <c r="AL2204" i="1"/>
  <c r="AK2204" i="1"/>
  <c r="AL2203" i="1"/>
  <c r="AL2202" i="1"/>
  <c r="AK2202" i="1"/>
  <c r="AL2201" i="1"/>
  <c r="AK2200" i="1"/>
  <c r="AJ2200" i="1"/>
  <c r="AL2200" i="1" s="1"/>
  <c r="AK2199" i="1"/>
  <c r="AJ2199" i="1"/>
  <c r="AL2199" i="1" s="1"/>
  <c r="AL2198" i="1"/>
  <c r="AK2198" i="1"/>
  <c r="AJ2198" i="1"/>
  <c r="AK2197" i="1"/>
  <c r="AL2197" i="1" s="1"/>
  <c r="AL2196" i="1"/>
  <c r="AL2195" i="1"/>
  <c r="AL2194" i="1"/>
  <c r="AL2193" i="1"/>
  <c r="AK2192" i="1"/>
  <c r="AJ2192" i="1"/>
  <c r="AK2191" i="1"/>
  <c r="AL2191" i="1" s="1"/>
  <c r="AL2190" i="1"/>
  <c r="AL2189" i="1"/>
  <c r="AK2189" i="1"/>
  <c r="AL2188" i="1"/>
  <c r="AL2187" i="1"/>
  <c r="AK2186" i="1"/>
  <c r="AJ2186" i="1"/>
  <c r="AL2186" i="1" s="1"/>
  <c r="AL2185" i="1"/>
  <c r="AL2184" i="1"/>
  <c r="AL2183" i="1"/>
  <c r="AK2183" i="1"/>
  <c r="AL2182" i="1"/>
  <c r="AK2182" i="1"/>
  <c r="AJ2182" i="1"/>
  <c r="AL2181" i="1"/>
  <c r="AL2180" i="1"/>
  <c r="AL2179" i="1"/>
  <c r="AL2178" i="1"/>
  <c r="AL2177" i="1"/>
  <c r="AL2176" i="1"/>
  <c r="AL2175" i="1"/>
  <c r="AL2174" i="1"/>
  <c r="AL2173" i="1"/>
  <c r="AK2172" i="1"/>
  <c r="AL2172" i="1" s="1"/>
  <c r="AL2171" i="1"/>
  <c r="AL2170" i="1"/>
  <c r="AL2169" i="1"/>
  <c r="AL2168" i="1"/>
  <c r="AL2167" i="1"/>
  <c r="AL2166" i="1"/>
  <c r="AK2165" i="1"/>
  <c r="AJ2165" i="1"/>
  <c r="AL2164" i="1"/>
  <c r="AL2163" i="1"/>
  <c r="AK2163" i="1"/>
  <c r="AJ2163" i="1"/>
  <c r="AL2162" i="1"/>
  <c r="AL2161" i="1"/>
  <c r="AL2160" i="1"/>
  <c r="AL2159" i="1"/>
  <c r="AK2158" i="1"/>
  <c r="AL2158" i="1" s="1"/>
  <c r="AL2157" i="1"/>
  <c r="AK2157" i="1"/>
  <c r="AL2156" i="1"/>
  <c r="AK2155" i="1"/>
  <c r="AJ2155" i="1"/>
  <c r="AL2155" i="1" s="1"/>
  <c r="AL2154" i="1"/>
  <c r="AK2153" i="1"/>
  <c r="AL2153" i="1" s="1"/>
  <c r="AJ2153" i="1"/>
  <c r="AL2152" i="1"/>
  <c r="AK2151" i="1"/>
  <c r="AJ2151" i="1"/>
  <c r="AL2151" i="1" s="1"/>
  <c r="AK2150" i="1"/>
  <c r="AJ2150" i="1"/>
  <c r="AL2149" i="1"/>
  <c r="AK2148" i="1"/>
  <c r="AL2148" i="1" s="1"/>
  <c r="AL2147" i="1"/>
  <c r="AL2146" i="1"/>
  <c r="AL2145" i="1"/>
  <c r="AL2144" i="1"/>
  <c r="AK2144" i="1"/>
  <c r="AL2143" i="1"/>
  <c r="AL2142" i="1"/>
  <c r="AK2141" i="1"/>
  <c r="AL2141" i="1" s="1"/>
  <c r="AL2140" i="1"/>
  <c r="AK2140" i="1"/>
  <c r="AL2139" i="1"/>
  <c r="AL2138" i="1"/>
  <c r="AL2137" i="1"/>
  <c r="AK2136" i="1"/>
  <c r="AJ2136" i="1"/>
  <c r="AL2136" i="1" s="1"/>
  <c r="AL2135" i="1"/>
  <c r="AK2135" i="1"/>
  <c r="AK2134" i="1"/>
  <c r="AJ2134" i="1"/>
  <c r="AL2134" i="1" s="1"/>
  <c r="AL2133" i="1"/>
  <c r="AL2132" i="1"/>
  <c r="AL2131" i="1"/>
  <c r="AL2130" i="1"/>
  <c r="AL2129" i="1"/>
  <c r="AL2128" i="1"/>
  <c r="AL2127" i="1"/>
  <c r="AL2126" i="1"/>
  <c r="AK2125" i="1"/>
  <c r="AJ2125" i="1"/>
  <c r="AL2125" i="1" s="1"/>
  <c r="AL2124" i="1"/>
  <c r="AK2124" i="1"/>
  <c r="AL2123" i="1"/>
  <c r="AK2122" i="1"/>
  <c r="AL2122" i="1" s="1"/>
  <c r="AK2121" i="1"/>
  <c r="AL2121" i="1" s="1"/>
  <c r="AK2120" i="1"/>
  <c r="AL2120" i="1" s="1"/>
  <c r="AJ2120" i="1"/>
  <c r="AL2119" i="1"/>
  <c r="AK2118" i="1"/>
  <c r="AL2118" i="1" s="1"/>
  <c r="AK2117" i="1"/>
  <c r="AL2117" i="1" s="1"/>
  <c r="AL2116" i="1"/>
  <c r="AK2115" i="1"/>
  <c r="AL2115" i="1" s="1"/>
  <c r="AL2114" i="1"/>
  <c r="AK2113" i="1"/>
  <c r="AL2113" i="1" s="1"/>
  <c r="AL2112" i="1"/>
  <c r="AL2111" i="1"/>
  <c r="AL2110" i="1"/>
  <c r="AK2109" i="1"/>
  <c r="AL2109" i="1" s="1"/>
  <c r="AL2108" i="1"/>
  <c r="AK2107" i="1"/>
  <c r="AL2107" i="1" s="1"/>
  <c r="AK2106" i="1"/>
  <c r="AL2106" i="1" s="1"/>
  <c r="AL2105" i="1"/>
  <c r="AK2105" i="1"/>
  <c r="AJ2105" i="1"/>
  <c r="AK2104" i="1"/>
  <c r="AJ2104" i="1"/>
  <c r="AL2104" i="1" s="1"/>
  <c r="AJ2103" i="1"/>
  <c r="AL2103" i="1" s="1"/>
  <c r="AL2102" i="1"/>
  <c r="AL2101" i="1"/>
  <c r="AK2101" i="1"/>
  <c r="AL2100" i="1"/>
  <c r="AK2100" i="1"/>
  <c r="AL2099" i="1"/>
  <c r="AK2099" i="1"/>
  <c r="AL2098" i="1"/>
  <c r="AL2097" i="1"/>
  <c r="AL2096" i="1"/>
  <c r="AL2095" i="1"/>
  <c r="AK2095" i="1"/>
  <c r="AJ2095" i="1"/>
  <c r="AL2094" i="1"/>
  <c r="AL2093" i="1"/>
  <c r="AL2092" i="1"/>
  <c r="AL2091" i="1"/>
  <c r="AL2090" i="1"/>
  <c r="AK2090" i="1"/>
  <c r="AJ2090" i="1"/>
  <c r="AL2089" i="1"/>
  <c r="AL2088" i="1"/>
  <c r="AL2087" i="1"/>
  <c r="AK2086" i="1"/>
  <c r="AL2086" i="1" s="1"/>
  <c r="AK2085" i="1"/>
  <c r="AJ2085" i="1"/>
  <c r="AL2085" i="1" s="1"/>
  <c r="AL2084" i="1"/>
  <c r="AL2083" i="1"/>
  <c r="AK2082" i="1"/>
  <c r="AJ2082" i="1"/>
  <c r="AL2082" i="1" s="1"/>
  <c r="AL2081" i="1"/>
  <c r="AK2080" i="1"/>
  <c r="AL2080" i="1" s="1"/>
  <c r="AJ2080" i="1"/>
  <c r="AL2079" i="1"/>
  <c r="AK2079" i="1"/>
  <c r="AJ2079" i="1"/>
  <c r="AK2078" i="1"/>
  <c r="AL2078" i="1" s="1"/>
  <c r="AL2077" i="1"/>
  <c r="AL2076" i="1"/>
  <c r="AL2075" i="1"/>
  <c r="AL2074" i="1"/>
  <c r="AK2074" i="1"/>
  <c r="AJ2074" i="1"/>
  <c r="AL2073" i="1"/>
  <c r="AL2072" i="1"/>
  <c r="AK2072" i="1"/>
  <c r="AJ2072" i="1"/>
  <c r="AL2071" i="1"/>
  <c r="AL2070" i="1"/>
  <c r="AK2070" i="1"/>
  <c r="AJ2070" i="1"/>
  <c r="AL2069" i="1"/>
  <c r="AL2068" i="1"/>
  <c r="AL2067" i="1"/>
  <c r="AL2066" i="1"/>
  <c r="AL2065" i="1"/>
  <c r="AL2064" i="1"/>
  <c r="AK2063" i="1"/>
  <c r="AL2063" i="1" s="1"/>
  <c r="AL2062" i="1"/>
  <c r="AL2061" i="1"/>
  <c r="AL2060" i="1"/>
  <c r="AL2059" i="1"/>
  <c r="AK2059" i="1"/>
  <c r="AL2058" i="1"/>
  <c r="AK2057" i="1"/>
  <c r="AL2057" i="1" s="1"/>
  <c r="AL2056" i="1"/>
  <c r="AL2055" i="1"/>
  <c r="AL2054" i="1"/>
  <c r="AL2053" i="1"/>
  <c r="AL2052" i="1"/>
  <c r="AL2051" i="1"/>
  <c r="AL2050" i="1"/>
  <c r="AK2049" i="1"/>
  <c r="AL2049" i="1" s="1"/>
  <c r="AK2048" i="1"/>
  <c r="AL2048" i="1" s="1"/>
  <c r="AL2047" i="1"/>
  <c r="AK2046" i="1"/>
  <c r="AL2046" i="1" s="1"/>
  <c r="AJ2046" i="1"/>
  <c r="AL2045" i="1"/>
  <c r="AL2044" i="1"/>
  <c r="AK2044" i="1"/>
  <c r="AL2043" i="1"/>
  <c r="AL2042" i="1"/>
  <c r="AK2042" i="1"/>
  <c r="AL2041" i="1"/>
  <c r="AK2041" i="1"/>
  <c r="AK2040" i="1"/>
  <c r="AL2040" i="1" s="1"/>
  <c r="AL2039" i="1"/>
  <c r="AK2039" i="1"/>
  <c r="AJ2039" i="1"/>
  <c r="AK2038" i="1"/>
  <c r="AL2038" i="1" s="1"/>
  <c r="AJ2038" i="1"/>
  <c r="AK2037" i="1"/>
  <c r="AL2037" i="1" s="1"/>
  <c r="AK2036" i="1"/>
  <c r="AJ2036" i="1"/>
  <c r="AL2036" i="1" s="1"/>
  <c r="AL2035" i="1"/>
  <c r="AL2034" i="1"/>
  <c r="AK2033" i="1"/>
  <c r="AJ2033" i="1"/>
  <c r="AL2033" i="1" s="1"/>
  <c r="AL2032" i="1"/>
  <c r="AK2031" i="1"/>
  <c r="AL2031" i="1" s="1"/>
  <c r="AL2030" i="1"/>
  <c r="AL2029" i="1"/>
  <c r="AK2029" i="1"/>
  <c r="AJ2029" i="1"/>
  <c r="AK2028" i="1"/>
  <c r="AL2028" i="1" s="1"/>
  <c r="AJ2028" i="1"/>
  <c r="AL2027" i="1"/>
  <c r="AK2027" i="1"/>
  <c r="AL2026" i="1"/>
  <c r="AK2026" i="1"/>
  <c r="AK2025" i="1"/>
  <c r="AL2025" i="1" s="1"/>
  <c r="AK2024" i="1"/>
  <c r="AL2024" i="1" s="1"/>
  <c r="AK2023" i="1"/>
  <c r="AJ2023" i="1"/>
  <c r="AL2023" i="1" s="1"/>
  <c r="AK2022" i="1"/>
  <c r="AJ2022" i="1"/>
  <c r="AL2022" i="1" s="1"/>
  <c r="AK2021" i="1"/>
  <c r="AL2021" i="1" s="1"/>
  <c r="AL2020" i="1"/>
  <c r="AL2019" i="1"/>
  <c r="AL2018" i="1"/>
  <c r="AK2017" i="1"/>
  <c r="AJ2017" i="1"/>
  <c r="AL2017" i="1" s="1"/>
  <c r="AL2016" i="1"/>
  <c r="AL2015" i="1"/>
  <c r="AL2014" i="1"/>
  <c r="AL2013" i="1"/>
  <c r="AL2012" i="1"/>
  <c r="AK2012" i="1"/>
  <c r="AJ2012" i="1"/>
  <c r="AK2011" i="1"/>
  <c r="AL2011" i="1" s="1"/>
  <c r="AK2010" i="1"/>
  <c r="AJ2010" i="1"/>
  <c r="AL2010" i="1" s="1"/>
  <c r="AL2009" i="1"/>
  <c r="AL2008" i="1"/>
  <c r="AL2007" i="1"/>
  <c r="AL2006" i="1"/>
  <c r="AJ2005" i="1"/>
  <c r="AL2005" i="1" s="1"/>
  <c r="AL2004" i="1"/>
  <c r="AL2003" i="1"/>
  <c r="AL2002" i="1"/>
  <c r="AK2002" i="1"/>
  <c r="AJ2002" i="1"/>
  <c r="AL2001" i="1"/>
  <c r="AL2000" i="1"/>
  <c r="AK1999" i="1"/>
  <c r="AJ1999" i="1"/>
  <c r="AL1999" i="1" s="1"/>
  <c r="AL1998" i="1"/>
  <c r="AK1998" i="1"/>
  <c r="AJ1998" i="1"/>
  <c r="AL1997" i="1"/>
  <c r="AJ1996" i="1"/>
  <c r="AL1996" i="1" s="1"/>
  <c r="AL1995" i="1"/>
  <c r="AL1994" i="1"/>
  <c r="AL1993" i="1"/>
  <c r="AK1993" i="1"/>
  <c r="AJ1993" i="1"/>
  <c r="AK1992" i="1"/>
  <c r="AJ1992" i="1"/>
  <c r="AL1992" i="1" s="1"/>
  <c r="AL1991" i="1"/>
  <c r="AL1990" i="1"/>
  <c r="AL1989" i="1"/>
  <c r="AK1989" i="1"/>
  <c r="AK1988" i="1"/>
  <c r="AL1988" i="1" s="1"/>
  <c r="AL1987" i="1"/>
  <c r="AL1986" i="1"/>
  <c r="AK1985" i="1"/>
  <c r="AJ1985" i="1"/>
  <c r="AL1985" i="1" s="1"/>
  <c r="AL1984" i="1"/>
  <c r="AK1983" i="1"/>
  <c r="AJ1983" i="1"/>
  <c r="AL1982" i="1"/>
  <c r="AJ1981" i="1"/>
  <c r="AL1981" i="1" s="1"/>
  <c r="AL1980" i="1"/>
  <c r="AK1979" i="1"/>
  <c r="AJ1979" i="1"/>
  <c r="AL1979" i="1" s="1"/>
  <c r="AL1978" i="1"/>
  <c r="AL1977" i="1"/>
  <c r="AK1977" i="1"/>
  <c r="AK1976" i="1"/>
  <c r="AL1976" i="1" s="1"/>
  <c r="AK1975" i="1"/>
  <c r="AJ1975" i="1"/>
  <c r="AL1975" i="1" s="1"/>
  <c r="AK1974" i="1"/>
  <c r="AJ1974" i="1"/>
  <c r="AL1974" i="1" s="1"/>
  <c r="AK1973" i="1"/>
  <c r="AL1973" i="1" s="1"/>
  <c r="AJ1973" i="1"/>
  <c r="AK1972" i="1"/>
  <c r="AJ1972" i="1"/>
  <c r="AL1972" i="1" s="1"/>
  <c r="AK1971" i="1"/>
  <c r="AL1971" i="1" s="1"/>
  <c r="AL1970" i="1"/>
  <c r="AL1969" i="1"/>
  <c r="AJ1969" i="1"/>
  <c r="AL1968" i="1"/>
  <c r="AL1967" i="1"/>
  <c r="AL1966" i="1"/>
  <c r="AL1965" i="1"/>
  <c r="AL1964" i="1"/>
  <c r="AK1963" i="1"/>
  <c r="AL1963" i="1" s="1"/>
  <c r="AJ1963" i="1"/>
  <c r="AK1962" i="1"/>
  <c r="AL1962" i="1" s="1"/>
  <c r="AL1961" i="1"/>
  <c r="AL1960" i="1"/>
  <c r="AK1960" i="1"/>
  <c r="AL1959" i="1"/>
  <c r="AL1958" i="1"/>
  <c r="AL1957" i="1"/>
  <c r="AL1956" i="1"/>
  <c r="AK1955" i="1"/>
  <c r="AJ1955" i="1"/>
  <c r="AL1955" i="1" s="1"/>
  <c r="AK1954" i="1"/>
  <c r="AJ1954" i="1"/>
  <c r="AL1954" i="1" s="1"/>
  <c r="AL1953" i="1"/>
  <c r="AK1952" i="1"/>
  <c r="AJ1952" i="1"/>
  <c r="AL1952" i="1" s="1"/>
  <c r="AL1951" i="1"/>
  <c r="AL1950" i="1"/>
  <c r="AL1949" i="1"/>
  <c r="AL1948" i="1"/>
  <c r="AK1948" i="1"/>
  <c r="AJ1948" i="1"/>
  <c r="AK1947" i="1"/>
  <c r="AL1947" i="1" s="1"/>
  <c r="AK1946" i="1"/>
  <c r="AL1946" i="1" s="1"/>
  <c r="AK1945" i="1"/>
  <c r="AL1945" i="1" s="1"/>
  <c r="AJ1945" i="1"/>
  <c r="AK1944" i="1"/>
  <c r="AL1944" i="1" s="1"/>
  <c r="AK1943" i="1"/>
  <c r="AJ1943" i="1"/>
  <c r="AL1943" i="1" s="1"/>
  <c r="AL1942" i="1"/>
  <c r="AL1941" i="1"/>
  <c r="AK1940" i="1"/>
  <c r="AL1940" i="1" s="1"/>
  <c r="AL1939" i="1"/>
  <c r="AL1938" i="1"/>
  <c r="AL1937" i="1"/>
  <c r="AL1936" i="1"/>
  <c r="AL1935" i="1"/>
  <c r="AL1934" i="1"/>
  <c r="AK1933" i="1"/>
  <c r="AJ1933" i="1"/>
  <c r="AL1933" i="1" s="1"/>
  <c r="AK1932" i="1"/>
  <c r="AL1932" i="1" s="1"/>
  <c r="AK1931" i="1"/>
  <c r="AJ1931" i="1"/>
  <c r="AL1931" i="1" s="1"/>
  <c r="AK1930" i="1"/>
  <c r="AJ1930" i="1"/>
  <c r="AL1930" i="1" s="1"/>
  <c r="AL1929" i="1"/>
  <c r="AK1929" i="1"/>
  <c r="AJ1929" i="1"/>
  <c r="AL1928" i="1"/>
  <c r="AL1927" i="1"/>
  <c r="AK1927" i="1"/>
  <c r="AJ1927" i="1"/>
  <c r="AK1926" i="1"/>
  <c r="AJ1926" i="1"/>
  <c r="AL1926" i="1" s="1"/>
  <c r="AL1925" i="1"/>
  <c r="AL1924" i="1"/>
  <c r="AL1923" i="1"/>
  <c r="AL1922" i="1"/>
  <c r="AL1921" i="1"/>
  <c r="AL1920" i="1"/>
  <c r="AL1919" i="1"/>
  <c r="AK1919" i="1"/>
  <c r="AJ1919" i="1"/>
  <c r="AL1918" i="1"/>
  <c r="AL1917" i="1"/>
  <c r="AL1916" i="1"/>
  <c r="AL1915" i="1"/>
  <c r="AL1914" i="1"/>
  <c r="AL1913" i="1"/>
  <c r="AK1913" i="1"/>
  <c r="AK1912" i="1"/>
  <c r="AJ1912" i="1"/>
  <c r="AL1912" i="1" s="1"/>
  <c r="AL1911" i="1"/>
  <c r="AL1910" i="1"/>
  <c r="AL1909" i="1"/>
  <c r="AL1908" i="1"/>
  <c r="AK1908" i="1"/>
  <c r="AK1907" i="1"/>
  <c r="AJ1907" i="1"/>
  <c r="AL1907" i="1" s="1"/>
  <c r="AK1906" i="1"/>
  <c r="AJ1906" i="1"/>
  <c r="AL1906" i="1" s="1"/>
  <c r="AK1905" i="1"/>
  <c r="AJ1905" i="1"/>
  <c r="AL1905" i="1" s="1"/>
  <c r="AK1904" i="1"/>
  <c r="AL1904" i="1" s="1"/>
  <c r="AL1903" i="1"/>
  <c r="AK1902" i="1"/>
  <c r="AJ1902" i="1"/>
  <c r="AL1902" i="1" s="1"/>
  <c r="AL1901" i="1"/>
  <c r="AL1900" i="1"/>
  <c r="AL1899" i="1"/>
  <c r="AL1898" i="1"/>
  <c r="AK1898" i="1"/>
  <c r="AJ1898" i="1"/>
  <c r="AK1897" i="1"/>
  <c r="AL1897" i="1" s="1"/>
  <c r="AL1896" i="1"/>
  <c r="AL1895" i="1"/>
  <c r="AL1894" i="1"/>
  <c r="AL1893" i="1"/>
  <c r="AL1892" i="1"/>
  <c r="AK1891" i="1"/>
  <c r="AJ1891" i="1"/>
  <c r="AL1891" i="1" s="1"/>
  <c r="AL1890" i="1"/>
  <c r="AL1889" i="1"/>
  <c r="AL1888" i="1"/>
  <c r="AK1888" i="1"/>
  <c r="AK1887" i="1"/>
  <c r="AJ1887" i="1"/>
  <c r="AL1887" i="1" s="1"/>
  <c r="AK1886" i="1"/>
  <c r="AL1886" i="1" s="1"/>
  <c r="AL1885" i="1"/>
  <c r="AK1884" i="1"/>
  <c r="AL1884" i="1" s="1"/>
  <c r="AJ1884" i="1"/>
  <c r="AL1883" i="1"/>
  <c r="AL1882" i="1"/>
  <c r="AK1881" i="1"/>
  <c r="AJ1881" i="1"/>
  <c r="AL1881" i="1" s="1"/>
  <c r="AK1880" i="1"/>
  <c r="AL1880" i="1" s="1"/>
  <c r="AJ1879" i="1"/>
  <c r="AL1879" i="1" s="1"/>
  <c r="AK1878" i="1"/>
  <c r="AL1878" i="1" s="1"/>
  <c r="AL1877" i="1"/>
  <c r="AL1876" i="1"/>
  <c r="AL1875" i="1"/>
  <c r="AK1875" i="1"/>
  <c r="AK1874" i="1"/>
  <c r="AL1874" i="1" s="1"/>
  <c r="AL1873" i="1"/>
  <c r="AK1872" i="1"/>
  <c r="AL1872" i="1" s="1"/>
  <c r="AK1871" i="1"/>
  <c r="AJ1871" i="1"/>
  <c r="AL1871" i="1" s="1"/>
  <c r="AL1870" i="1"/>
  <c r="AK1869" i="1"/>
  <c r="AJ1869" i="1"/>
  <c r="AL1868" i="1"/>
  <c r="AL1867" i="1"/>
  <c r="AK1866" i="1"/>
  <c r="AL1866" i="1" s="1"/>
  <c r="AL1865" i="1"/>
  <c r="AK1864" i="1"/>
  <c r="AJ1864" i="1"/>
  <c r="AL1864" i="1" s="1"/>
  <c r="AK1863" i="1"/>
  <c r="AJ1863" i="1"/>
  <c r="AL1863" i="1" s="1"/>
  <c r="AL1862" i="1"/>
  <c r="AK1861" i="1"/>
  <c r="AJ1861" i="1"/>
  <c r="AL1861" i="1" s="1"/>
  <c r="AL1860" i="1"/>
  <c r="AL1859" i="1"/>
  <c r="AK1859" i="1"/>
  <c r="AJ1859" i="1"/>
  <c r="AL1858" i="1"/>
  <c r="AK1858" i="1"/>
  <c r="AJ1858" i="1"/>
  <c r="AL1857" i="1"/>
  <c r="AK1857" i="1"/>
  <c r="AJ1857" i="1"/>
  <c r="AL1856" i="1"/>
  <c r="AJ1856" i="1"/>
  <c r="AL1855" i="1"/>
  <c r="AJ1855" i="1"/>
  <c r="AJ1854" i="1"/>
  <c r="AL1854" i="1" s="1"/>
  <c r="AL1853" i="1"/>
  <c r="AJ1853" i="1"/>
  <c r="AL1852" i="1"/>
  <c r="AJ1852" i="1"/>
  <c r="AL1851" i="1"/>
  <c r="AJ1851" i="1"/>
  <c r="AK1850" i="1"/>
  <c r="AJ1850" i="1"/>
  <c r="AL1850" i="1" s="1"/>
  <c r="AL1849" i="1"/>
  <c r="AJ1849" i="1"/>
  <c r="AL1848" i="1"/>
  <c r="AJ1848" i="1"/>
  <c r="AJ1847" i="1"/>
  <c r="AL1847" i="1" s="1"/>
  <c r="AL1846" i="1"/>
  <c r="AL1845" i="1"/>
  <c r="AL1844" i="1"/>
  <c r="AL1843" i="1"/>
  <c r="AL1842" i="1"/>
  <c r="AL1841" i="1"/>
  <c r="AL1840" i="1"/>
  <c r="AL1839" i="1"/>
  <c r="AL1838" i="1"/>
  <c r="C1838" i="1"/>
  <c r="AL1837" i="1"/>
  <c r="AL1836" i="1"/>
  <c r="AK1835" i="1"/>
  <c r="AL1835" i="1" s="1"/>
  <c r="C1835" i="1"/>
  <c r="AL1834" i="1"/>
  <c r="AL1833" i="1"/>
  <c r="AL1832" i="1"/>
  <c r="AL1831" i="1"/>
  <c r="AL1830" i="1"/>
  <c r="AL1829" i="1"/>
  <c r="AL1828" i="1"/>
  <c r="AL1827" i="1"/>
  <c r="AL1826" i="1"/>
  <c r="AL1825" i="1"/>
  <c r="AL1824" i="1"/>
  <c r="AL1823" i="1"/>
  <c r="AL1822" i="1"/>
  <c r="AL1821" i="1"/>
  <c r="AL1820" i="1"/>
  <c r="AL1819" i="1"/>
  <c r="AL1818" i="1"/>
  <c r="AL1817" i="1"/>
  <c r="AK1817" i="1"/>
  <c r="AK1816" i="1"/>
  <c r="AL1816" i="1" s="1"/>
  <c r="AK1815" i="1"/>
  <c r="AL1815" i="1" s="1"/>
  <c r="AK1814" i="1"/>
  <c r="AL1814" i="1" s="1"/>
  <c r="AL1813" i="1"/>
  <c r="AL1812" i="1"/>
  <c r="AK1811" i="1"/>
  <c r="AL1811" i="1" s="1"/>
  <c r="AL1810" i="1"/>
  <c r="AL1809" i="1"/>
  <c r="AL1808" i="1"/>
  <c r="AK1807" i="1"/>
  <c r="AL1807" i="1" s="1"/>
  <c r="AK1806" i="1"/>
  <c r="AL1806" i="1" s="1"/>
  <c r="AL1805" i="1"/>
  <c r="AL1804" i="1"/>
  <c r="AL1803" i="1"/>
  <c r="AK1802" i="1"/>
  <c r="AJ1802" i="1"/>
  <c r="AL1802" i="1" s="1"/>
  <c r="AL1801" i="1"/>
  <c r="AK1801" i="1"/>
  <c r="AL1800" i="1"/>
  <c r="AK1800" i="1"/>
  <c r="AL1799" i="1"/>
  <c r="AK1799" i="1"/>
  <c r="AK1798" i="1"/>
  <c r="AL1798" i="1" s="1"/>
  <c r="AL1797" i="1"/>
  <c r="AK1797" i="1"/>
  <c r="AL1796" i="1"/>
  <c r="AL1795" i="1"/>
  <c r="AK1795" i="1"/>
  <c r="AL1794" i="1"/>
  <c r="AL1793" i="1"/>
  <c r="AK1792" i="1"/>
  <c r="AJ1792" i="1"/>
  <c r="AL1792" i="1" s="1"/>
  <c r="AK1791" i="1"/>
  <c r="AL1791" i="1" s="1"/>
  <c r="AL1790" i="1"/>
  <c r="AK1789" i="1"/>
  <c r="AL1789" i="1" s="1"/>
  <c r="AL1788" i="1"/>
  <c r="AK1788" i="1"/>
  <c r="AJ1788" i="1"/>
  <c r="AL1787" i="1"/>
  <c r="AK1787" i="1"/>
  <c r="AL1786" i="1"/>
  <c r="AK1786" i="1"/>
  <c r="AJ1786" i="1"/>
  <c r="AL1785" i="1"/>
  <c r="AK1785" i="1"/>
  <c r="AL1784" i="1"/>
  <c r="AL1783" i="1"/>
  <c r="AL1782" i="1"/>
  <c r="AL1781" i="1"/>
  <c r="AL1780" i="1"/>
  <c r="AL1779" i="1"/>
  <c r="AL1778" i="1"/>
  <c r="AL1777" i="1"/>
  <c r="AL1776" i="1"/>
  <c r="AL1775" i="1"/>
  <c r="AL1774" i="1"/>
  <c r="AL1773" i="1"/>
  <c r="AL1772" i="1"/>
  <c r="AL1771" i="1"/>
  <c r="AL1770" i="1"/>
  <c r="AL1769" i="1"/>
  <c r="C1769" i="1"/>
  <c r="AL1768" i="1"/>
  <c r="AL1767" i="1"/>
  <c r="AL1766" i="1"/>
  <c r="AL1765" i="1"/>
  <c r="AL1764" i="1"/>
  <c r="AL1763" i="1"/>
  <c r="AL1762" i="1"/>
  <c r="AL1761" i="1"/>
  <c r="AL1760" i="1"/>
  <c r="AL1759" i="1"/>
  <c r="AL1758" i="1"/>
  <c r="AL1757" i="1"/>
  <c r="C1757" i="1"/>
  <c r="AL1756" i="1"/>
  <c r="C1756" i="1"/>
  <c r="AL1755" i="1"/>
  <c r="AL1754" i="1"/>
  <c r="AL1753" i="1"/>
  <c r="AL1752" i="1"/>
  <c r="AL1751" i="1"/>
  <c r="AL1750" i="1"/>
  <c r="AL1749" i="1"/>
  <c r="AL1748" i="1"/>
  <c r="AL1747" i="1"/>
  <c r="AL1746" i="1"/>
  <c r="AL1745" i="1"/>
  <c r="AL1744" i="1"/>
  <c r="AL1743" i="1"/>
  <c r="AL1742" i="1"/>
  <c r="AL1741" i="1"/>
  <c r="AL1740" i="1"/>
  <c r="AL1739" i="1"/>
  <c r="AL1738" i="1"/>
  <c r="AL1737" i="1"/>
  <c r="AL1736" i="1"/>
  <c r="AL1735" i="1"/>
  <c r="AL1734" i="1"/>
  <c r="AL1733" i="1"/>
  <c r="AL1732" i="1"/>
  <c r="AL1731" i="1"/>
  <c r="AL1730" i="1"/>
  <c r="AL1729" i="1"/>
  <c r="AL1728" i="1"/>
  <c r="AL1727" i="1"/>
  <c r="AL1726" i="1"/>
  <c r="AL1725" i="1"/>
  <c r="AL1724" i="1"/>
  <c r="AL1723" i="1"/>
  <c r="AL1722" i="1"/>
  <c r="AL1721" i="1"/>
  <c r="AL1720" i="1"/>
  <c r="AL1719" i="1"/>
  <c r="AL1718" i="1"/>
  <c r="AL1717" i="1"/>
  <c r="AL1716" i="1"/>
  <c r="AL1715" i="1"/>
  <c r="AL1714" i="1"/>
  <c r="AL1713" i="1"/>
  <c r="AL1712" i="1"/>
  <c r="AL1711" i="1"/>
  <c r="AL1710" i="1"/>
  <c r="AL1709" i="1"/>
  <c r="AL1708" i="1"/>
  <c r="AL1707" i="1"/>
  <c r="AL1706" i="1"/>
  <c r="AL1705" i="1"/>
  <c r="AL1704" i="1"/>
  <c r="AL1703" i="1"/>
  <c r="AL1702" i="1"/>
  <c r="AL1701" i="1"/>
  <c r="AL1700" i="1"/>
  <c r="AL1699" i="1"/>
  <c r="AL1698" i="1"/>
  <c r="AL1697" i="1"/>
  <c r="AL1696" i="1"/>
  <c r="AL1695" i="1"/>
  <c r="AL1694" i="1"/>
  <c r="AL1693" i="1"/>
  <c r="AL1692" i="1"/>
  <c r="AL1691" i="1"/>
  <c r="AL1690" i="1"/>
  <c r="AL1689" i="1"/>
  <c r="AL1688" i="1"/>
  <c r="AL1687" i="1"/>
  <c r="AL1686" i="1"/>
  <c r="AL1685" i="1"/>
  <c r="AL1684" i="1"/>
  <c r="AL1683" i="1"/>
  <c r="AL1682" i="1"/>
  <c r="AL1681" i="1"/>
  <c r="AL1680" i="1"/>
  <c r="AL1679" i="1"/>
  <c r="AL1678" i="1"/>
  <c r="AL1677" i="1"/>
  <c r="AL1676" i="1"/>
  <c r="AL1675" i="1"/>
  <c r="AL1674" i="1"/>
  <c r="AL1673" i="1"/>
  <c r="AL1672" i="1"/>
  <c r="AL1671" i="1"/>
  <c r="AL1670" i="1"/>
  <c r="AL1669" i="1"/>
  <c r="AL1668" i="1"/>
  <c r="AL1667" i="1"/>
  <c r="AL1666" i="1"/>
  <c r="AL1665" i="1"/>
  <c r="AL1664" i="1"/>
  <c r="AL1663" i="1"/>
  <c r="AL1662" i="1"/>
  <c r="AL1661" i="1"/>
  <c r="AL1660" i="1"/>
  <c r="AL1659" i="1"/>
  <c r="AL1658" i="1"/>
  <c r="AL1657" i="1"/>
  <c r="AL1656" i="1"/>
  <c r="AL1655" i="1"/>
  <c r="AL1654"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C1625" i="1"/>
  <c r="AL1624" i="1"/>
  <c r="AL1623" i="1"/>
  <c r="AL1622" i="1"/>
  <c r="AL1621" i="1"/>
  <c r="AL1620" i="1"/>
  <c r="AL1619" i="1"/>
  <c r="AL1618" i="1"/>
  <c r="AL1617" i="1"/>
  <c r="AL1616" i="1"/>
  <c r="AL1615" i="1"/>
  <c r="AL1614" i="1"/>
  <c r="AJ1614" i="1"/>
  <c r="AL1613" i="1"/>
  <c r="AJ1613" i="1"/>
  <c r="AJ1612" i="1"/>
  <c r="AL1612" i="1" s="1"/>
  <c r="AJ1611" i="1"/>
  <c r="AL1611" i="1" s="1"/>
  <c r="AJ1610" i="1"/>
  <c r="AL1610" i="1" s="1"/>
  <c r="AL1609" i="1"/>
  <c r="AL1608" i="1"/>
  <c r="AJ1608" i="1"/>
  <c r="AL1607" i="1"/>
  <c r="AJ1607" i="1"/>
  <c r="AJ1606" i="1"/>
  <c r="AL1606" i="1" s="1"/>
  <c r="AJ1605" i="1"/>
  <c r="AL1605" i="1" s="1"/>
  <c r="AL1604" i="1"/>
  <c r="AL1603" i="1"/>
  <c r="AK1603" i="1"/>
  <c r="AL1602" i="1"/>
  <c r="C1602" i="1"/>
  <c r="AK1601" i="1"/>
  <c r="AL1601" i="1" s="1"/>
  <c r="AL1600" i="1"/>
  <c r="AK1600" i="1"/>
  <c r="AL1599" i="1"/>
  <c r="AK1599" i="1"/>
  <c r="AK1598" i="1"/>
  <c r="AL1598" i="1" s="1"/>
  <c r="AL1597" i="1"/>
  <c r="AL1596" i="1"/>
  <c r="AL1595" i="1"/>
  <c r="AL1594" i="1"/>
  <c r="AK1593" i="1"/>
  <c r="AL1593" i="1" s="1"/>
  <c r="AK1592" i="1"/>
  <c r="AL1592" i="1" s="1"/>
  <c r="AL1591" i="1"/>
  <c r="AL1590" i="1"/>
  <c r="C1590" i="1"/>
  <c r="AK1589" i="1"/>
  <c r="AL1589" i="1" s="1"/>
  <c r="AL1588" i="1"/>
  <c r="AK1587" i="1"/>
  <c r="AL1587" i="1" s="1"/>
  <c r="AL1586" i="1"/>
  <c r="AK1586" i="1"/>
  <c r="AK1585" i="1"/>
  <c r="AJ1585" i="1"/>
  <c r="AL1585" i="1" s="1"/>
  <c r="AL1584" i="1"/>
  <c r="AK1584" i="1"/>
  <c r="AJ1584" i="1"/>
  <c r="AL1583" i="1"/>
  <c r="AK1583" i="1"/>
  <c r="AL1582" i="1"/>
  <c r="AK1582" i="1"/>
  <c r="AK1581" i="1"/>
  <c r="AL1581" i="1" s="1"/>
  <c r="AK1580" i="1"/>
  <c r="AL1580" i="1" s="1"/>
  <c r="AL1579" i="1"/>
  <c r="AK1579" i="1"/>
  <c r="AK1578" i="1"/>
  <c r="AL1578" i="1" s="1"/>
  <c r="AK1577" i="1"/>
  <c r="AL1577" i="1" s="1"/>
  <c r="AK1576" i="1"/>
  <c r="AL1576" i="1" s="1"/>
  <c r="AK1575" i="1"/>
  <c r="AL1575" i="1" s="1"/>
  <c r="AL1574" i="1"/>
  <c r="AK1574" i="1"/>
  <c r="AL1573" i="1"/>
  <c r="AK1573" i="1"/>
  <c r="AK1572" i="1"/>
  <c r="AL1572" i="1" s="1"/>
  <c r="AL1571" i="1"/>
  <c r="AK1571" i="1"/>
  <c r="AL1570" i="1"/>
  <c r="AK1570" i="1"/>
  <c r="AK1569" i="1"/>
  <c r="AL1569" i="1" s="1"/>
  <c r="AK1568" i="1"/>
  <c r="AL1568" i="1" s="1"/>
  <c r="AK1567" i="1"/>
  <c r="AL1567" i="1" s="1"/>
  <c r="AK1566" i="1"/>
  <c r="AL1566" i="1" s="1"/>
  <c r="AL1565" i="1"/>
  <c r="AL1564" i="1"/>
  <c r="AL1563" i="1"/>
  <c r="AL1562" i="1"/>
  <c r="AL1561" i="1"/>
  <c r="AL1560" i="1"/>
  <c r="AL1559" i="1"/>
  <c r="AL1558" i="1"/>
  <c r="AK1558" i="1"/>
  <c r="C1558" i="1"/>
  <c r="AL1557" i="1"/>
  <c r="AL1556" i="1"/>
  <c r="AL1555" i="1"/>
  <c r="AL1554" i="1"/>
  <c r="AL1553" i="1"/>
  <c r="AL1552" i="1"/>
  <c r="AL1551" i="1"/>
  <c r="AL1550" i="1"/>
  <c r="AK1549" i="1"/>
  <c r="AL1549" i="1" s="1"/>
  <c r="AL1548" i="1"/>
  <c r="AL1547" i="1"/>
  <c r="AL1546" i="1"/>
  <c r="AL1545" i="1"/>
  <c r="AL1544" i="1"/>
  <c r="AL1543" i="1"/>
  <c r="AJ1543" i="1"/>
  <c r="AL1542" i="1"/>
  <c r="AL1541" i="1"/>
  <c r="AL1540" i="1"/>
  <c r="AL1539" i="1"/>
  <c r="AL1538" i="1"/>
  <c r="AL1537" i="1"/>
  <c r="AL1536" i="1"/>
  <c r="AL1535" i="1"/>
  <c r="AL1534" i="1"/>
  <c r="AL1533" i="1"/>
  <c r="AJ1532" i="1"/>
  <c r="AL1532" i="1" s="1"/>
  <c r="AJ1531" i="1"/>
  <c r="AL1531" i="1" s="1"/>
  <c r="AL1530" i="1"/>
  <c r="AJ1529" i="1"/>
  <c r="AL1529" i="1" s="1"/>
  <c r="AL1528" i="1"/>
  <c r="AK1528" i="1"/>
  <c r="AL1527" i="1"/>
  <c r="AL1526" i="1"/>
  <c r="AK1526" i="1"/>
  <c r="AJ1526" i="1"/>
  <c r="AL1525" i="1"/>
  <c r="AK1524" i="1"/>
  <c r="AL1524" i="1" s="1"/>
  <c r="AL1523" i="1"/>
  <c r="AL1522" i="1"/>
  <c r="AK1521" i="1"/>
  <c r="AL1521" i="1" s="1"/>
  <c r="AL1520" i="1"/>
  <c r="AL1519" i="1"/>
  <c r="AL1518" i="1"/>
  <c r="AK1517" i="1"/>
  <c r="AL1517" i="1" s="1"/>
  <c r="AL1516" i="1"/>
  <c r="AL1515" i="1"/>
  <c r="AL1514" i="1"/>
  <c r="AL1513" i="1"/>
  <c r="AL1512" i="1"/>
  <c r="AL1511" i="1"/>
  <c r="AJ1510" i="1"/>
  <c r="AL1510" i="1" s="1"/>
  <c r="AL1509" i="1"/>
  <c r="AL1508" i="1"/>
  <c r="AL1507" i="1"/>
  <c r="AL1506" i="1"/>
  <c r="C1506" i="1"/>
  <c r="AL1505" i="1"/>
  <c r="AL1504" i="1"/>
  <c r="AL1503" i="1"/>
  <c r="AJ1503" i="1"/>
  <c r="AL1502" i="1"/>
  <c r="AL1501" i="1"/>
  <c r="AL1500" i="1"/>
  <c r="AL1499" i="1"/>
  <c r="AL1498" i="1"/>
  <c r="AK1497" i="1"/>
  <c r="AL1497" i="1" s="1"/>
  <c r="AL1496" i="1"/>
  <c r="AL1495" i="1"/>
  <c r="AL1494" i="1"/>
  <c r="AL1493" i="1"/>
  <c r="AK1492" i="1"/>
  <c r="AJ1492" i="1"/>
  <c r="AL1492" i="1" s="1"/>
  <c r="AL1491" i="1"/>
  <c r="AL1490" i="1"/>
  <c r="AK1489" i="1"/>
  <c r="AL1489" i="1" s="1"/>
  <c r="AL1488" i="1"/>
  <c r="AL1487" i="1"/>
  <c r="AL1486" i="1"/>
  <c r="AL1485" i="1"/>
  <c r="AL1484" i="1"/>
  <c r="AL1483" i="1"/>
  <c r="AL1482" i="1"/>
  <c r="AL1481" i="1"/>
  <c r="AL1480" i="1"/>
  <c r="AL1479" i="1"/>
  <c r="AL1478" i="1"/>
  <c r="AL1477" i="1"/>
  <c r="AL1476" i="1"/>
  <c r="AL1475" i="1"/>
  <c r="AK1475" i="1"/>
  <c r="AL1474" i="1"/>
  <c r="AL1473" i="1"/>
  <c r="AL1472" i="1"/>
  <c r="AL1471" i="1"/>
  <c r="AL1470" i="1"/>
  <c r="AL1469" i="1"/>
  <c r="AL1468" i="1"/>
  <c r="AL1467" i="1"/>
  <c r="AL1466" i="1"/>
  <c r="AL1465" i="1"/>
  <c r="AL1464" i="1"/>
  <c r="AL1463" i="1"/>
  <c r="AL1462" i="1"/>
  <c r="AL1461" i="1"/>
  <c r="AL1460" i="1"/>
  <c r="AL1459" i="1"/>
  <c r="AL1458" i="1"/>
  <c r="AL1457" i="1"/>
  <c r="AL1456" i="1"/>
  <c r="AL1455" i="1"/>
  <c r="AL1454" i="1"/>
  <c r="AL1453" i="1"/>
  <c r="AL1452" i="1"/>
  <c r="AL1451" i="1"/>
  <c r="AL1450" i="1"/>
  <c r="AL1449" i="1"/>
  <c r="AL1448" i="1"/>
  <c r="AL1447" i="1"/>
  <c r="AL1446" i="1"/>
  <c r="C1446" i="1"/>
  <c r="AL1445" i="1"/>
  <c r="AK1445" i="1"/>
  <c r="C1445" i="1"/>
  <c r="AL1444" i="1"/>
  <c r="C1444" i="1"/>
  <c r="AL1443" i="1"/>
  <c r="AL1442" i="1"/>
  <c r="C1442" i="1"/>
  <c r="AL1441" i="1"/>
  <c r="C1441" i="1"/>
  <c r="AL1440" i="1"/>
  <c r="C1440" i="1"/>
  <c r="AL1439" i="1"/>
  <c r="AL1438" i="1"/>
  <c r="C1438" i="1"/>
  <c r="AL1437" i="1"/>
  <c r="AL1436" i="1"/>
  <c r="AK1435" i="1"/>
  <c r="AJ1435" i="1"/>
  <c r="AL1435" i="1" s="1"/>
  <c r="C1435" i="1"/>
  <c r="AL1434" i="1"/>
  <c r="C1434" i="1"/>
  <c r="AL1433" i="1"/>
  <c r="AL1432" i="1"/>
  <c r="C1432" i="1"/>
  <c r="AL1431" i="1"/>
  <c r="AL1430" i="1"/>
  <c r="C1430" i="1"/>
  <c r="AL1429" i="1"/>
  <c r="C1429" i="1"/>
  <c r="AL1428" i="1"/>
  <c r="C1428" i="1"/>
  <c r="AL1427" i="1"/>
  <c r="C1427" i="1"/>
  <c r="AL1426" i="1"/>
  <c r="C1426" i="1"/>
  <c r="AL1425" i="1"/>
  <c r="C1425" i="1"/>
  <c r="AL1424" i="1"/>
  <c r="C1424" i="1"/>
  <c r="AL1423" i="1"/>
  <c r="AL1422" i="1"/>
  <c r="AL1421" i="1"/>
  <c r="AK1421" i="1"/>
  <c r="AJ1421" i="1"/>
  <c r="C1421" i="1"/>
  <c r="AK1420" i="1"/>
  <c r="AJ1420" i="1"/>
  <c r="AL1420" i="1" s="1"/>
  <c r="C1420" i="1"/>
  <c r="AL1419" i="1"/>
  <c r="C1419" i="1"/>
  <c r="AL1418" i="1"/>
  <c r="C1418" i="1"/>
  <c r="AL1417" i="1"/>
  <c r="C1417" i="1"/>
  <c r="AL1416" i="1"/>
  <c r="AK1415" i="1"/>
  <c r="AL1415" i="1" s="1"/>
  <c r="C1415" i="1"/>
  <c r="AK1414" i="1"/>
  <c r="AJ1414" i="1"/>
  <c r="C1414" i="1"/>
  <c r="AL1413" i="1"/>
  <c r="C1413" i="1"/>
  <c r="AL1412" i="1"/>
  <c r="AK1412" i="1"/>
  <c r="C1412" i="1"/>
  <c r="AL1411" i="1"/>
  <c r="C1411" i="1"/>
  <c r="AL1410" i="1"/>
  <c r="C1410" i="1"/>
  <c r="AL1409" i="1"/>
  <c r="C1409" i="1"/>
  <c r="AK1408" i="1"/>
  <c r="AJ1408" i="1"/>
  <c r="AL1408" i="1" s="1"/>
  <c r="C1408" i="1"/>
  <c r="AL1407" i="1"/>
  <c r="C1407" i="1"/>
  <c r="AL1406" i="1"/>
  <c r="C1406" i="1"/>
  <c r="AL1405" i="1"/>
  <c r="C1405" i="1"/>
  <c r="AK1404" i="1"/>
  <c r="AL1404" i="1" s="1"/>
  <c r="C1404" i="1"/>
  <c r="AK1403" i="1"/>
  <c r="AJ1403" i="1"/>
  <c r="AL1403" i="1" s="1"/>
  <c r="C1403" i="1"/>
  <c r="AL1402" i="1"/>
  <c r="C1402" i="1"/>
  <c r="AL1401" i="1"/>
  <c r="AL1400" i="1"/>
  <c r="AL1399" i="1"/>
  <c r="AL1398" i="1"/>
  <c r="AL1397" i="1"/>
  <c r="AL1396" i="1"/>
  <c r="AL1395" i="1"/>
  <c r="C1395" i="1"/>
  <c r="AL1394" i="1"/>
  <c r="AL1393" i="1"/>
  <c r="AK1393" i="1"/>
  <c r="C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K1367" i="1"/>
  <c r="AJ1367" i="1"/>
  <c r="AL1367" i="1" s="1"/>
  <c r="C1367" i="1"/>
  <c r="AL1366" i="1"/>
  <c r="AL1365" i="1"/>
  <c r="C1365" i="1"/>
  <c r="AL1364" i="1"/>
  <c r="C1364" i="1"/>
  <c r="AK1363" i="1"/>
  <c r="AJ1363" i="1"/>
  <c r="AL1363" i="1" s="1"/>
  <c r="C1363" i="1"/>
  <c r="AL1362" i="1"/>
  <c r="AK1362" i="1"/>
  <c r="C1362" i="1"/>
  <c r="AK1361" i="1"/>
  <c r="AJ1361" i="1"/>
  <c r="AL1361" i="1" s="1"/>
  <c r="C1361" i="1"/>
  <c r="AL1360" i="1"/>
  <c r="C1360" i="1"/>
  <c r="AL1359" i="1"/>
  <c r="AL1358" i="1"/>
  <c r="C1358" i="1"/>
  <c r="AL1357" i="1"/>
  <c r="AL1356" i="1"/>
  <c r="C1356" i="1"/>
  <c r="AL1355" i="1"/>
  <c r="C1355" i="1"/>
  <c r="AL1354" i="1"/>
  <c r="AL1353" i="1"/>
  <c r="AL1352" i="1"/>
  <c r="AK1351" i="1"/>
  <c r="AL1351" i="1" s="1"/>
  <c r="C1351" i="1"/>
  <c r="AL1350" i="1"/>
  <c r="AL1349" i="1"/>
  <c r="AL1348" i="1"/>
  <c r="C1348" i="1"/>
  <c r="AL1347" i="1"/>
  <c r="AL1346" i="1"/>
  <c r="C1346" i="1"/>
  <c r="AL1345" i="1"/>
  <c r="AL1344" i="1"/>
  <c r="AL1343" i="1"/>
  <c r="AL1342" i="1"/>
  <c r="C1342" i="1"/>
  <c r="AL1341" i="1"/>
  <c r="AL1340" i="1"/>
  <c r="C1340" i="1"/>
  <c r="AL1339" i="1"/>
  <c r="AL1338" i="1"/>
  <c r="C1338" i="1"/>
  <c r="AK1337" i="1"/>
  <c r="AL1337" i="1" s="1"/>
  <c r="AJ1337" i="1"/>
  <c r="C1337" i="1"/>
  <c r="AL1336" i="1"/>
  <c r="AL1335" i="1"/>
  <c r="C1335" i="1"/>
  <c r="AL1334" i="1"/>
  <c r="AL1333" i="1"/>
  <c r="AL1332" i="1"/>
  <c r="AK1331" i="1"/>
  <c r="AJ1331" i="1"/>
  <c r="AL1331" i="1" s="1"/>
  <c r="C1331" i="1"/>
  <c r="AK1330" i="1"/>
  <c r="AL1330" i="1" s="1"/>
  <c r="C1330" i="1"/>
  <c r="AL1329" i="1"/>
  <c r="C1329" i="1"/>
  <c r="AK1328" i="1"/>
  <c r="AJ1328" i="1"/>
  <c r="C1328" i="1"/>
  <c r="AK1327" i="1"/>
  <c r="AJ1327" i="1"/>
  <c r="AL1327" i="1" s="1"/>
  <c r="C1327" i="1"/>
  <c r="AK1326" i="1"/>
  <c r="AL1326" i="1" s="1"/>
  <c r="C1326" i="1"/>
  <c r="AK1325" i="1"/>
  <c r="AL1325" i="1" s="1"/>
  <c r="C1325" i="1"/>
  <c r="AL1324" i="1"/>
  <c r="AK1324" i="1"/>
  <c r="C1324" i="1"/>
  <c r="AL1323" i="1"/>
  <c r="AK1323" i="1"/>
  <c r="AJ1323" i="1"/>
  <c r="C1323" i="1"/>
  <c r="AL1322" i="1"/>
  <c r="AL1321" i="1"/>
  <c r="AK1320" i="1"/>
  <c r="AL1320" i="1" s="1"/>
  <c r="AL1319" i="1"/>
  <c r="C1319" i="1"/>
  <c r="AK1318" i="1"/>
  <c r="AJ1318" i="1"/>
  <c r="AL1318" i="1" s="1"/>
  <c r="C1318" i="1"/>
  <c r="AK1317" i="1"/>
  <c r="AJ1317" i="1"/>
  <c r="AL1317" i="1" s="1"/>
  <c r="C1317" i="1"/>
  <c r="AL1316" i="1"/>
  <c r="AK1315" i="1"/>
  <c r="AJ1315" i="1"/>
  <c r="AL1315" i="1" s="1"/>
  <c r="C1315" i="1"/>
  <c r="AK1314" i="1"/>
  <c r="AL1314" i="1" s="1"/>
  <c r="C1314" i="1"/>
  <c r="AK1313" i="1"/>
  <c r="AJ1313" i="1"/>
  <c r="AL1313" i="1" s="1"/>
  <c r="C1313" i="1"/>
  <c r="AL1312" i="1"/>
  <c r="AL1311" i="1"/>
  <c r="C1311" i="1"/>
  <c r="AL1310" i="1"/>
  <c r="C1310" i="1"/>
  <c r="AL1309" i="1"/>
  <c r="AL1308" i="1"/>
  <c r="AK1308" i="1"/>
  <c r="AJ1308" i="1"/>
  <c r="C1308" i="1"/>
  <c r="AK1307" i="1"/>
  <c r="AL1307" i="1" s="1"/>
  <c r="C1307" i="1"/>
  <c r="AL1306" i="1"/>
  <c r="AJ1306" i="1"/>
  <c r="C1306" i="1"/>
  <c r="AL1305" i="1"/>
  <c r="AL1304" i="1"/>
  <c r="AL1303" i="1"/>
  <c r="AL1302" i="1"/>
  <c r="AL1301" i="1"/>
  <c r="AL1300" i="1"/>
  <c r="AL1299" i="1"/>
  <c r="AL1298" i="1"/>
  <c r="AL1297" i="1"/>
  <c r="AL1296" i="1"/>
  <c r="AL1295" i="1"/>
  <c r="AL1294" i="1"/>
  <c r="AL1293" i="1"/>
  <c r="AL1292" i="1"/>
  <c r="AL1291" i="1"/>
  <c r="AL1290" i="1"/>
  <c r="AL1289" i="1"/>
  <c r="AL1288" i="1"/>
  <c r="AL1287" i="1"/>
  <c r="C1287" i="1"/>
  <c r="AL1286" i="1"/>
  <c r="AL1285" i="1"/>
  <c r="AL1284" i="1"/>
  <c r="AL1283" i="1"/>
  <c r="AL1282" i="1"/>
  <c r="AL1281" i="1"/>
  <c r="AL1280" i="1"/>
  <c r="AL1279" i="1"/>
  <c r="AL1278" i="1"/>
  <c r="AL1277" i="1"/>
  <c r="AK1277" i="1"/>
  <c r="AL1276" i="1"/>
  <c r="AK1276" i="1"/>
  <c r="AL1275" i="1"/>
  <c r="AL1274" i="1"/>
  <c r="AL1273" i="1"/>
  <c r="AL1272" i="1"/>
  <c r="AL1271" i="1"/>
  <c r="AL1270" i="1"/>
  <c r="AL1269" i="1"/>
  <c r="AK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2" i="1"/>
  <c r="AL1231" i="1"/>
  <c r="AL1230" i="1"/>
  <c r="AL1229" i="1"/>
  <c r="AK1228" i="1"/>
  <c r="AL1228" i="1" s="1"/>
  <c r="C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K1192" i="1"/>
  <c r="AK1191" i="1"/>
  <c r="AL1191" i="1" s="1"/>
  <c r="AL1190" i="1"/>
  <c r="AL1189" i="1"/>
  <c r="AL1188" i="1"/>
  <c r="AK1188" i="1"/>
  <c r="AL1187" i="1"/>
  <c r="AK1186" i="1"/>
  <c r="AL1186" i="1" s="1"/>
  <c r="AL1185" i="1"/>
  <c r="AL1184" i="1"/>
  <c r="AL1183" i="1"/>
  <c r="AL1182" i="1"/>
  <c r="AL1181" i="1"/>
  <c r="AL1180" i="1"/>
  <c r="AK1180" i="1"/>
  <c r="AL1179" i="1"/>
  <c r="AL1178" i="1"/>
  <c r="AL1177" i="1"/>
  <c r="AL1176" i="1"/>
  <c r="AL1175" i="1"/>
  <c r="AL1174" i="1"/>
  <c r="AL1173" i="1"/>
  <c r="AL1172" i="1"/>
  <c r="AL1171" i="1"/>
  <c r="AL1170" i="1"/>
  <c r="AL1169" i="1"/>
  <c r="AK1168" i="1"/>
  <c r="AL1168" i="1" s="1"/>
  <c r="AL1167" i="1"/>
  <c r="AL1166" i="1"/>
  <c r="AK1165" i="1"/>
  <c r="AL1165" i="1" s="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K1079" i="1"/>
  <c r="C1079" i="1"/>
  <c r="AL1078" i="1"/>
  <c r="AL1077" i="1"/>
  <c r="AL1076" i="1"/>
  <c r="AL1075" i="1"/>
  <c r="AL1074" i="1"/>
  <c r="AL1073" i="1"/>
  <c r="AL1072" i="1"/>
  <c r="AL1071" i="1"/>
  <c r="AL1070" i="1"/>
  <c r="AL1069" i="1"/>
  <c r="AL1068" i="1"/>
  <c r="AL1067" i="1"/>
  <c r="AL1066" i="1"/>
  <c r="AL1065" i="1"/>
  <c r="AL1064" i="1"/>
  <c r="AL1063" i="1"/>
  <c r="AL1062" i="1"/>
  <c r="AL1061" i="1"/>
  <c r="AL1060" i="1"/>
  <c r="AK1059" i="1"/>
  <c r="AL1059" i="1" s="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K1019" i="1"/>
  <c r="AL1019" i="1" s="1"/>
  <c r="C1019" i="1"/>
  <c r="AL1018" i="1"/>
  <c r="AL1017" i="1"/>
  <c r="AL1016" i="1"/>
  <c r="AL1015" i="1"/>
  <c r="AL1014" i="1"/>
  <c r="AL1013" i="1"/>
  <c r="AL1012" i="1"/>
  <c r="AL1011" i="1"/>
  <c r="AL1010" i="1"/>
  <c r="AL1009" i="1"/>
  <c r="AL1008" i="1"/>
  <c r="AL1007" i="1"/>
  <c r="AL1006" i="1"/>
  <c r="AL1005" i="1"/>
  <c r="AL1004" i="1"/>
  <c r="AL1003" i="1"/>
  <c r="AL1002"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L975" i="1"/>
  <c r="AL974" i="1"/>
  <c r="AL973" i="1"/>
  <c r="AL972" i="1"/>
  <c r="AL971" i="1"/>
  <c r="AL970" i="1"/>
  <c r="AL969" i="1"/>
  <c r="AL968" i="1"/>
  <c r="AL967" i="1"/>
  <c r="AL966" i="1"/>
  <c r="AL965" i="1"/>
  <c r="AL964" i="1"/>
  <c r="AL963" i="1"/>
  <c r="AL962" i="1"/>
  <c r="AL961" i="1"/>
  <c r="AL960" i="1"/>
  <c r="AL959" i="1"/>
  <c r="AL958" i="1"/>
  <c r="AL957" i="1"/>
  <c r="AL956" i="1"/>
  <c r="AL955" i="1"/>
  <c r="AL954" i="1"/>
  <c r="AL953" i="1"/>
  <c r="AL952" i="1"/>
  <c r="AL951" i="1"/>
  <c r="AL950" i="1"/>
  <c r="AL949" i="1"/>
  <c r="AL948" i="1"/>
  <c r="AL947" i="1"/>
  <c r="AL946" i="1"/>
  <c r="AL945" i="1"/>
  <c r="AL944" i="1"/>
  <c r="AL943" i="1"/>
  <c r="AL942" i="1"/>
  <c r="AL941" i="1"/>
  <c r="AL940" i="1"/>
  <c r="AL939" i="1"/>
  <c r="AK938" i="1"/>
  <c r="AL938" i="1" s="1"/>
  <c r="AL937" i="1"/>
  <c r="AL936" i="1"/>
  <c r="AL935" i="1"/>
  <c r="AL934" i="1"/>
  <c r="AL933" i="1"/>
  <c r="AL932" i="1"/>
  <c r="AL931" i="1"/>
  <c r="AL930" i="1"/>
  <c r="AL929" i="1"/>
  <c r="AL928" i="1"/>
  <c r="AL927" i="1"/>
  <c r="AL926" i="1"/>
  <c r="AL925" i="1"/>
  <c r="AL924" i="1"/>
  <c r="AJ923" i="1"/>
  <c r="AL923" i="1" s="1"/>
  <c r="AL922" i="1"/>
  <c r="AL921" i="1"/>
  <c r="AL920" i="1"/>
  <c r="AL919" i="1"/>
  <c r="AL918" i="1"/>
  <c r="AL917" i="1"/>
  <c r="AL916" i="1"/>
  <c r="AL915" i="1"/>
  <c r="AL914" i="1"/>
  <c r="AL913" i="1"/>
  <c r="AL912" i="1"/>
  <c r="AL911" i="1"/>
  <c r="AK911" i="1"/>
  <c r="AK910" i="1"/>
  <c r="AL910" i="1" s="1"/>
  <c r="AL909" i="1"/>
  <c r="AL908" i="1"/>
  <c r="AL907" i="1"/>
  <c r="AL906" i="1"/>
  <c r="AL905" i="1"/>
  <c r="AL904" i="1"/>
  <c r="AL903" i="1"/>
  <c r="AL902" i="1"/>
  <c r="AL901" i="1"/>
  <c r="AL900" i="1"/>
  <c r="AL899" i="1"/>
  <c r="AL898" i="1"/>
  <c r="AL897" i="1"/>
  <c r="AL896" i="1"/>
  <c r="AL895" i="1"/>
  <c r="AL894" i="1"/>
  <c r="AL893" i="1"/>
  <c r="AL892" i="1"/>
  <c r="AL891" i="1"/>
  <c r="AL890" i="1"/>
  <c r="AL889" i="1"/>
  <c r="AL888" i="1"/>
  <c r="AK887" i="1"/>
  <c r="AL887" i="1" s="1"/>
  <c r="AL886" i="1"/>
  <c r="AL885" i="1"/>
  <c r="AL884" i="1"/>
  <c r="AL883" i="1"/>
  <c r="AL882" i="1"/>
  <c r="AK882" i="1"/>
  <c r="AK881" i="1"/>
  <c r="AL881" i="1" s="1"/>
  <c r="AK880" i="1"/>
  <c r="AJ880" i="1"/>
  <c r="AL880" i="1" s="1"/>
  <c r="AL879" i="1"/>
  <c r="AL878" i="1"/>
  <c r="AK878" i="1"/>
  <c r="AJ878" i="1"/>
  <c r="C878" i="1"/>
  <c r="AK877" i="1"/>
  <c r="AJ877" i="1"/>
  <c r="AL877" i="1" s="1"/>
  <c r="AK876" i="1"/>
  <c r="AJ876" i="1"/>
  <c r="AL876" i="1" s="1"/>
  <c r="AK875" i="1"/>
  <c r="AJ875" i="1"/>
  <c r="AL875" i="1" s="1"/>
  <c r="AL874" i="1"/>
  <c r="AL873" i="1"/>
  <c r="AL872" i="1"/>
  <c r="AL871" i="1"/>
  <c r="AL870" i="1"/>
  <c r="AL869" i="1"/>
  <c r="AL868" i="1"/>
  <c r="AL867" i="1"/>
  <c r="AL866" i="1"/>
  <c r="AL865" i="1"/>
  <c r="AL864" i="1"/>
  <c r="AL863" i="1"/>
  <c r="AL862" i="1"/>
  <c r="AL861" i="1"/>
  <c r="AL860" i="1"/>
  <c r="AL859" i="1"/>
  <c r="AK858" i="1"/>
  <c r="AL858" i="1" s="1"/>
  <c r="C858" i="1"/>
  <c r="AL857" i="1"/>
  <c r="AL856" i="1"/>
  <c r="AL855" i="1"/>
  <c r="AL854" i="1"/>
  <c r="AL853" i="1"/>
  <c r="AL852" i="1"/>
  <c r="AL851" i="1"/>
  <c r="AL850" i="1"/>
  <c r="AL849" i="1"/>
  <c r="AL848" i="1"/>
  <c r="AL847" i="1"/>
  <c r="AL846" i="1"/>
  <c r="AL845" i="1"/>
  <c r="AL844" i="1"/>
  <c r="AL843" i="1"/>
  <c r="C843" i="1"/>
  <c r="AJ842" i="1"/>
  <c r="AL842" i="1" s="1"/>
  <c r="AL841" i="1"/>
  <c r="AL840" i="1"/>
  <c r="AL839" i="1"/>
  <c r="AL838" i="1"/>
  <c r="AL837" i="1"/>
  <c r="AL836" i="1"/>
  <c r="AL835" i="1"/>
  <c r="AL834" i="1"/>
  <c r="AL833" i="1"/>
  <c r="AK832" i="1"/>
  <c r="AL832" i="1" s="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K778" i="1"/>
  <c r="AL778" i="1" s="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K725" i="1"/>
  <c r="AL725" i="1" s="1"/>
  <c r="AL724" i="1"/>
  <c r="AL723" i="1"/>
  <c r="AL722" i="1"/>
  <c r="AL721" i="1"/>
  <c r="AL720" i="1"/>
  <c r="AL719" i="1"/>
  <c r="AL718" i="1"/>
  <c r="AL717" i="1"/>
  <c r="AL716" i="1"/>
  <c r="AL715" i="1"/>
  <c r="AL714" i="1"/>
  <c r="AL713" i="1"/>
  <c r="AL712" i="1"/>
  <c r="AL711" i="1"/>
  <c r="AL710" i="1"/>
  <c r="AL709" i="1"/>
  <c r="AL708" i="1"/>
  <c r="AL707" i="1"/>
  <c r="AL706" i="1"/>
  <c r="AL705" i="1"/>
  <c r="AL704" i="1"/>
  <c r="AL703" i="1"/>
  <c r="AL702" i="1"/>
  <c r="AL701" i="1"/>
  <c r="AL700" i="1"/>
  <c r="AL699" i="1"/>
  <c r="AL698" i="1"/>
  <c r="AL697" i="1"/>
  <c r="AL696" i="1"/>
  <c r="AL695" i="1"/>
  <c r="AL694" i="1"/>
  <c r="AL693" i="1"/>
  <c r="AL692" i="1"/>
  <c r="AL691" i="1"/>
  <c r="AK690" i="1"/>
  <c r="AJ690" i="1"/>
  <c r="AL690" i="1" s="1"/>
  <c r="C690" i="1"/>
  <c r="AL689" i="1"/>
  <c r="AL688" i="1"/>
  <c r="AL687" i="1"/>
  <c r="AL686" i="1"/>
  <c r="AL685" i="1"/>
  <c r="AL684" i="1"/>
  <c r="AL683" i="1"/>
  <c r="AL682" i="1"/>
  <c r="AL681" i="1"/>
  <c r="AL680" i="1"/>
  <c r="AL679" i="1"/>
  <c r="AL678" i="1"/>
  <c r="AL677" i="1"/>
  <c r="AL676" i="1"/>
  <c r="AL675" i="1"/>
  <c r="AL674" i="1"/>
  <c r="AL673" i="1"/>
  <c r="AL672" i="1"/>
  <c r="AK671" i="1"/>
  <c r="AL671" i="1" s="1"/>
  <c r="AL670" i="1"/>
  <c r="AL669" i="1"/>
  <c r="AJ668" i="1"/>
  <c r="AL668" i="1" s="1"/>
  <c r="AK667" i="1"/>
  <c r="AL667" i="1" s="1"/>
  <c r="AJ667" i="1"/>
  <c r="AK666" i="1"/>
  <c r="AJ666" i="1"/>
  <c r="AL666" i="1" s="1"/>
  <c r="AL665" i="1"/>
  <c r="AK664" i="1"/>
  <c r="AL664" i="1" s="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K611" i="1"/>
  <c r="AJ611" i="1"/>
  <c r="AL610" i="1"/>
  <c r="AL609" i="1"/>
  <c r="AL608" i="1"/>
  <c r="AL607" i="1"/>
  <c r="AL606" i="1"/>
  <c r="AL605" i="1"/>
  <c r="AL604" i="1"/>
  <c r="AL603" i="1"/>
  <c r="AL602" i="1"/>
  <c r="AL601" i="1"/>
  <c r="AL600" i="1"/>
  <c r="AL599" i="1"/>
  <c r="AL598" i="1"/>
  <c r="AL597" i="1"/>
  <c r="AL596" i="1"/>
  <c r="AL595" i="1"/>
  <c r="AL594" i="1"/>
  <c r="AL593" i="1"/>
  <c r="AL592" i="1"/>
  <c r="AL591" i="1"/>
  <c r="AL590" i="1"/>
  <c r="AL589" i="1"/>
  <c r="AK589" i="1"/>
  <c r="AL588" i="1"/>
  <c r="AL587" i="1"/>
  <c r="AL586" i="1"/>
  <c r="AL585" i="1"/>
  <c r="AL584" i="1"/>
  <c r="AL583" i="1"/>
  <c r="AL582" i="1"/>
  <c r="AL581" i="1"/>
  <c r="AL580" i="1"/>
  <c r="AL579" i="1"/>
  <c r="AL578" i="1"/>
  <c r="AL577" i="1"/>
  <c r="AK576" i="1"/>
  <c r="AL576" i="1" s="1"/>
  <c r="AL575" i="1"/>
  <c r="AL574" i="1"/>
  <c r="AL573" i="1"/>
  <c r="AL572" i="1"/>
  <c r="AL571" i="1"/>
  <c r="AL570" i="1"/>
  <c r="AL569" i="1"/>
  <c r="AL568" i="1"/>
  <c r="AL567" i="1"/>
  <c r="AL566" i="1"/>
  <c r="AL565" i="1"/>
  <c r="AL564" i="1"/>
  <c r="AL563" i="1"/>
  <c r="AL562" i="1"/>
  <c r="AL561" i="1"/>
  <c r="AL560" i="1"/>
  <c r="C560" i="1"/>
  <c r="AL559" i="1"/>
  <c r="AL558" i="1"/>
  <c r="AL557" i="1"/>
  <c r="AL556" i="1"/>
  <c r="AL555" i="1"/>
  <c r="AK554" i="1"/>
  <c r="AL554" i="1" s="1"/>
  <c r="AL553" i="1"/>
  <c r="AK553" i="1"/>
  <c r="AL552" i="1"/>
  <c r="AK552" i="1"/>
  <c r="AL551" i="1"/>
  <c r="AK551" i="1"/>
  <c r="AK550" i="1"/>
  <c r="AL550" i="1" s="1"/>
  <c r="AK549" i="1"/>
  <c r="AL549" i="1" s="1"/>
  <c r="AK548" i="1"/>
  <c r="AL548" i="1" s="1"/>
  <c r="AL547" i="1"/>
  <c r="AK547" i="1"/>
  <c r="AK546" i="1"/>
  <c r="AL546" i="1" s="1"/>
  <c r="AK545" i="1"/>
  <c r="AL545" i="1" s="1"/>
  <c r="AL544" i="1"/>
  <c r="AK544" i="1"/>
  <c r="AL543" i="1"/>
  <c r="AK542" i="1"/>
  <c r="AL542" i="1" s="1"/>
  <c r="AK541" i="1"/>
  <c r="AL541" i="1" s="1"/>
  <c r="AL540" i="1"/>
  <c r="C540" i="1"/>
  <c r="AL539" i="1"/>
  <c r="C539" i="1"/>
  <c r="AK538" i="1"/>
  <c r="AL538" i="1" s="1"/>
  <c r="AL537" i="1"/>
  <c r="AK537" i="1"/>
  <c r="AL536" i="1"/>
  <c r="AK536" i="1"/>
  <c r="AK535" i="1"/>
  <c r="AL535" i="1" s="1"/>
  <c r="AK534" i="1"/>
  <c r="AL534" i="1" s="1"/>
  <c r="AL533" i="1"/>
  <c r="AK533" i="1"/>
  <c r="AJ532" i="1"/>
  <c r="AL532" i="1" s="1"/>
  <c r="AL531" i="1"/>
  <c r="AL530" i="1"/>
  <c r="AK529" i="1"/>
  <c r="AL529" i="1" s="1"/>
  <c r="AL528" i="1"/>
  <c r="AL527" i="1"/>
  <c r="AK526" i="1"/>
  <c r="AJ526" i="1"/>
  <c r="AL526" i="1" s="1"/>
  <c r="AL525" i="1"/>
  <c r="AK525" i="1"/>
  <c r="AK524" i="1"/>
  <c r="AL524" i="1" s="1"/>
  <c r="AL523" i="1"/>
  <c r="AL522" i="1"/>
  <c r="AK522" i="1"/>
  <c r="AK521" i="1"/>
  <c r="AL521" i="1" s="1"/>
  <c r="AJ521" i="1"/>
  <c r="AK520" i="1"/>
  <c r="AL520" i="1" s="1"/>
  <c r="AL519" i="1"/>
  <c r="AK519" i="1"/>
  <c r="AL518" i="1"/>
  <c r="AK518" i="1"/>
  <c r="AL517" i="1"/>
  <c r="AK517" i="1"/>
  <c r="AK516" i="1"/>
  <c r="AJ516" i="1"/>
  <c r="AL516" i="1" s="1"/>
  <c r="AL515" i="1"/>
  <c r="AK515" i="1"/>
  <c r="AL514" i="1"/>
  <c r="AK514" i="1"/>
  <c r="AK513" i="1"/>
  <c r="AL513" i="1" s="1"/>
  <c r="AL512" i="1"/>
  <c r="AK512" i="1"/>
  <c r="AK511" i="1"/>
  <c r="AL511" i="1" s="1"/>
  <c r="AJ511" i="1"/>
  <c r="AL510" i="1"/>
  <c r="AK510" i="1"/>
  <c r="AK509" i="1"/>
  <c r="AL509" i="1" s="1"/>
  <c r="AL508" i="1"/>
  <c r="AK508" i="1"/>
  <c r="AK507" i="1"/>
  <c r="AL507" i="1" s="1"/>
  <c r="AL506" i="1"/>
  <c r="AK506" i="1"/>
  <c r="AK505" i="1"/>
  <c r="AL505" i="1" s="1"/>
  <c r="AK504" i="1"/>
  <c r="AL504" i="1" s="1"/>
  <c r="AK503" i="1"/>
  <c r="AL503" i="1" s="1"/>
  <c r="AL502" i="1"/>
  <c r="AK502" i="1"/>
  <c r="AK501" i="1"/>
  <c r="AL501" i="1" s="1"/>
  <c r="AL500" i="1"/>
  <c r="AK500" i="1"/>
  <c r="AL499" i="1"/>
  <c r="AK499" i="1"/>
  <c r="AL498" i="1"/>
  <c r="AK498" i="1"/>
  <c r="AK497" i="1"/>
  <c r="AL497" i="1" s="1"/>
  <c r="AL496" i="1"/>
  <c r="AK496" i="1"/>
  <c r="AK495" i="1"/>
  <c r="AL495" i="1" s="1"/>
  <c r="AL494" i="1"/>
  <c r="AK493" i="1"/>
  <c r="AL493" i="1" s="1"/>
  <c r="AL492" i="1"/>
  <c r="AK492" i="1"/>
  <c r="AL491" i="1"/>
  <c r="AK491" i="1"/>
  <c r="AL490" i="1"/>
  <c r="AL489" i="1"/>
  <c r="AK489" i="1"/>
  <c r="AJ489" i="1"/>
  <c r="AL488" i="1"/>
  <c r="AK488" i="1"/>
  <c r="AL487" i="1"/>
  <c r="AK487" i="1"/>
  <c r="AK486" i="1"/>
  <c r="AL486" i="1" s="1"/>
  <c r="AK485" i="1"/>
  <c r="AL485" i="1" s="1"/>
  <c r="AL484" i="1"/>
  <c r="AL483" i="1"/>
  <c r="AK483" i="1"/>
  <c r="AL482" i="1"/>
  <c r="AK482" i="1"/>
  <c r="AL481" i="1"/>
  <c r="AK481" i="1"/>
  <c r="AK480" i="1"/>
  <c r="AL480" i="1" s="1"/>
  <c r="AK479" i="1"/>
  <c r="AL479" i="1" s="1"/>
  <c r="AK478" i="1"/>
  <c r="AL478" i="1" s="1"/>
  <c r="AL477" i="1"/>
  <c r="AK477" i="1"/>
  <c r="AL476" i="1"/>
  <c r="AK476" i="1"/>
  <c r="AK475" i="1"/>
  <c r="AL475" i="1" s="1"/>
  <c r="AJ475" i="1"/>
  <c r="AL474" i="1"/>
  <c r="AK474" i="1"/>
  <c r="AK473" i="1"/>
  <c r="AL473" i="1" s="1"/>
  <c r="AL472" i="1"/>
  <c r="AK472" i="1"/>
  <c r="AK471" i="1"/>
  <c r="AL471" i="1" s="1"/>
  <c r="AK470" i="1"/>
  <c r="AL470" i="1" s="1"/>
  <c r="AK469" i="1"/>
  <c r="AL469" i="1" s="1"/>
  <c r="AL468" i="1"/>
  <c r="AL467" i="1"/>
  <c r="AK467" i="1"/>
  <c r="AK466" i="1"/>
  <c r="AL466" i="1" s="1"/>
  <c r="AL465" i="1"/>
  <c r="AK465" i="1"/>
  <c r="AL464" i="1"/>
  <c r="AK464" i="1"/>
  <c r="AL463" i="1"/>
  <c r="AK463" i="1"/>
  <c r="AK462" i="1"/>
  <c r="AL462" i="1" s="1"/>
  <c r="AJ462" i="1"/>
  <c r="AK461" i="1"/>
  <c r="AJ461" i="1"/>
  <c r="C461" i="1"/>
  <c r="AL460" i="1"/>
  <c r="AK460" i="1"/>
  <c r="AK459" i="1"/>
  <c r="AL459" i="1" s="1"/>
  <c r="AK458" i="1"/>
  <c r="AJ458" i="1"/>
  <c r="AL458" i="1" s="1"/>
  <c r="C458" i="1"/>
  <c r="AK457" i="1"/>
  <c r="AL457" i="1" s="1"/>
  <c r="AK456" i="1"/>
  <c r="AL456" i="1" s="1"/>
  <c r="AK455" i="1"/>
  <c r="AL455" i="1" s="1"/>
  <c r="AL454" i="1"/>
  <c r="C454" i="1"/>
  <c r="AL453" i="1"/>
  <c r="AK453" i="1"/>
  <c r="AL452" i="1"/>
  <c r="AK452" i="1"/>
  <c r="AK451" i="1"/>
  <c r="AJ451" i="1"/>
  <c r="AL451" i="1" s="1"/>
  <c r="AL450" i="1"/>
  <c r="AL449" i="1"/>
  <c r="C449" i="1"/>
  <c r="AL448" i="1"/>
  <c r="AL447" i="1"/>
  <c r="AK446" i="1"/>
  <c r="AL446" i="1" s="1"/>
  <c r="AK445" i="1"/>
  <c r="AL445" i="1" s="1"/>
  <c r="AK444" i="1"/>
  <c r="AJ444" i="1"/>
  <c r="AL444" i="1" s="1"/>
  <c r="AL443" i="1"/>
  <c r="AK443" i="1"/>
  <c r="AL442" i="1"/>
  <c r="AK441" i="1"/>
  <c r="AL441" i="1" s="1"/>
  <c r="AJ441" i="1"/>
  <c r="AL440" i="1"/>
  <c r="AK440" i="1"/>
  <c r="AK439" i="1"/>
  <c r="AJ439" i="1"/>
  <c r="AL439" i="1" s="1"/>
  <c r="AJ438" i="1"/>
  <c r="AL438" i="1" s="1"/>
  <c r="AL437" i="1"/>
  <c r="AL436" i="1"/>
  <c r="AL435" i="1"/>
  <c r="AK435" i="1"/>
  <c r="AK434" i="1"/>
  <c r="AL434" i="1" s="1"/>
  <c r="AK433" i="1"/>
  <c r="AL433" i="1" s="1"/>
  <c r="AL432" i="1"/>
  <c r="AK432" i="1"/>
  <c r="AL431" i="1"/>
  <c r="AK431" i="1"/>
  <c r="AL430" i="1"/>
  <c r="AL429" i="1"/>
  <c r="AK429" i="1"/>
  <c r="AL428" i="1"/>
  <c r="AL427" i="1"/>
  <c r="AK427" i="1"/>
  <c r="AJ427" i="1"/>
  <c r="AL426" i="1"/>
  <c r="AK425" i="1"/>
  <c r="AL425" i="1" s="1"/>
  <c r="AL424" i="1"/>
  <c r="AK424" i="1"/>
  <c r="AK423" i="1"/>
  <c r="AL423" i="1" s="1"/>
  <c r="AK422" i="1"/>
  <c r="AL422" i="1" s="1"/>
  <c r="AJ422" i="1"/>
  <c r="AL421" i="1"/>
  <c r="AL420" i="1"/>
  <c r="AK420" i="1"/>
  <c r="AK419" i="1"/>
  <c r="AL419" i="1" s="1"/>
  <c r="AL418" i="1"/>
  <c r="AL417" i="1"/>
  <c r="AK417" i="1"/>
  <c r="AK416" i="1"/>
  <c r="AL416" i="1" s="1"/>
  <c r="AK415" i="1"/>
  <c r="AL415" i="1" s="1"/>
  <c r="AL414" i="1"/>
  <c r="AK414" i="1"/>
  <c r="AL413" i="1"/>
  <c r="AL412" i="1"/>
  <c r="AL411" i="1"/>
  <c r="AL410" i="1"/>
  <c r="AK410" i="1"/>
  <c r="AK409" i="1"/>
  <c r="AL409" i="1" s="1"/>
  <c r="AK408" i="1"/>
  <c r="AL408" i="1" s="1"/>
  <c r="AL407" i="1"/>
  <c r="AL406" i="1"/>
  <c r="AL405" i="1"/>
  <c r="AK405" i="1"/>
  <c r="AL404" i="1"/>
  <c r="AL403" i="1"/>
  <c r="AL402" i="1"/>
  <c r="AL401" i="1"/>
  <c r="AK401" i="1"/>
  <c r="AK400" i="1"/>
  <c r="AJ400" i="1"/>
  <c r="AL400" i="1" s="1"/>
  <c r="AL399" i="1"/>
  <c r="AL398" i="1"/>
  <c r="AK398" i="1"/>
  <c r="AL397" i="1"/>
  <c r="AK397" i="1"/>
  <c r="AJ397" i="1"/>
  <c r="AK396" i="1"/>
  <c r="AJ396" i="1"/>
  <c r="AL396" i="1" s="1"/>
  <c r="AL395" i="1"/>
  <c r="AK395" i="1"/>
  <c r="AL394" i="1"/>
  <c r="AK394" i="1"/>
  <c r="AK393" i="1"/>
  <c r="AL393" i="1" s="1"/>
  <c r="AK392" i="1"/>
  <c r="AJ392" i="1"/>
  <c r="AL392" i="1" s="1"/>
  <c r="AK391" i="1"/>
  <c r="AL391" i="1" s="1"/>
  <c r="AK390" i="1"/>
  <c r="AJ390" i="1"/>
  <c r="AL389" i="1"/>
  <c r="AK389" i="1"/>
  <c r="AK388" i="1"/>
  <c r="AL388" i="1" s="1"/>
  <c r="AL387" i="1"/>
  <c r="AK387" i="1"/>
  <c r="AL386" i="1"/>
  <c r="AK386" i="1"/>
  <c r="AL385" i="1"/>
  <c r="AK385" i="1"/>
  <c r="AL384" i="1"/>
  <c r="AL383" i="1"/>
  <c r="AK383" i="1"/>
  <c r="AK382" i="1"/>
  <c r="AL382" i="1" s="1"/>
  <c r="AL381" i="1"/>
  <c r="AK381" i="1"/>
  <c r="AL380" i="1"/>
  <c r="AK380" i="1"/>
  <c r="AK379" i="1"/>
  <c r="AL379" i="1" s="1"/>
  <c r="AL378" i="1"/>
  <c r="AL377" i="1"/>
  <c r="AL376" i="1"/>
  <c r="AK376" i="1"/>
  <c r="AL375" i="1"/>
  <c r="AK375" i="1"/>
  <c r="AK374" i="1"/>
  <c r="AL374" i="1" s="1"/>
  <c r="AK373" i="1"/>
  <c r="AJ373" i="1"/>
  <c r="AL373" i="1" s="1"/>
  <c r="AL372" i="1"/>
  <c r="AK372" i="1"/>
  <c r="AL371" i="1"/>
  <c r="AK371" i="1"/>
  <c r="AL370" i="1"/>
  <c r="AL369" i="1"/>
  <c r="AL368" i="1"/>
  <c r="AL367" i="1"/>
  <c r="AK367" i="1"/>
  <c r="AL366" i="1"/>
  <c r="AL365" i="1"/>
  <c r="AK365" i="1"/>
  <c r="AL364" i="1"/>
  <c r="AK364" i="1"/>
  <c r="AK363" i="1"/>
  <c r="AL363" i="1" s="1"/>
  <c r="AL362" i="1"/>
  <c r="AK362" i="1"/>
  <c r="AL361" i="1"/>
  <c r="AK360" i="1"/>
  <c r="AL360" i="1" s="1"/>
  <c r="AJ360" i="1"/>
  <c r="AL359" i="1"/>
  <c r="AL358" i="1"/>
  <c r="AK358" i="1"/>
  <c r="AK357" i="1"/>
  <c r="AL357" i="1" s="1"/>
  <c r="AL356" i="1"/>
  <c r="AL355" i="1"/>
  <c r="AK355" i="1"/>
  <c r="AL354" i="1"/>
  <c r="AL353" i="1"/>
  <c r="AK353" i="1"/>
  <c r="AK352" i="1"/>
  <c r="AL352" i="1" s="1"/>
  <c r="AK351" i="1"/>
  <c r="AL351" i="1" s="1"/>
  <c r="AK350" i="1"/>
  <c r="AJ350" i="1"/>
  <c r="AL349" i="1"/>
  <c r="AK349" i="1"/>
  <c r="AK348" i="1"/>
  <c r="AJ348" i="1"/>
  <c r="AL348" i="1" s="1"/>
  <c r="AK347" i="1"/>
  <c r="AL347" i="1" s="1"/>
  <c r="AL346" i="1"/>
  <c r="AK346" i="1"/>
  <c r="AL345" i="1"/>
  <c r="AL344" i="1"/>
  <c r="AK344" i="1"/>
  <c r="AL343" i="1"/>
  <c r="AK343" i="1"/>
  <c r="AK342" i="1"/>
  <c r="AL342" i="1" s="1"/>
  <c r="AK341" i="1"/>
  <c r="AL341" i="1" s="1"/>
  <c r="AL340" i="1"/>
  <c r="AK340" i="1"/>
  <c r="AL339" i="1"/>
  <c r="AK339" i="1"/>
  <c r="AK338" i="1"/>
  <c r="AL338" i="1" s="1"/>
  <c r="AK337" i="1"/>
  <c r="AL337" i="1" s="1"/>
  <c r="AL336" i="1"/>
  <c r="AK336" i="1"/>
  <c r="AL335" i="1"/>
  <c r="AK335" i="1"/>
  <c r="AK334" i="1"/>
  <c r="AL334" i="1" s="1"/>
  <c r="AK333" i="1"/>
  <c r="AL333" i="1" s="1"/>
  <c r="AL332" i="1"/>
  <c r="AK332" i="1"/>
  <c r="AK331" i="1"/>
  <c r="AJ331" i="1"/>
  <c r="AL331" i="1" s="1"/>
  <c r="AL330" i="1"/>
  <c r="AK330" i="1"/>
  <c r="AL329" i="1"/>
  <c r="AK329" i="1"/>
  <c r="AJ329" i="1"/>
  <c r="AL328" i="1"/>
  <c r="AK328" i="1"/>
  <c r="AL327" i="1"/>
  <c r="AL326" i="1"/>
  <c r="AK326" i="1"/>
  <c r="AL325" i="1"/>
  <c r="AK325" i="1"/>
  <c r="AK324" i="1"/>
  <c r="AL324" i="1" s="1"/>
  <c r="AK323" i="1"/>
  <c r="AL323" i="1" s="1"/>
  <c r="AK322" i="1"/>
  <c r="AL322" i="1" s="1"/>
  <c r="AK321" i="1"/>
  <c r="AL321" i="1" s="1"/>
  <c r="AL320" i="1"/>
  <c r="AK320" i="1"/>
  <c r="AJ320" i="1"/>
  <c r="AK319" i="1"/>
  <c r="AL319" i="1" s="1"/>
  <c r="AL318" i="1"/>
  <c r="AK318" i="1"/>
  <c r="AL317" i="1"/>
  <c r="AL316" i="1"/>
  <c r="AL315" i="1"/>
  <c r="AJ315" i="1"/>
  <c r="AK314" i="1"/>
  <c r="AL314" i="1" s="1"/>
  <c r="AL313" i="1"/>
  <c r="AK313" i="1"/>
  <c r="AL312" i="1"/>
  <c r="AK312" i="1"/>
  <c r="AL311" i="1"/>
  <c r="AK311" i="1"/>
  <c r="AK310" i="1"/>
  <c r="AL310" i="1" s="1"/>
  <c r="AL309" i="1"/>
  <c r="AK309" i="1"/>
  <c r="AL308" i="1"/>
  <c r="AK308" i="1"/>
  <c r="AL307" i="1"/>
  <c r="AK307" i="1"/>
  <c r="AK306" i="1"/>
  <c r="AL306" i="1" s="1"/>
  <c r="AL305" i="1"/>
  <c r="AK305" i="1"/>
  <c r="AL304" i="1"/>
  <c r="AL303" i="1"/>
  <c r="AK303" i="1"/>
  <c r="AK302" i="1"/>
  <c r="AJ302" i="1"/>
  <c r="AL301" i="1"/>
  <c r="AL300" i="1"/>
  <c r="AL299" i="1"/>
  <c r="AL298" i="1"/>
  <c r="AK298" i="1"/>
  <c r="AJ298" i="1"/>
  <c r="AK297" i="1"/>
  <c r="AJ297" i="1"/>
  <c r="AL297" i="1" s="1"/>
  <c r="AL296" i="1"/>
  <c r="AK296" i="1"/>
  <c r="AL295" i="1"/>
  <c r="AL294" i="1"/>
  <c r="AL293" i="1"/>
  <c r="AL292" i="1"/>
  <c r="AL291" i="1"/>
  <c r="AL290" i="1"/>
  <c r="AL289" i="1"/>
  <c r="AL288" i="1"/>
  <c r="C288" i="1"/>
  <c r="AL287" i="1"/>
  <c r="AL286" i="1"/>
  <c r="AL285" i="1"/>
  <c r="AL284" i="1"/>
  <c r="AL283" i="1"/>
  <c r="AL282" i="1"/>
  <c r="AL281" i="1"/>
  <c r="C281" i="1"/>
  <c r="AL280" i="1"/>
  <c r="AK279" i="1"/>
  <c r="AL279" i="1" s="1"/>
  <c r="AL278" i="1"/>
  <c r="AK278" i="1"/>
  <c r="AL277" i="1"/>
  <c r="AL276" i="1"/>
  <c r="AK275" i="1"/>
  <c r="AL275" i="1" s="1"/>
  <c r="AL274" i="1"/>
  <c r="AL273" i="1"/>
  <c r="AL272" i="1"/>
  <c r="AL271" i="1"/>
  <c r="AK270" i="1"/>
  <c r="AL270" i="1" s="1"/>
  <c r="AJ270" i="1"/>
  <c r="AL269" i="1"/>
  <c r="AJ269" i="1"/>
  <c r="AL268" i="1"/>
  <c r="AL267" i="1"/>
  <c r="AK267" i="1"/>
  <c r="AL266" i="1"/>
  <c r="AL265" i="1"/>
  <c r="AL264" i="1"/>
  <c r="AL263" i="1"/>
  <c r="AL262" i="1"/>
  <c r="AL261" i="1"/>
  <c r="AL260" i="1"/>
  <c r="AL259" i="1"/>
  <c r="AL258" i="1"/>
  <c r="AL257" i="1"/>
  <c r="AL256" i="1"/>
  <c r="AL255" i="1"/>
  <c r="AL254" i="1"/>
  <c r="AL253" i="1"/>
  <c r="AL252" i="1"/>
  <c r="AL251" i="1"/>
  <c r="AL250" i="1"/>
  <c r="AL249" i="1"/>
  <c r="AK248" i="1"/>
  <c r="AL248" i="1" s="1"/>
  <c r="AJ248" i="1"/>
  <c r="AL247" i="1"/>
  <c r="AK246" i="1"/>
  <c r="AJ246" i="1"/>
  <c r="AL246" i="1" s="1"/>
  <c r="AL245" i="1"/>
  <c r="AL244" i="1"/>
  <c r="AL243" i="1"/>
  <c r="AL242" i="1"/>
  <c r="C242" i="1"/>
  <c r="AL241" i="1"/>
  <c r="AK241" i="1"/>
  <c r="AL240" i="1"/>
  <c r="AL239" i="1"/>
  <c r="C239" i="1"/>
  <c r="AL238" i="1"/>
  <c r="AL237" i="1"/>
  <c r="AL236" i="1"/>
  <c r="AL235" i="1"/>
  <c r="AL234" i="1"/>
  <c r="AL233" i="1"/>
  <c r="AL232" i="1"/>
  <c r="AK232" i="1"/>
  <c r="AL231" i="1"/>
  <c r="AK230" i="1"/>
  <c r="AL230" i="1" s="1"/>
  <c r="AL229" i="1"/>
  <c r="AL228" i="1"/>
  <c r="AK227" i="1"/>
  <c r="AJ227" i="1"/>
  <c r="AL227" i="1" s="1"/>
  <c r="AL226" i="1"/>
  <c r="AL225" i="1"/>
  <c r="AL224" i="1"/>
  <c r="AK223" i="1"/>
  <c r="AL223" i="1" s="1"/>
  <c r="AL222" i="1"/>
  <c r="C222" i="1"/>
  <c r="AL221" i="1"/>
  <c r="AK221" i="1"/>
  <c r="AL220" i="1"/>
  <c r="AL219" i="1"/>
  <c r="AL218" i="1"/>
  <c r="AL217" i="1"/>
  <c r="AL216" i="1"/>
  <c r="AL215" i="1"/>
  <c r="AL214" i="1"/>
  <c r="AK214" i="1"/>
  <c r="AJ213" i="1"/>
  <c r="AL213" i="1" s="1"/>
  <c r="AK212" i="1"/>
  <c r="AJ212" i="1"/>
  <c r="AL212" i="1" s="1"/>
  <c r="AL211" i="1"/>
  <c r="AL210" i="1"/>
  <c r="AL209" i="1"/>
  <c r="AK208" i="1"/>
  <c r="AJ208" i="1"/>
  <c r="AL208" i="1" s="1"/>
  <c r="AL207" i="1"/>
  <c r="AK206" i="1"/>
  <c r="AJ206" i="1"/>
  <c r="AL206" i="1" s="1"/>
  <c r="AL205" i="1"/>
  <c r="AL204" i="1"/>
  <c r="AK203" i="1"/>
  <c r="AL203" i="1" s="1"/>
  <c r="AL202" i="1"/>
  <c r="AK202" i="1"/>
  <c r="AL201" i="1"/>
  <c r="AL200" i="1"/>
  <c r="AL199" i="1"/>
  <c r="AK198" i="1"/>
  <c r="AJ198" i="1"/>
  <c r="AL197" i="1"/>
  <c r="AL196" i="1"/>
  <c r="AL195" i="1"/>
  <c r="AL194" i="1"/>
  <c r="AL193" i="1"/>
  <c r="AK192" i="1"/>
  <c r="AL192" i="1" s="1"/>
  <c r="AL191" i="1"/>
  <c r="AK190" i="1"/>
  <c r="AL190" i="1" s="1"/>
  <c r="AL189" i="1"/>
  <c r="AL188" i="1"/>
  <c r="AK187" i="1"/>
  <c r="AJ187" i="1"/>
  <c r="AL187" i="1" s="1"/>
  <c r="C187" i="1"/>
  <c r="AL186" i="1"/>
  <c r="AL185" i="1"/>
  <c r="AL184" i="1"/>
  <c r="AK184" i="1"/>
  <c r="AL183" i="1"/>
  <c r="AJ182" i="1"/>
  <c r="AL182" i="1" s="1"/>
  <c r="AK181" i="1"/>
  <c r="AL181" i="1" s="1"/>
  <c r="AJ181" i="1"/>
  <c r="AL180" i="1"/>
  <c r="AK180" i="1"/>
  <c r="AL179" i="1"/>
  <c r="AK179" i="1"/>
  <c r="AK178" i="1"/>
  <c r="AJ178" i="1"/>
  <c r="AL178" i="1" s="1"/>
  <c r="AK177" i="1"/>
  <c r="AJ177" i="1"/>
  <c r="AL177" i="1" s="1"/>
  <c r="AL176" i="1"/>
  <c r="AK175" i="1"/>
  <c r="AJ175" i="1"/>
  <c r="C175" i="1"/>
  <c r="AL174" i="1"/>
  <c r="AK173" i="1"/>
  <c r="AJ173" i="1"/>
  <c r="AL173" i="1" s="1"/>
  <c r="AJ172" i="1"/>
  <c r="AL172" i="1" s="1"/>
  <c r="AL171" i="1"/>
  <c r="AK170" i="1"/>
  <c r="AJ170" i="1"/>
  <c r="AL170" i="1" s="1"/>
  <c r="AL169" i="1"/>
  <c r="AL168" i="1"/>
  <c r="AK168" i="1"/>
  <c r="AL167" i="1"/>
  <c r="AL166" i="1"/>
  <c r="AK166" i="1"/>
  <c r="AK165" i="1"/>
  <c r="AL165" i="1" s="1"/>
  <c r="C165" i="1"/>
  <c r="AL164" i="1"/>
  <c r="AL163" i="1"/>
  <c r="AL162" i="1"/>
  <c r="AL161" i="1"/>
  <c r="AK160" i="1"/>
  <c r="AL160" i="1" s="1"/>
  <c r="AL159" i="1"/>
  <c r="AK159" i="1"/>
  <c r="AL158" i="1"/>
  <c r="AK158" i="1"/>
  <c r="AJ158" i="1"/>
  <c r="AL157" i="1"/>
  <c r="AL156" i="1"/>
  <c r="AK155" i="1"/>
  <c r="AL155" i="1" s="1"/>
  <c r="AK154" i="1"/>
  <c r="AL154" i="1" s="1"/>
  <c r="AJ154" i="1"/>
  <c r="AK153" i="1"/>
  <c r="AL153" i="1" s="1"/>
  <c r="C153" i="1"/>
  <c r="AL152" i="1"/>
  <c r="AL151" i="1"/>
  <c r="AL150" i="1"/>
  <c r="AL149" i="1"/>
  <c r="C149" i="1"/>
  <c r="AL148" i="1"/>
  <c r="AL147" i="1"/>
  <c r="AK146" i="1"/>
  <c r="AL146" i="1" s="1"/>
  <c r="AL145" i="1"/>
  <c r="AK145" i="1"/>
  <c r="AL144" i="1"/>
  <c r="C144" i="1"/>
  <c r="AK143" i="1"/>
  <c r="AL143" i="1" s="1"/>
  <c r="C143" i="1"/>
  <c r="AL142" i="1"/>
  <c r="AL141" i="1"/>
  <c r="AL140" i="1"/>
  <c r="AL139" i="1"/>
  <c r="AL138" i="1"/>
  <c r="AL137" i="1"/>
  <c r="AL136" i="1"/>
  <c r="AL135" i="1"/>
  <c r="C135" i="1"/>
  <c r="AL134" i="1"/>
  <c r="AK133" i="1"/>
  <c r="AL133" i="1" s="1"/>
  <c r="AL132" i="1"/>
  <c r="AL131" i="1"/>
  <c r="AL130" i="1"/>
  <c r="AL129" i="1"/>
  <c r="AL128" i="1"/>
  <c r="AL127" i="1"/>
  <c r="AK126" i="1"/>
  <c r="AL126" i="1" s="1"/>
  <c r="AK125" i="1"/>
  <c r="AL125" i="1" s="1"/>
  <c r="AL124" i="1"/>
  <c r="AL123" i="1"/>
  <c r="AK122" i="1"/>
  <c r="AJ122" i="1"/>
  <c r="AL122" i="1" s="1"/>
  <c r="AL121" i="1"/>
  <c r="AK121" i="1"/>
  <c r="AL120" i="1"/>
  <c r="AL119" i="1"/>
  <c r="AL118" i="1"/>
  <c r="AK117" i="1"/>
  <c r="AL117" i="1" s="1"/>
  <c r="AL116" i="1"/>
  <c r="AK116" i="1"/>
  <c r="AK115" i="1"/>
  <c r="AJ115" i="1"/>
  <c r="AK114" i="1"/>
  <c r="AL114" i="1" s="1"/>
  <c r="AL113" i="1"/>
  <c r="AJ112" i="1"/>
  <c r="AL112" i="1" s="1"/>
  <c r="AK111" i="1"/>
  <c r="AJ111" i="1"/>
  <c r="AL111" i="1" s="1"/>
  <c r="AK110" i="1"/>
  <c r="AJ110" i="1"/>
  <c r="AL110" i="1" s="1"/>
  <c r="AL109" i="1"/>
  <c r="AL108" i="1"/>
  <c r="AK108" i="1"/>
  <c r="AK107" i="1"/>
  <c r="AL107" i="1" s="1"/>
  <c r="AL106" i="1"/>
  <c r="AK105" i="1"/>
  <c r="AJ105" i="1"/>
  <c r="AL105" i="1" s="1"/>
  <c r="AL104" i="1"/>
  <c r="AK104" i="1"/>
  <c r="AJ104" i="1"/>
  <c r="AL103" i="1"/>
  <c r="AK103" i="1"/>
  <c r="AJ103" i="1"/>
  <c r="AL102" i="1"/>
  <c r="C102" i="1"/>
  <c r="AL101" i="1"/>
  <c r="AK100" i="1"/>
  <c r="AL100" i="1" s="1"/>
  <c r="C100" i="1"/>
  <c r="AL99" i="1"/>
  <c r="AK99" i="1"/>
  <c r="AJ99" i="1"/>
  <c r="AL98" i="1"/>
  <c r="AK98" i="1"/>
  <c r="AK97" i="1"/>
  <c r="AL97" i="1" s="1"/>
  <c r="AL96" i="1"/>
  <c r="AK96" i="1"/>
  <c r="AJ96" i="1"/>
  <c r="AL95" i="1"/>
  <c r="AK95" i="1"/>
  <c r="AL94" i="1"/>
  <c r="AK94" i="1"/>
  <c r="AL93" i="1"/>
  <c r="AL92" i="1"/>
  <c r="AK92" i="1"/>
  <c r="AL91" i="1"/>
  <c r="AK91" i="1"/>
  <c r="AK90" i="1"/>
  <c r="AL90" i="1" s="1"/>
  <c r="AK89" i="1"/>
  <c r="AJ89" i="1"/>
  <c r="AL89" i="1" s="1"/>
  <c r="AL88" i="1"/>
  <c r="AK88" i="1"/>
  <c r="AJ88" i="1"/>
  <c r="AL87" i="1"/>
  <c r="AK87" i="1"/>
  <c r="AJ87" i="1"/>
  <c r="AK86" i="1"/>
  <c r="AL86" i="1" s="1"/>
  <c r="AL85" i="1"/>
  <c r="AK85" i="1"/>
  <c r="AL84" i="1"/>
  <c r="AK84" i="1"/>
  <c r="AJ84" i="1"/>
  <c r="AK83" i="1"/>
  <c r="AJ83" i="1"/>
  <c r="AL82" i="1"/>
  <c r="AL81" i="1"/>
  <c r="AJ80" i="1"/>
  <c r="AL80" i="1" s="1"/>
  <c r="AK79" i="1"/>
  <c r="AJ79" i="1"/>
  <c r="AL79" i="1" s="1"/>
  <c r="AJ78" i="1"/>
  <c r="AL78" i="1" s="1"/>
  <c r="AL77" i="1"/>
  <c r="AK77" i="1"/>
  <c r="AJ77" i="1"/>
  <c r="AK76" i="1"/>
  <c r="AJ76" i="1"/>
  <c r="AL76" i="1" s="1"/>
  <c r="AJ75" i="1"/>
  <c r="AL75" i="1" s="1"/>
  <c r="AL74" i="1"/>
  <c r="AK74" i="1"/>
  <c r="AL73" i="1"/>
  <c r="AJ73" i="1"/>
  <c r="AJ72" i="1"/>
  <c r="AL72" i="1" s="1"/>
  <c r="AL71" i="1"/>
  <c r="AK71" i="1"/>
  <c r="AK70" i="1"/>
  <c r="AL70" i="1" s="1"/>
  <c r="AJ70" i="1"/>
  <c r="C70" i="1"/>
  <c r="AJ69" i="1"/>
  <c r="AL69" i="1" s="1"/>
  <c r="AK68" i="1"/>
  <c r="AJ68" i="1"/>
  <c r="AL68" i="1" s="1"/>
  <c r="AK67" i="1"/>
  <c r="AL67" i="1" s="1"/>
  <c r="AJ67" i="1"/>
  <c r="AK66" i="1"/>
  <c r="AJ66" i="1"/>
  <c r="AJ65" i="1"/>
  <c r="AL65" i="1" s="1"/>
  <c r="AK64" i="1"/>
  <c r="AJ64" i="1"/>
  <c r="AL64" i="1" s="1"/>
  <c r="AJ63" i="1"/>
  <c r="AL63" i="1" s="1"/>
  <c r="AL62" i="1"/>
  <c r="AK62" i="1"/>
  <c r="AJ62" i="1"/>
  <c r="AL61" i="1"/>
  <c r="AK61" i="1"/>
  <c r="AL60" i="1"/>
  <c r="AK60" i="1"/>
  <c r="AJ60" i="1"/>
  <c r="AL59" i="1"/>
  <c r="AJ59" i="1"/>
  <c r="AK58" i="1"/>
  <c r="AJ58" i="1"/>
  <c r="AL58" i="1" s="1"/>
  <c r="AL57" i="1"/>
  <c r="AK57" i="1"/>
  <c r="AJ57" i="1"/>
  <c r="AL56" i="1"/>
  <c r="AK56" i="1"/>
  <c r="AJ56" i="1"/>
  <c r="AK55" i="1"/>
  <c r="AJ55" i="1"/>
  <c r="AL55" i="1" s="1"/>
  <c r="AK54" i="1"/>
  <c r="AL54" i="1" s="1"/>
  <c r="AK53" i="1"/>
  <c r="AJ53" i="1"/>
  <c r="AL53" i="1" s="1"/>
  <c r="AJ52" i="1"/>
  <c r="AL52" i="1" s="1"/>
  <c r="AL51" i="1"/>
  <c r="C51" i="1"/>
  <c r="AL50" i="1"/>
  <c r="AK50" i="1"/>
  <c r="AJ50" i="1"/>
  <c r="AK49" i="1"/>
  <c r="AJ49" i="1"/>
  <c r="AL49" i="1" s="1"/>
  <c r="AK48" i="1"/>
  <c r="AJ48" i="1"/>
  <c r="AL48" i="1" s="1"/>
  <c r="AK47" i="1"/>
  <c r="AJ47" i="1"/>
  <c r="AL47" i="1" s="1"/>
  <c r="AL46" i="1"/>
  <c r="AK45" i="1"/>
  <c r="AL45" i="1" s="1"/>
  <c r="AJ45" i="1"/>
  <c r="AL44" i="1"/>
  <c r="C44" i="1"/>
  <c r="AL43" i="1"/>
  <c r="AK43" i="1"/>
  <c r="AJ43" i="1"/>
  <c r="AK42" i="1"/>
  <c r="AL42" i="1" s="1"/>
  <c r="AJ42" i="1"/>
  <c r="AL41" i="1"/>
  <c r="AK41" i="1"/>
  <c r="AJ41" i="1"/>
  <c r="AK40" i="1"/>
  <c r="AJ40" i="1"/>
  <c r="AL40" i="1" s="1"/>
  <c r="AL39" i="1"/>
  <c r="AK39" i="1"/>
  <c r="AL38" i="1"/>
  <c r="AK38" i="1"/>
  <c r="AJ38" i="1"/>
  <c r="AK37" i="1"/>
  <c r="AJ37" i="1"/>
  <c r="AL37" i="1" s="1"/>
  <c r="AK36" i="1"/>
  <c r="AJ36" i="1"/>
  <c r="AL36" i="1" s="1"/>
  <c r="AK35" i="1"/>
  <c r="AJ35" i="1"/>
  <c r="AL35" i="1" s="1"/>
  <c r="AK34" i="1"/>
  <c r="AJ34" i="1"/>
  <c r="AL34" i="1" s="1"/>
  <c r="AK33" i="1"/>
  <c r="AJ33" i="1"/>
  <c r="AL33" i="1" s="1"/>
  <c r="AK32" i="1"/>
  <c r="AJ32" i="1"/>
  <c r="AL32" i="1" s="1"/>
  <c r="AK31" i="1"/>
  <c r="AL31" i="1" s="1"/>
  <c r="AJ31" i="1"/>
  <c r="AK30" i="1"/>
  <c r="AL30" i="1" s="1"/>
  <c r="AJ30" i="1"/>
  <c r="AL29" i="1"/>
  <c r="AK29" i="1"/>
  <c r="AJ29" i="1"/>
  <c r="AK28" i="1"/>
  <c r="AJ28" i="1"/>
  <c r="AL28" i="1" s="1"/>
  <c r="AL27" i="1"/>
  <c r="AK27" i="1"/>
  <c r="AJ27" i="1"/>
  <c r="AK26" i="1"/>
  <c r="AJ26" i="1"/>
  <c r="AL26" i="1" s="1"/>
  <c r="AK25" i="1"/>
  <c r="AJ25" i="1"/>
  <c r="AL25" i="1" s="1"/>
  <c r="C25" i="1"/>
  <c r="AK24" i="1"/>
  <c r="AL24" i="1" s="1"/>
  <c r="AL23" i="1"/>
  <c r="AK23" i="1"/>
  <c r="AJ23" i="1"/>
  <c r="AJ22" i="1"/>
  <c r="AL22" i="1" s="1"/>
  <c r="AL21" i="1"/>
  <c r="AK21" i="1"/>
  <c r="AJ21" i="1"/>
  <c r="AL20" i="1"/>
  <c r="AJ20" i="1"/>
  <c r="AK19" i="1"/>
  <c r="AJ19" i="1"/>
  <c r="AL19" i="1" s="1"/>
  <c r="AK18" i="1"/>
  <c r="AL18" i="1" s="1"/>
  <c r="AJ18" i="1"/>
  <c r="AL17" i="1"/>
  <c r="AK17" i="1"/>
  <c r="AJ17" i="1"/>
  <c r="AJ16" i="1"/>
  <c r="AL16" i="1" s="1"/>
  <c r="AK15" i="1"/>
  <c r="AL15" i="1" s="1"/>
  <c r="AK14" i="1"/>
  <c r="AJ14" i="1"/>
  <c r="AL14" i="1" s="1"/>
  <c r="AK13" i="1"/>
  <c r="AJ13" i="1"/>
  <c r="AL13" i="1" s="1"/>
  <c r="AK12" i="1"/>
  <c r="AJ12" i="1"/>
  <c r="AL12" i="1" s="1"/>
  <c r="AK11" i="1"/>
  <c r="AL11" i="1" s="1"/>
  <c r="AK10" i="1"/>
  <c r="AJ10" i="1"/>
  <c r="AK9" i="1"/>
  <c r="AJ9" i="1"/>
  <c r="AL9" i="1" s="1"/>
  <c r="AL8" i="1"/>
  <c r="AK8" i="1"/>
  <c r="AK7" i="1"/>
  <c r="AL7" i="1" s="1"/>
  <c r="AK6" i="1"/>
  <c r="AJ6" i="1"/>
  <c r="AL6" i="1" s="1"/>
  <c r="AK5" i="1"/>
  <c r="AJ5" i="1"/>
  <c r="AL5" i="1" s="1"/>
  <c r="AK4" i="1"/>
  <c r="AJ4" i="1"/>
  <c r="AL4" i="1" s="1"/>
  <c r="AK3" i="1"/>
  <c r="AJ3" i="1"/>
  <c r="AL3" i="1" s="1"/>
  <c r="AK2" i="1"/>
  <c r="AL2" i="1" s="1"/>
  <c r="AJ2" i="1"/>
  <c r="AL66" i="1" l="1"/>
  <c r="AL115" i="1"/>
  <c r="AL461" i="1"/>
  <c r="AL1414" i="1"/>
  <c r="AL1869" i="1"/>
  <c r="AL1983" i="1"/>
  <c r="AL2253" i="1"/>
  <c r="AL198" i="1"/>
  <c r="AL350" i="1"/>
  <c r="AL2165" i="1"/>
  <c r="AL2243" i="1"/>
  <c r="AL83" i="1"/>
  <c r="AL175" i="1"/>
  <c r="AL302" i="1"/>
  <c r="AL10" i="1"/>
  <c r="AL390" i="1"/>
  <c r="AL1328" i="1"/>
  <c r="AL2192" i="1"/>
  <c r="AL2270" i="1"/>
  <c r="AL2433" i="1"/>
  <c r="AL2453" i="1"/>
  <c r="AL2485" i="1"/>
  <c r="AL2595" i="1"/>
  <c r="AL2150" i="1"/>
  <c r="AL2590" i="1"/>
  <c r="AL2729" i="1"/>
  <c r="AL2440" i="1"/>
  <c r="AL2969" i="1"/>
  <c r="AL2231" i="1"/>
  <c r="AL2395" i="1"/>
  <c r="AL2640" i="1"/>
  <c r="AL2738" i="1"/>
  <c r="AL2935" i="1"/>
  <c r="AL2956" i="1"/>
  <c r="AL3648" i="1"/>
  <c r="AL3844" i="1"/>
  <c r="AL4108" i="1"/>
  <c r="AL4221" i="1"/>
  <c r="AL3604" i="1"/>
  <c r="AL3912" i="1"/>
  <c r="AL3992" i="1"/>
  <c r="AL4098" i="1"/>
  <c r="AL4187" i="1"/>
  <c r="AL4264" i="1"/>
  <c r="AL3592" i="1"/>
  <c r="AL4245" i="1"/>
  <c r="AL4302" i="1"/>
  <c r="AL4106" i="1"/>
  <c r="AL4192" i="1"/>
  <c r="AL4205" i="1"/>
  <c r="AL4322" i="1"/>
  <c r="AL4216" i="1"/>
  <c r="AL4319" i="1"/>
</calcChain>
</file>

<file path=xl/sharedStrings.xml><?xml version="1.0" encoding="utf-8"?>
<sst xmlns="http://schemas.openxmlformats.org/spreadsheetml/2006/main" count="52449" uniqueCount="18084">
  <si>
    <t>HOSPITALID</t>
  </si>
  <si>
    <t>NAMECN</t>
  </si>
  <si>
    <t>有限公司</t>
  </si>
  <si>
    <t>Criteria</t>
  </si>
  <si>
    <t>IWIN CODE</t>
  </si>
  <si>
    <t>PROVINCE</t>
  </si>
  <si>
    <t>CITY</t>
  </si>
  <si>
    <t>SoYoung 2400 非工商</t>
  </si>
  <si>
    <t>Allergan 3270 非工商 （Allergan有Gal没有的，可以考虑为D/new, esp. toxin), May-18</t>
  </si>
  <si>
    <t>SAIC 13K, May-13. 先vlookup 13K，再对USCC</t>
  </si>
  <si>
    <t>NHC, http://zgcx.nhc.gov.cn:9090/unit</t>
  </si>
  <si>
    <t>USCC</t>
  </si>
  <si>
    <t>STATUS</t>
  </si>
  <si>
    <t>SEGMENT</t>
  </si>
  <si>
    <t>GROUPNAME</t>
  </si>
  <si>
    <t>GROUPSTATE</t>
  </si>
  <si>
    <t>KA</t>
  </si>
  <si>
    <t>2020年医院微整相关业务流水（万元）（包括皮肤和整形，不包括手术）</t>
  </si>
  <si>
    <t>整形科医生数</t>
  </si>
  <si>
    <t>皮肤科医生数</t>
  </si>
  <si>
    <t>咨询师人数</t>
  </si>
  <si>
    <t>NSDCODE</t>
  </si>
  <si>
    <t>NDSNAME</t>
  </si>
  <si>
    <t>RSMCODE</t>
  </si>
  <si>
    <t>RSMNAME</t>
  </si>
  <si>
    <t>DSMCODE</t>
  </si>
  <si>
    <t>DSMNAME</t>
  </si>
  <si>
    <t>REPCODE</t>
  </si>
  <si>
    <t>REPNAME</t>
  </si>
  <si>
    <t>Remark</t>
  </si>
  <si>
    <t>NAMECN PV</t>
  </si>
  <si>
    <t>Sales Data Code</t>
  </si>
  <si>
    <t>2021 Q1</t>
  </si>
  <si>
    <t>2020+2021</t>
  </si>
  <si>
    <t>ACHPFJ0239</t>
  </si>
  <si>
    <t>厦门思明海峡医疗美容门诊部</t>
  </si>
  <si>
    <t>CN1FJ026</t>
  </si>
  <si>
    <t>福建省</t>
  </si>
  <si>
    <t>厦门市</t>
  </si>
  <si>
    <t>厦门海峡医疗美容</t>
  </si>
  <si>
    <t>厦门思明海峡门诊部</t>
  </si>
  <si>
    <t>Y,B segment</t>
  </si>
  <si>
    <t>91350203MA3489G149</t>
  </si>
  <si>
    <t>存续</t>
  </si>
  <si>
    <t>B</t>
  </si>
  <si>
    <t>AC_South_China</t>
  </si>
  <si>
    <t>李丽娜</t>
  </si>
  <si>
    <t>AC-RSM_E01</t>
  </si>
  <si>
    <t>AC_EDSM_D04</t>
  </si>
  <si>
    <t>汪佳伟</t>
  </si>
  <si>
    <t>AC_EFJ_T03</t>
  </si>
  <si>
    <t>ACHPSXX0972</t>
  </si>
  <si>
    <t>西安雁塔女子医院有限责任公司</t>
  </si>
  <si>
    <t>CN1SXX11</t>
  </si>
  <si>
    <t>陕西省</t>
  </si>
  <si>
    <t>西安市</t>
  </si>
  <si>
    <t>西安女子医院</t>
  </si>
  <si>
    <t>西安雁塔女子医院(西安女子医院)</t>
  </si>
  <si>
    <t>91610113757828985X</t>
  </si>
  <si>
    <t>在业</t>
  </si>
  <si>
    <t>AC_North_China</t>
  </si>
  <si>
    <t>时德辉</t>
  </si>
  <si>
    <t>AC-RSM_W01</t>
  </si>
  <si>
    <t>周小杰</t>
  </si>
  <si>
    <t>AC_WDSM_D03</t>
  </si>
  <si>
    <t>哈乐</t>
  </si>
  <si>
    <t>AC_WSAX_T03</t>
  </si>
  <si>
    <t>ACD1GD5330</t>
  </si>
  <si>
    <t>佛山市禅成医药有限公司</t>
  </si>
  <si>
    <t>CN1GD584</t>
  </si>
  <si>
    <t>广东省</t>
  </si>
  <si>
    <t>佛山市</t>
  </si>
  <si>
    <t>91440604765742305J</t>
  </si>
  <si>
    <t>AC-RSM_S01</t>
  </si>
  <si>
    <t>张超</t>
  </si>
  <si>
    <t>AC_SDSM_D03</t>
  </si>
  <si>
    <t>颜葱</t>
  </si>
  <si>
    <t>AC_SGD_T07</t>
  </si>
  <si>
    <t>崔亚玲</t>
  </si>
  <si>
    <t>ACHPJX3454</t>
  </si>
  <si>
    <t>赣州时代韩美整形美容医院有限公司</t>
  </si>
  <si>
    <t>CN1JX072</t>
  </si>
  <si>
    <t>江西省</t>
  </si>
  <si>
    <t>赣州市</t>
  </si>
  <si>
    <t>赣州韩美整形美容医院</t>
  </si>
  <si>
    <t>91360702MA38MW1Y1G</t>
  </si>
  <si>
    <t>AC_EDSM_D02</t>
  </si>
  <si>
    <t>孙小敏</t>
  </si>
  <si>
    <t>AC_EJX_T01</t>
  </si>
  <si>
    <t>龚文锋</t>
  </si>
  <si>
    <t>ACHPFJ1515</t>
  </si>
  <si>
    <t>厦门市思明区修志夫整形外科门诊部</t>
  </si>
  <si>
    <t>CN1FJ017</t>
  </si>
  <si>
    <t>厦门思明修志夫整形外科门诊部</t>
  </si>
  <si>
    <t>厦门思明修志夫整形外科门诊部有限公司</t>
  </si>
  <si>
    <t>92350203MA327PWN22</t>
  </si>
  <si>
    <t>ACHPJS0585</t>
  </si>
  <si>
    <t>苏州金阊医院</t>
  </si>
  <si>
    <t>江苏省</t>
  </si>
  <si>
    <t>苏州市</t>
  </si>
  <si>
    <t>Y, Allergan</t>
  </si>
  <si>
    <t>523205004669805651</t>
  </si>
  <si>
    <t>D+P</t>
  </si>
  <si>
    <t>ACHPZJ0107</t>
  </si>
  <si>
    <t>杭州明州医院</t>
  </si>
  <si>
    <t>浙江省</t>
  </si>
  <si>
    <t>杭州市</t>
  </si>
  <si>
    <t>52330109MJ8842244F</t>
  </si>
  <si>
    <t>ACHPSXX0973</t>
  </si>
  <si>
    <t>西安俪人医院有限公司</t>
  </si>
  <si>
    <t>CN1SXX15</t>
  </si>
  <si>
    <t>西安俪人医院医疗整形美容</t>
  </si>
  <si>
    <t>西安俪人医院</t>
  </si>
  <si>
    <t>91610131561462600N</t>
  </si>
  <si>
    <t>AC_WSAX_T01</t>
  </si>
  <si>
    <t>刘玉丰</t>
  </si>
  <si>
    <t>ACHPGD1463</t>
  </si>
  <si>
    <t>广州爱博恩医疗集团有限公司</t>
  </si>
  <si>
    <t>CN1GD585</t>
  </si>
  <si>
    <t>广州市</t>
  </si>
  <si>
    <t>广州爱博恩综合门诊有限公司</t>
  </si>
  <si>
    <t>914401013047761900</t>
  </si>
  <si>
    <t>AC_SDSM_D04</t>
  </si>
  <si>
    <t>朱东</t>
  </si>
  <si>
    <t>AC_SGD_T09</t>
  </si>
  <si>
    <t>陈朗</t>
  </si>
  <si>
    <t>ACHPSD5304</t>
  </si>
  <si>
    <t>青岛龙田金秋妇女儿童医院有限公司</t>
  </si>
  <si>
    <t>山东省</t>
  </si>
  <si>
    <t>青岛市</t>
  </si>
  <si>
    <t>91370213061085837L</t>
  </si>
  <si>
    <t>D</t>
  </si>
  <si>
    <t>ACHPBJ1735</t>
  </si>
  <si>
    <t>北京成铭诊所有限公司</t>
  </si>
  <si>
    <t>CN1BJ194</t>
  </si>
  <si>
    <t>北京市</t>
  </si>
  <si>
    <t>北京成铭医疗美容</t>
  </si>
  <si>
    <t>91110102L13888152M</t>
  </si>
  <si>
    <t>欧华集团</t>
  </si>
  <si>
    <t>集团集采</t>
  </si>
  <si>
    <t>北区KA</t>
  </si>
  <si>
    <t>AC-RSM_N02</t>
  </si>
  <si>
    <t>谭玲玲</t>
  </si>
  <si>
    <t>AC_NDSM_D04</t>
  </si>
  <si>
    <t>杨颖</t>
  </si>
  <si>
    <t>AC_NBJ_T13</t>
  </si>
  <si>
    <t>ACHPFJ0228</t>
  </si>
  <si>
    <t>福州台江医院</t>
  </si>
  <si>
    <t>CN1FJ008</t>
  </si>
  <si>
    <t>福州市</t>
  </si>
  <si>
    <t>52350100786927085Q</t>
  </si>
  <si>
    <t>美威集团</t>
  </si>
  <si>
    <t>朱聪</t>
  </si>
  <si>
    <t>AC_EFJ_T01</t>
  </si>
  <si>
    <t>覃云</t>
  </si>
  <si>
    <t>ACHPBJ0161</t>
  </si>
  <si>
    <t>北京美中宜和妇儿医院有限公司</t>
  </si>
  <si>
    <t>CN1BJ329</t>
  </si>
  <si>
    <t>（已关闭）北京美中宜和妇儿医院（同BPEL）</t>
  </si>
  <si>
    <t>91110105764207861Y</t>
  </si>
  <si>
    <t>AC_NBJ_T12</t>
  </si>
  <si>
    <t>任海涛</t>
  </si>
  <si>
    <t>ACHPGD1424</t>
  </si>
  <si>
    <t>南方医科大学皮肤病医院</t>
  </si>
  <si>
    <t>124400004558587321</t>
  </si>
  <si>
    <t>C+P</t>
  </si>
  <si>
    <t>ACHPGD6133</t>
  </si>
  <si>
    <t>广州和睦家医院有限公司</t>
  </si>
  <si>
    <t>CN1GD581</t>
  </si>
  <si>
    <t>91440101MA59F3JF84</t>
  </si>
  <si>
    <t>C</t>
  </si>
  <si>
    <t>ACHPGZ1358</t>
  </si>
  <si>
    <t>贵阳华美整形美容医院有限公司</t>
  </si>
  <si>
    <t>CN1GZG03</t>
  </si>
  <si>
    <t>贵州省</t>
  </si>
  <si>
    <t>贵阳市</t>
  </si>
  <si>
    <t>贵阳华美紫馨整形美容医院</t>
  </si>
  <si>
    <t>贵阳华美整形美容医院</t>
  </si>
  <si>
    <t>Y</t>
  </si>
  <si>
    <t>91520103MA6DX3761Y</t>
  </si>
  <si>
    <t>A</t>
  </si>
  <si>
    <t>美莱集团</t>
  </si>
  <si>
    <t>王锦雄</t>
  </si>
  <si>
    <t>AC_WDSM_D02</t>
  </si>
  <si>
    <t>任蓉</t>
  </si>
  <si>
    <t>AC_WYN_T01</t>
  </si>
  <si>
    <t>谷雨杭</t>
  </si>
  <si>
    <t>ACHPGD5381</t>
  </si>
  <si>
    <t>佛山市南海区正松医疗美容诊所</t>
  </si>
  <si>
    <t>CN1GD543</t>
  </si>
  <si>
    <t>佛山市南海正松医疗美容诊所</t>
  </si>
  <si>
    <t>92440605MA544DMU2M</t>
  </si>
  <si>
    <t>ACHPBJ1607</t>
  </si>
  <si>
    <t>北京京城皮肤医院有限公司</t>
  </si>
  <si>
    <t>CN1BJ036</t>
  </si>
  <si>
    <t>北京京城皮肤医院</t>
  </si>
  <si>
    <t>北京市京城皮肤病医院有限公司</t>
  </si>
  <si>
    <t>9111010579066197X7</t>
  </si>
  <si>
    <t>ACHPBJ0018</t>
  </si>
  <si>
    <t>北京画美医院</t>
  </si>
  <si>
    <t>CN1BJ564</t>
  </si>
  <si>
    <t>北京画美医疗美容医院</t>
  </si>
  <si>
    <t>91110105759643239U</t>
  </si>
  <si>
    <t>AC_NDSM_D05</t>
  </si>
  <si>
    <t>AC_NBJ_T06</t>
  </si>
  <si>
    <t>ACHPGD0275</t>
  </si>
  <si>
    <t>珠海九龙医院有限公司</t>
  </si>
  <si>
    <t>CN1GD055</t>
  </si>
  <si>
    <t>珠海市</t>
  </si>
  <si>
    <t>914404006947805062</t>
  </si>
  <si>
    <t>AC_SGD_T12</t>
  </si>
  <si>
    <t>冯晨</t>
  </si>
  <si>
    <t>ACHPSC5992</t>
  </si>
  <si>
    <t>成都高新米兰柏羽医学美容医院有限公司</t>
  </si>
  <si>
    <t>CN1SC535</t>
  </si>
  <si>
    <t>四川省</t>
  </si>
  <si>
    <t>成都市</t>
  </si>
  <si>
    <t>四川米兰柏羽医学美容医院有限公司（四川米兰美容外科医院）</t>
  </si>
  <si>
    <t>成都高新米兰柏羽医学美容医院</t>
  </si>
  <si>
    <t>91510100MA6BD0W02W</t>
  </si>
  <si>
    <t>朗姿集团</t>
  </si>
  <si>
    <t>张璐</t>
  </si>
  <si>
    <t>AC_WDSM_D01</t>
  </si>
  <si>
    <t>张钟珑</t>
  </si>
  <si>
    <t>AC_WSC_T03</t>
  </si>
  <si>
    <t>钱曼曼</t>
  </si>
  <si>
    <t>ACHPGD1454</t>
  </si>
  <si>
    <t>广州奈瑞儿健康医疗投资有限公司</t>
  </si>
  <si>
    <t>CN1GD557</t>
  </si>
  <si>
    <t>广州奈瑞儿医疗门诊部有限公司</t>
  </si>
  <si>
    <t>C segment</t>
  </si>
  <si>
    <t>91440101MA5AT01K3A</t>
  </si>
  <si>
    <t>AC_SGD_T13</t>
  </si>
  <si>
    <t>何敏</t>
  </si>
  <si>
    <t>ACHPZJ3094</t>
  </si>
  <si>
    <t>杭州弗艾弗医疗美容门诊部有限公司</t>
  </si>
  <si>
    <t>91330103MA28TWU710</t>
  </si>
  <si>
    <t>C+</t>
  </si>
  <si>
    <t>ACHPSH0861</t>
  </si>
  <si>
    <t>上海万丽医疗美容门诊部有限公司</t>
  </si>
  <si>
    <t>CN1SH103</t>
  </si>
  <si>
    <t>上海市</t>
  </si>
  <si>
    <t>上海万丽国际医美机构</t>
  </si>
  <si>
    <t>91310106053039638T</t>
  </si>
  <si>
    <t>AC_ESH_T01</t>
  </si>
  <si>
    <t>徐顺杰</t>
  </si>
  <si>
    <t>ACHPFJ5805</t>
  </si>
  <si>
    <t>福州市晋安区颜鉴医疗美容门诊部有限公司</t>
  </si>
  <si>
    <t>CN1FJ084</t>
  </si>
  <si>
    <t>91350111MA34G5Q7XQ</t>
  </si>
  <si>
    <t>颜鉴集团</t>
  </si>
  <si>
    <t>集团非集采</t>
  </si>
  <si>
    <t>ACHPSC3271</t>
  </si>
  <si>
    <t>乐山嘉州西婵医学美容有限公司</t>
  </si>
  <si>
    <t>CN1SC145</t>
  </si>
  <si>
    <t>乐山市</t>
  </si>
  <si>
    <t>91511100558213283Y</t>
  </si>
  <si>
    <t>西婵集团</t>
  </si>
  <si>
    <t>AC_WSC_T01</t>
  </si>
  <si>
    <t>景鑫</t>
  </si>
  <si>
    <t>ACHPSC1865</t>
  </si>
  <si>
    <t>四川大学华西口腔医院</t>
  </si>
  <si>
    <t>四川大学华西保健医院</t>
  </si>
  <si>
    <t>成都华西医学美容研究院</t>
  </si>
  <si>
    <t>12510000450755937Y</t>
  </si>
  <si>
    <t>ACHPJL0566</t>
  </si>
  <si>
    <t>朝阳区艾尔莎医疗美容门诊部</t>
  </si>
  <si>
    <t>CN1JL055</t>
  </si>
  <si>
    <t>吉林省</t>
  </si>
  <si>
    <t>长春市</t>
  </si>
  <si>
    <t>92220104MA144T6Q4T</t>
  </si>
  <si>
    <t>AC_NDSM_D03</t>
  </si>
  <si>
    <t>武志涛</t>
  </si>
  <si>
    <t>AC_NJL_T01</t>
  </si>
  <si>
    <t>王玺</t>
  </si>
  <si>
    <t>ACHPAH2617</t>
  </si>
  <si>
    <t>合肥恒美整形美容医院有限公司</t>
  </si>
  <si>
    <t>CN1AH008</t>
  </si>
  <si>
    <t>安徽省</t>
  </si>
  <si>
    <t>合肥市</t>
  </si>
  <si>
    <t>合肥恒美医疗美容, 合肥恒美玉颜医疗美容</t>
  </si>
  <si>
    <t>合肥恒美医疗美容门诊部</t>
  </si>
  <si>
    <t>安徽恒美整形美容集团有限公司</t>
  </si>
  <si>
    <t>91340100680807851Y</t>
  </si>
  <si>
    <t>AC_EDSM_D01</t>
  </si>
  <si>
    <t>白影</t>
  </si>
  <si>
    <t>AC_EAH_T01</t>
  </si>
  <si>
    <t>ACHPJS0578</t>
  </si>
  <si>
    <t>南京江宁亚韩美容医院有限公司</t>
  </si>
  <si>
    <t>CN1JS021</t>
  </si>
  <si>
    <t>南京市</t>
  </si>
  <si>
    <t>南京江宁亚韩美容医院</t>
  </si>
  <si>
    <t>亚韩医学美容医院（南京店）</t>
  </si>
  <si>
    <t>913201155672254111</t>
  </si>
  <si>
    <t>AC_EJS_T06</t>
  </si>
  <si>
    <t>叶婷婷</t>
  </si>
  <si>
    <t>ACHPJS0587</t>
  </si>
  <si>
    <t>苏州圣爱医院有限公司</t>
  </si>
  <si>
    <t>CN1JS035</t>
  </si>
  <si>
    <t>苏州圣爱医疗美容医院</t>
  </si>
  <si>
    <t>苏州圣爱医院</t>
  </si>
  <si>
    <t>TBC</t>
  </si>
  <si>
    <t>913205057462383571</t>
  </si>
  <si>
    <t>AC_EJS_T02</t>
  </si>
  <si>
    <t>沈婷婷</t>
  </si>
  <si>
    <t>ACHPGD5344</t>
  </si>
  <si>
    <t>佛山市生命加医学美容门诊有限公司南海桂城门诊部</t>
  </si>
  <si>
    <t>CN1GD583</t>
  </si>
  <si>
    <t>佛山市生命加医学美容门诊部</t>
  </si>
  <si>
    <t>佛山市生命加医学美容门诊有限公司</t>
  </si>
  <si>
    <t>91440605MA51YR1B2Y</t>
  </si>
  <si>
    <t>ACHPGD5837</t>
  </si>
  <si>
    <t>广州瑞港门诊部有限公司</t>
  </si>
  <si>
    <t>CN1GD580</t>
  </si>
  <si>
    <t>广州瑞港医疗美容</t>
  </si>
  <si>
    <t>瑞港国际医疗门诊部</t>
  </si>
  <si>
    <t>91440106MA59CDM99B</t>
  </si>
  <si>
    <t>ACHPGD0288</t>
  </si>
  <si>
    <t>南方医科大学南方医院</t>
  </si>
  <si>
    <t>12440000737590121J</t>
  </si>
  <si>
    <t>ACHPTJ0434</t>
  </si>
  <si>
    <t>天津华中医学美容专科有限公司</t>
  </si>
  <si>
    <t>CN1TJ123</t>
  </si>
  <si>
    <t>天津市</t>
  </si>
  <si>
    <t>9112010275220636XC</t>
  </si>
  <si>
    <t>AC_NDSM_D01</t>
  </si>
  <si>
    <t>AC_NTJ_T02</t>
  </si>
  <si>
    <t>ACHPHNC5200</t>
  </si>
  <si>
    <t>株洲韩美医疗美容医院（普通合伙）</t>
  </si>
  <si>
    <t>CN1HNC086</t>
  </si>
  <si>
    <t>湖南省</t>
  </si>
  <si>
    <t>株洲市</t>
  </si>
  <si>
    <t>株洲韩美整形美容</t>
  </si>
  <si>
    <t>株洲韩美年华医疗美容有限公司</t>
  </si>
  <si>
    <t>91430211MA4M73Y23N</t>
  </si>
  <si>
    <t>AC_SDSM_D01</t>
  </si>
  <si>
    <t>李刚</t>
  </si>
  <si>
    <t>AC_SHUN_T01</t>
  </si>
  <si>
    <t>贺俊</t>
  </si>
  <si>
    <t>ACHPCQ2782</t>
  </si>
  <si>
    <t>重庆春语美容有限公司</t>
  </si>
  <si>
    <t>CN1CQ005</t>
  </si>
  <si>
    <t>重庆市</t>
  </si>
  <si>
    <t>重庆春语医疗美容</t>
  </si>
  <si>
    <t>91500103581480398G</t>
  </si>
  <si>
    <t>春语集团</t>
  </si>
  <si>
    <t>AC_WCQ_T03</t>
  </si>
  <si>
    <t>范新炎</t>
  </si>
  <si>
    <t>ACHPLN0997</t>
  </si>
  <si>
    <t>凤城市中医院</t>
  </si>
  <si>
    <t>辽宁省</t>
  </si>
  <si>
    <t>丹东市</t>
  </si>
  <si>
    <t>122106824637620363</t>
  </si>
  <si>
    <t>ACHPGD0274</t>
  </si>
  <si>
    <t>深圳南方门诊部</t>
  </si>
  <si>
    <t>CN1GD050</t>
  </si>
  <si>
    <t>深圳市</t>
  </si>
  <si>
    <t>南方医科大学深圳医院</t>
  </si>
  <si>
    <t>91440300X19012159E</t>
  </si>
  <si>
    <t>深圳非凡</t>
  </si>
  <si>
    <t>AC_SDSM_D02</t>
  </si>
  <si>
    <t>李乔清</t>
  </si>
  <si>
    <t>AC_SGD_T04</t>
  </si>
  <si>
    <t>潘京都</t>
  </si>
  <si>
    <t>ACHPGD0309</t>
  </si>
  <si>
    <t>广州容恩医疗门诊部有限公司</t>
  </si>
  <si>
    <t>CN1GD138</t>
  </si>
  <si>
    <t>91440106340149901X</t>
  </si>
  <si>
    <t>荣恩集团</t>
  </si>
  <si>
    <t>AC_SGD_T10</t>
  </si>
  <si>
    <t>代梦瑩</t>
  </si>
  <si>
    <t>ACHPGD0256</t>
  </si>
  <si>
    <t>深圳博爱曙光医院</t>
  </si>
  <si>
    <t>CN1GD015</t>
  </si>
  <si>
    <t>914403007362892146</t>
  </si>
  <si>
    <t>ACHPJS0609</t>
  </si>
  <si>
    <t>南京韩辰医院有限公司</t>
  </si>
  <si>
    <t>CN1JS101</t>
  </si>
  <si>
    <t>南京韩辰医疗美容医院</t>
  </si>
  <si>
    <t>南京韩辰美容整形医院</t>
  </si>
  <si>
    <t>南京韩辰美容医院有限公司</t>
  </si>
  <si>
    <t>91320104302616222K</t>
  </si>
  <si>
    <t>ACHPSH6564</t>
  </si>
  <si>
    <t>上海万安医疗美容门诊部有限公司</t>
  </si>
  <si>
    <t>91310101087958157K</t>
  </si>
  <si>
    <t>ACHPNX0709</t>
  </si>
  <si>
    <t>银川田永成医学美容有限责任公司</t>
  </si>
  <si>
    <t>CN1NX003</t>
  </si>
  <si>
    <t>宁夏回族自治区</t>
  </si>
  <si>
    <t>银川市</t>
  </si>
  <si>
    <t>田永成整形</t>
  </si>
  <si>
    <t>银川田永成医学美容有限公司田永成医学美容门诊部</t>
  </si>
  <si>
    <t>银川田永成医学美容有限责任公司万达医疗美容诊所</t>
  </si>
  <si>
    <t>916401007508475690</t>
  </si>
  <si>
    <t>ACHPZJ5241</t>
  </si>
  <si>
    <t>杭州加颜黄隆医疗美容诊所有限公司</t>
  </si>
  <si>
    <t>CN1ZJ288</t>
  </si>
  <si>
    <t>杭州加颜医疗美容</t>
  </si>
  <si>
    <t>杭州加颜医疗美容诊所有限公司</t>
  </si>
  <si>
    <t>91330106MA2H0AAJ25</t>
  </si>
  <si>
    <t>AC_EDSM_D05</t>
  </si>
  <si>
    <t>朱玲</t>
  </si>
  <si>
    <t>AC_EZJ_T06</t>
  </si>
  <si>
    <t>张云贺</t>
  </si>
  <si>
    <t>20210429更新NAMECN</t>
  </si>
  <si>
    <t>杭州伽颜黄隆医疗美容诊所有限公司</t>
  </si>
  <si>
    <t>ACHPJS2682</t>
  </si>
  <si>
    <t>南京春语健康咨询有限公司</t>
  </si>
  <si>
    <t>CN1JS109</t>
  </si>
  <si>
    <t>南京春语医疗美容</t>
  </si>
  <si>
    <t>南京春语健康咨询有限公司建邺美容门诊</t>
  </si>
  <si>
    <t>913201053027505014</t>
  </si>
  <si>
    <t>AC_EJS_T03</t>
  </si>
  <si>
    <t>顾玲丽</t>
  </si>
  <si>
    <t>ACHPGD0346</t>
  </si>
  <si>
    <t>广州安美医疗企业管理有限公司</t>
  </si>
  <si>
    <t>CN1GD229</t>
  </si>
  <si>
    <t>91440101MA59FEDQXH</t>
  </si>
  <si>
    <t>AC_SGD_T08</t>
  </si>
  <si>
    <t>肖松</t>
  </si>
  <si>
    <t>ACHPGD3265</t>
  </si>
  <si>
    <t>佛山南海安美汇综合门诊有限公司</t>
  </si>
  <si>
    <t>CN1GD313</t>
  </si>
  <si>
    <t>91440605MA538T327J</t>
  </si>
  <si>
    <t>ACHPSXT0347</t>
  </si>
  <si>
    <t>太原时光整形美容医院（有限公司）</t>
  </si>
  <si>
    <t>CN1SXT06</t>
  </si>
  <si>
    <t>山西省</t>
  </si>
  <si>
    <t>太原市</t>
  </si>
  <si>
    <t>太原时光医疗美容医院有限公司</t>
  </si>
  <si>
    <t>太原时光整形美容医院</t>
  </si>
  <si>
    <t>太原时光医疗美容医院</t>
  </si>
  <si>
    <t>91140105775167316D</t>
  </si>
  <si>
    <t>AC_NHB_T01</t>
  </si>
  <si>
    <t>李志嘉</t>
  </si>
  <si>
    <t>ACHPSH0930</t>
  </si>
  <si>
    <t>上海上善之星医疗美容门诊部有限公司</t>
  </si>
  <si>
    <t>上海美丽之星医疗美容</t>
  </si>
  <si>
    <t>91310118MA1JM1BB9B</t>
  </si>
  <si>
    <t>ACHPGD7589</t>
  </si>
  <si>
    <t>广州小忠丽格医疗美容诊所有限公司</t>
  </si>
  <si>
    <t>CN1GD363</t>
  </si>
  <si>
    <t>小忠丽格医疗美容</t>
  </si>
  <si>
    <t>广州联合丽格医疗美容门诊部有限公司</t>
  </si>
  <si>
    <t>广州丽港丽格医疗美容门诊部有限公司</t>
  </si>
  <si>
    <t>91440101MA9URBMN6L</t>
  </si>
  <si>
    <t>联合丽格</t>
  </si>
  <si>
    <t>20210430 CN2AAA2600 to ACHPGD7589， 20210513纳入联合丽格</t>
  </si>
  <si>
    <t>ACHPTJ0998</t>
  </si>
  <si>
    <t>天津河西坤如玛丽妇产医院有限公司</t>
  </si>
  <si>
    <t>CN1TJ020</t>
  </si>
  <si>
    <t>天津坤如玛丽医学美容中心, 天津坤如玛丽妇产医院（私密中心）</t>
  </si>
  <si>
    <t>天津河西坤如玛丽妇产医院</t>
  </si>
  <si>
    <t>91120103583278230J</t>
  </si>
  <si>
    <t>AC_NTJ_T01</t>
  </si>
  <si>
    <t>袁静雅</t>
  </si>
  <si>
    <t>ACHPFJ1520</t>
  </si>
  <si>
    <t>漳州正兴医院</t>
  </si>
  <si>
    <t>漳州市</t>
  </si>
  <si>
    <t>漳州正兴医疗美容医院</t>
  </si>
  <si>
    <t>52350600563356377U</t>
  </si>
  <si>
    <t>韦韧</t>
  </si>
  <si>
    <t>ACHPGD4888</t>
  </si>
  <si>
    <t>深圳国瑞环庆门诊部</t>
  </si>
  <si>
    <t>CN1GD348</t>
  </si>
  <si>
    <t>91440300MA5FJQJW7Q</t>
  </si>
  <si>
    <t>AC_SGD_T02</t>
  </si>
  <si>
    <t>任丹丽</t>
  </si>
  <si>
    <t>ACHPGD0272</t>
  </si>
  <si>
    <t>珠海莱茵门诊部有限公司</t>
  </si>
  <si>
    <t>CN1GD046</t>
  </si>
  <si>
    <t>珠海市莱茵医疗美容医院</t>
  </si>
  <si>
    <t>91440400MA4WEW1E8B</t>
  </si>
  <si>
    <t>ACHPGD5379</t>
  </si>
  <si>
    <t>珠海美涵门诊部有限公司</t>
  </si>
  <si>
    <t>CN1GD541</t>
  </si>
  <si>
    <t>珠海美韩医疗美容(珠海美涵医疗美容/珠海同泰门诊部)</t>
  </si>
  <si>
    <t>91440400MA4W4W4914</t>
  </si>
  <si>
    <t>ACHPBJ1728</t>
  </si>
  <si>
    <t>北京和睦家医院管理有限公司</t>
  </si>
  <si>
    <t>CN1BJ573</t>
  </si>
  <si>
    <t>北京和睦家医院</t>
  </si>
  <si>
    <t>北京和睦家医院有限公司</t>
  </si>
  <si>
    <t>9111011374331983XK</t>
  </si>
  <si>
    <t>AC_NBJ_T02</t>
  </si>
  <si>
    <t>刘奕辰</t>
  </si>
  <si>
    <t>ACHPHNZ0549</t>
  </si>
  <si>
    <t>郑州市金水区虎珂医疗美容门诊部</t>
  </si>
  <si>
    <t>CN1HNZ96</t>
  </si>
  <si>
    <t>河南省</t>
  </si>
  <si>
    <t>郑州市</t>
  </si>
  <si>
    <t>郑州虎珂医疗美容</t>
  </si>
  <si>
    <t>郑州虎珂整形美容医院</t>
  </si>
  <si>
    <t>92410105MA414JQK81</t>
  </si>
  <si>
    <t>AC_NHN_T02</t>
  </si>
  <si>
    <t>张海舰</t>
  </si>
  <si>
    <t>ACHPSD0785</t>
  </si>
  <si>
    <t>青岛诺美德健康管理有限公司</t>
  </si>
  <si>
    <t>CN1SD082</t>
  </si>
  <si>
    <t>青岛诺美德医疗美容（总院）, 青岛诺美德医疗美容（城阳店）, 青岛诺美德医疗美容（黄岛店）</t>
  </si>
  <si>
    <t>青岛诺美德健康管理有限公司市南区诺美德医学美容门诊部</t>
  </si>
  <si>
    <t>胶州市诺美德医学整形美容诊所</t>
  </si>
  <si>
    <t>91370202MA3CAJNH5X</t>
  </si>
  <si>
    <t>AC_EDSM_D03</t>
  </si>
  <si>
    <t>申莉</t>
  </si>
  <si>
    <t>AC_ESD_T04</t>
  </si>
  <si>
    <t>张静</t>
  </si>
  <si>
    <t>ACHPGD1410</t>
  </si>
  <si>
    <t>广东省第二人民医院</t>
  </si>
  <si>
    <t>中山大学附属医院附属第二医院(原：孙逸仙纪念医院)</t>
  </si>
  <si>
    <t>广州医科大学附属第二医院</t>
  </si>
  <si>
    <t>1244000072549786XN</t>
  </si>
  <si>
    <t>ACHPBJ2729</t>
  </si>
  <si>
    <t>北京禾力康医学科技有限公司医疗美容门诊部</t>
  </si>
  <si>
    <t>CN1BJ144</t>
  </si>
  <si>
    <t>911101017770997248</t>
  </si>
  <si>
    <t>AC_NBJ_T08</t>
  </si>
  <si>
    <t>杜玉书</t>
  </si>
  <si>
    <t>ACHPBJ2712</t>
  </si>
  <si>
    <t>北京美力三生诊所有限公司</t>
  </si>
  <si>
    <t>CN1BJ183</t>
  </si>
  <si>
    <t>北京美力三生医疗诊所有限公司</t>
  </si>
  <si>
    <t>911101050996433550</t>
  </si>
  <si>
    <t>AC_NBJ_T09</t>
  </si>
  <si>
    <t>张燕琴</t>
  </si>
  <si>
    <t>ACHPGZ0415</t>
  </si>
  <si>
    <t>贵阳颜之美医疗投资管理有限公司</t>
  </si>
  <si>
    <t>CN1GZG22</t>
  </si>
  <si>
    <t>贵阳颜之美医疗整形</t>
  </si>
  <si>
    <t>观山湖颜之美医疗美容门诊部</t>
  </si>
  <si>
    <t>91520190MA6DM7NX57</t>
  </si>
  <si>
    <t>AC_WGZ_T01</t>
  </si>
  <si>
    <t>ACHPZJ3823</t>
  </si>
  <si>
    <t>杭州璞石欧科医疗美容诊所有限公司</t>
  </si>
  <si>
    <t>CN1ZJ215</t>
  </si>
  <si>
    <t>91330104MA28M85606</t>
  </si>
  <si>
    <t>ACHPZJ3378</t>
  </si>
  <si>
    <t>湖州吴兴曙光威兹曼医疗美容门诊部有限公司</t>
  </si>
  <si>
    <t>CN1ZJ437</t>
  </si>
  <si>
    <t>湖州市</t>
  </si>
  <si>
    <t>湖州曙光医疗美容</t>
  </si>
  <si>
    <t>91330502MA2B5BPU2H</t>
  </si>
  <si>
    <t>AC_EZJ_T03</t>
  </si>
  <si>
    <t>张富铖</t>
  </si>
  <si>
    <t>20210512纳入美威集团</t>
  </si>
  <si>
    <t>ACHPZJ1851</t>
  </si>
  <si>
    <t>杭州华颜医疗美容门诊部有限公司</t>
  </si>
  <si>
    <t>CN1ZJ278</t>
  </si>
  <si>
    <t>杭州华颜医疗美容医院</t>
  </si>
  <si>
    <t>91330106MA2CC75WX1</t>
  </si>
  <si>
    <t>ACHPGD5840</t>
  </si>
  <si>
    <t>广州臻媛颂医疗美容诊所有限公司</t>
  </si>
  <si>
    <t>CN1GD579</t>
  </si>
  <si>
    <t>91440101MA9UMG8Q88</t>
  </si>
  <si>
    <t>媛颂集团</t>
  </si>
  <si>
    <t>ACHPGD6505</t>
  </si>
  <si>
    <t>清远市清城区新城甘建东美容皮肤科诊所</t>
  </si>
  <si>
    <t>CN1GD582</t>
  </si>
  <si>
    <t>清远市</t>
  </si>
  <si>
    <t>清远市清城区新城镜洪美容皮肤科诊所</t>
  </si>
  <si>
    <t>92441802MA53U4DH51</t>
  </si>
  <si>
    <t>AC_SGD_T06</t>
  </si>
  <si>
    <t>ACHPSH2318</t>
  </si>
  <si>
    <t>上海专美医疗美容门诊部有限公司</t>
  </si>
  <si>
    <t>CN1SH206</t>
  </si>
  <si>
    <t>91310106MA1FY1D115</t>
  </si>
  <si>
    <t>专生美集团</t>
  </si>
  <si>
    <t>AC_ESH_T08</t>
  </si>
  <si>
    <t>黄鹂</t>
  </si>
  <si>
    <t>ACHPGD4997</t>
  </si>
  <si>
    <t>深圳铂诗玥医疗美容诊所</t>
  </si>
  <si>
    <t>91440300MA5FKJBA2B</t>
  </si>
  <si>
    <t>ACHPCQ7375</t>
  </si>
  <si>
    <t>重庆唯专诊所管理连锁有限公司</t>
  </si>
  <si>
    <t>CN1CQ395</t>
  </si>
  <si>
    <t>DR REBORN唯专</t>
  </si>
  <si>
    <t>重庆唯专诊所管理连锁有限公司渝北新南路医疗美容诊所</t>
  </si>
  <si>
    <t>91500112MA60RNAE69</t>
  </si>
  <si>
    <t>ACHPSC7378</t>
  </si>
  <si>
    <t>成都武侯华星晶肤医疗美容诊所有限公司</t>
  </si>
  <si>
    <t>CN1SC536</t>
  </si>
  <si>
    <t>晶肤医疗美容连锁（特色外科分院）</t>
  </si>
  <si>
    <t>四川晶肤医学美容医院</t>
  </si>
  <si>
    <t>91510107MA67378N9P</t>
  </si>
  <si>
    <t>ACHPSXT5823</t>
  </si>
  <si>
    <t>临汾佳美整形美容门诊部</t>
  </si>
  <si>
    <t>临汾市</t>
  </si>
  <si>
    <t>91141002MA0L06WL8J</t>
  </si>
  <si>
    <t>ACHPSC7379</t>
  </si>
  <si>
    <t>成都武侯喜悦晶肤医疗美容诊所有限公司</t>
  </si>
  <si>
    <t>CN1SC537</t>
  </si>
  <si>
    <t>91510107MA69N3T711</t>
  </si>
  <si>
    <t>AC_WSC_T02</t>
  </si>
  <si>
    <t>魏莹</t>
  </si>
  <si>
    <t>ACHPSXT5179</t>
  </si>
  <si>
    <t>山西春语医疗科技有限公司</t>
  </si>
  <si>
    <t>CN1SXT040</t>
  </si>
  <si>
    <t>91140100MA0K1F3U6P</t>
  </si>
  <si>
    <t>ACHPLN1025</t>
  </si>
  <si>
    <t>中一东北国际医院有限公司</t>
  </si>
  <si>
    <t>CN1LN140</t>
  </si>
  <si>
    <t>沈阳市</t>
  </si>
  <si>
    <t>91210100MA0P509C25</t>
  </si>
  <si>
    <t>AC_NLN_T03</t>
  </si>
  <si>
    <t>牛方超</t>
  </si>
  <si>
    <t>ACHPSXX7358</t>
  </si>
  <si>
    <t>西安荣耀晶肤医疗美容有限公司</t>
  </si>
  <si>
    <t>CN1SXX159</t>
  </si>
  <si>
    <t>晶肤医疗美容连锁机构（西安院）</t>
  </si>
  <si>
    <t>西安新城晶肤医疗美容诊所</t>
  </si>
  <si>
    <t>西安市新城区晶肤医疗美容有限公司</t>
  </si>
  <si>
    <t>91610113MA7140KN8B</t>
  </si>
  <si>
    <t>AC_WSAX_T02</t>
  </si>
  <si>
    <t>郝刚</t>
  </si>
  <si>
    <t>ACHPJS0607</t>
  </si>
  <si>
    <t>苏州屈新华皮肤诊所有限公司</t>
  </si>
  <si>
    <t>CN1JS096</t>
  </si>
  <si>
    <t>91320508338881028U</t>
  </si>
  <si>
    <t>AC_EJS_T05</t>
  </si>
  <si>
    <t>ACHPSXX5055</t>
  </si>
  <si>
    <t>西安云蔚昇瑞企业管理咨询有限公司雁塔医疗美容诊所</t>
  </si>
  <si>
    <t>CN1SXX087</t>
  </si>
  <si>
    <t>西安云蔚昇端管理有限公司</t>
  </si>
  <si>
    <t>西安云蔚昇瑞企业管理咨询有限公司</t>
  </si>
  <si>
    <t>91610133MA6WNK7526</t>
  </si>
  <si>
    <t>ACHPHL7456</t>
  </si>
  <si>
    <t>黑龙江瑞丽医疗美容医院股份有限公司</t>
  </si>
  <si>
    <t>CN1HL068</t>
  </si>
  <si>
    <t>黑龙江省</t>
  </si>
  <si>
    <t>哈尔滨市</t>
  </si>
  <si>
    <t>91230100MA1C2NFX98</t>
  </si>
  <si>
    <t>AC_NHLJ_T01</t>
  </si>
  <si>
    <t>张悦</t>
  </si>
  <si>
    <t>20210430 Non to C</t>
  </si>
  <si>
    <t>ACHPLN7458</t>
  </si>
  <si>
    <t>沈阳浑南兰茉医疗美容门诊部有限公司</t>
  </si>
  <si>
    <t>CN1LH165</t>
  </si>
  <si>
    <t>沈阳兰茉医疗美容门诊部有限公司</t>
  </si>
  <si>
    <t>91210112MA106T8R2P</t>
  </si>
  <si>
    <t>ACHPZJ0022</t>
  </si>
  <si>
    <t>慈溪圣爱医院</t>
  </si>
  <si>
    <t>宁波市</t>
  </si>
  <si>
    <t>52330282MJ908713XN</t>
  </si>
  <si>
    <t>20210511纳入美威集团</t>
  </si>
  <si>
    <t>ACHPGD3140</t>
  </si>
  <si>
    <t>广州市越秀区徐琳爱海门诊部</t>
  </si>
  <si>
    <t>92440101MA59LY2E92</t>
  </si>
  <si>
    <t>ACHPZJ3820</t>
  </si>
  <si>
    <t>杭州阅美医疗美容诊所有限公司</t>
  </si>
  <si>
    <t>91330104MA2B0AAU7H</t>
  </si>
  <si>
    <t>ACHPZJ1050</t>
  </si>
  <si>
    <t>嘉兴市韩辰门诊有限公司</t>
  </si>
  <si>
    <t>嘉兴市</t>
  </si>
  <si>
    <t>嘉兴韩辰医疗美容</t>
  </si>
  <si>
    <t>91330411761315509L</t>
  </si>
  <si>
    <t>ACHPGD3149</t>
  </si>
  <si>
    <t>广州呋康医院管理有限公司</t>
  </si>
  <si>
    <t>91440104063344097F</t>
  </si>
  <si>
    <t>ACHPGD1405</t>
  </si>
  <si>
    <t>南方医科大学珠江医院</t>
  </si>
  <si>
    <t>广州市天河区珠江新城时光医学整形门诊部</t>
  </si>
  <si>
    <t>124400007256275054</t>
  </si>
  <si>
    <t>ACHPSD3431</t>
  </si>
  <si>
    <t>临沂卫康中医医院</t>
  </si>
  <si>
    <t>CN1SD017</t>
  </si>
  <si>
    <t>临沂市</t>
  </si>
  <si>
    <t>52371300MJE7847353</t>
  </si>
  <si>
    <t>AC_ESD_T05</t>
  </si>
  <si>
    <t>ACD1HNZ3382</t>
  </si>
  <si>
    <t>河南海豚供应链管理有限公司</t>
  </si>
  <si>
    <t>郑东海豚医疗美容门诊部</t>
  </si>
  <si>
    <t>91410105MA3X4L474A</t>
  </si>
  <si>
    <t>ACHPJS0590</t>
  </si>
  <si>
    <t>无锡坤如玛丽医院集团有限公司</t>
  </si>
  <si>
    <t>无锡市</t>
  </si>
  <si>
    <t>无锡坤如玛丽整形美容医院, 无锡坤如玛丽医院（私密整形中心）</t>
  </si>
  <si>
    <t>无锡坤如玛丽</t>
  </si>
  <si>
    <t>91320200786304355R</t>
  </si>
  <si>
    <t>ACHPFJ2454</t>
  </si>
  <si>
    <t>三明市梅列区欧菲医疗美容外科门诊部</t>
  </si>
  <si>
    <t>三明市</t>
  </si>
  <si>
    <t>三明欧菲医疗美容门诊部</t>
  </si>
  <si>
    <t>92350402MA2YEJXR0L</t>
  </si>
  <si>
    <t>ACHPSXX6939</t>
  </si>
  <si>
    <t>西安碑林童颜堂医院</t>
  </si>
  <si>
    <t>91610103570232858X</t>
  </si>
  <si>
    <t>ACHPJS3862</t>
  </si>
  <si>
    <t>苏州眼耳鼻喉科医院有限公司</t>
  </si>
  <si>
    <t>苏州眼耳鼻喉科医院医疗美容科</t>
  </si>
  <si>
    <t>苏州市眼耳鼻喉科医院</t>
  </si>
  <si>
    <t>91320508MA1ML7MTX6</t>
  </si>
  <si>
    <t>智高集团</t>
  </si>
  <si>
    <t>ACHPSXX0987</t>
  </si>
  <si>
    <t>西安圣梦尚雅医疗美容管理有限公司雁塔医疗美容诊所</t>
  </si>
  <si>
    <t>圣梦医疗美容连锁机构（西安院）</t>
  </si>
  <si>
    <t>西安圣梦尚雅医疗美容管理有限公司</t>
  </si>
  <si>
    <t>91610113MA6TYRB70X</t>
  </si>
  <si>
    <t>ACHPHBS1326</t>
  </si>
  <si>
    <t>唐山市路北区星范朝阳道医疗美容门诊部</t>
  </si>
  <si>
    <t>河北省</t>
  </si>
  <si>
    <t>唐山市</t>
  </si>
  <si>
    <t>唐山星范医疗美容门诊部</t>
  </si>
  <si>
    <t>唐山星范医疗美容门诊部有限公司</t>
  </si>
  <si>
    <t>92130203MA0CE97X3P</t>
  </si>
  <si>
    <t>ACHPGD5827</t>
  </si>
  <si>
    <t>深圳小珂丽格福恬医疗美容诊所</t>
  </si>
  <si>
    <t>深圳丽港丽格医疗美容门诊部</t>
  </si>
  <si>
    <t>深圳小珂丽格医疗美容诊所有限公司</t>
  </si>
  <si>
    <t>深圳小珂丽格医疗美容诊所</t>
  </si>
  <si>
    <t>91440300MA5G2TXHX5</t>
  </si>
  <si>
    <t>ACHPSXX2700</t>
  </si>
  <si>
    <t>西安未央绿港医疗美容诊所</t>
  </si>
  <si>
    <t>陕西绿港医疗美容咨询管理有限公司</t>
  </si>
  <si>
    <t>92610132MA6U4BUH7A</t>
  </si>
  <si>
    <t>ACHPGD2487</t>
  </si>
  <si>
    <t>珠海科美医疗美容有限公司</t>
  </si>
  <si>
    <t>珠海科美医疗美容</t>
  </si>
  <si>
    <t>珠海科美医疗美容医院（珠海刘彤科美外科门诊部）</t>
  </si>
  <si>
    <t>91440400675161494R</t>
  </si>
  <si>
    <t>ACHPSH5316</t>
  </si>
  <si>
    <t>上海东慧俪安医疗美容门诊部有限公司</t>
  </si>
  <si>
    <t>91310116MA1JDDFX8D</t>
  </si>
  <si>
    <t>ACHPGD0320</t>
  </si>
  <si>
    <t>广州美贝尔医院有限公司</t>
  </si>
  <si>
    <t>914401136876604268</t>
  </si>
  <si>
    <t>ACHPSH6573</t>
  </si>
  <si>
    <t>上海中医药大学附属岳阳中西医结合医院</t>
  </si>
  <si>
    <t>12310000425032745J</t>
  </si>
  <si>
    <t>ACD1SD5414</t>
  </si>
  <si>
    <t>青岛坤灵美业科技有限公司</t>
  </si>
  <si>
    <t>CN1SD189</t>
  </si>
  <si>
    <t>坤灵医疗美容诊所</t>
  </si>
  <si>
    <t>青岛坤灵美业科技有限公司市南坤灵医疗美容诊所</t>
  </si>
  <si>
    <t>91370202MA3RBLAR96</t>
  </si>
  <si>
    <t>AC_ESD_T03</t>
  </si>
  <si>
    <t>ACHPGD5799</t>
  </si>
  <si>
    <t>清远市清城区新城白雪飞美容外科诊所</t>
  </si>
  <si>
    <t>CN1GD578</t>
  </si>
  <si>
    <t>92441802MA5451J00Y</t>
  </si>
  <si>
    <t>ACHPSXX4212</t>
  </si>
  <si>
    <t>西安明敦美丽医疗美容诊所有限公司</t>
  </si>
  <si>
    <t>西安明敦美丽医疗美容诊所</t>
  </si>
  <si>
    <t>西安泰美丽德医疗美容有限公司</t>
  </si>
  <si>
    <t>91610131MA6W0JMA06</t>
  </si>
  <si>
    <t>华领集团</t>
  </si>
  <si>
    <t>ACHPSD0771</t>
  </si>
  <si>
    <t>市北区博士医院</t>
  </si>
  <si>
    <t>青岛博士医学美容, 青岛王博士医学美容</t>
  </si>
  <si>
    <t>青岛博士医学美容医院管理有限公司市南博士医疗美容门诊部</t>
  </si>
  <si>
    <t>青岛博士医学美容医院管理有限公司</t>
  </si>
  <si>
    <t>92370203MA3D90C26W</t>
  </si>
  <si>
    <t>ACHPLN0695</t>
  </si>
  <si>
    <t>辽宁安琪美医疗美容有限公司</t>
  </si>
  <si>
    <t>阜新市</t>
  </si>
  <si>
    <t>阜新安琪美医疗美容医院(有限公司)</t>
  </si>
  <si>
    <t>9121090031898357XH</t>
  </si>
  <si>
    <t>ACHPSXT5355</t>
  </si>
  <si>
    <t>山西苏米拉医疗美容有限公司小店学府街医疗美容诊所</t>
  </si>
  <si>
    <t>91140105MA0K49R70H</t>
  </si>
  <si>
    <t>ACHPGD6579</t>
  </si>
  <si>
    <t>深圳ISYOU医疗美容医院</t>
  </si>
  <si>
    <t>无</t>
  </si>
  <si>
    <t>ACHPLN4312</t>
  </si>
  <si>
    <t>沈阳浑南李淼医疗美容诊所</t>
  </si>
  <si>
    <t>CN1LN134</t>
  </si>
  <si>
    <t>92210112MA0YGYDR1F</t>
  </si>
  <si>
    <t>ACHPTJ0209</t>
  </si>
  <si>
    <t>天津河东斯坦姆医院</t>
  </si>
  <si>
    <t>CN1TJ004</t>
  </si>
  <si>
    <t>52120102789360432K</t>
  </si>
  <si>
    <t>ACHPGD0293</t>
  </si>
  <si>
    <t>广州弘基医疗门诊部有限公司</t>
  </si>
  <si>
    <t>91440101068688227T</t>
  </si>
  <si>
    <t>ACHPBJ5896</t>
  </si>
  <si>
    <t>八大处整形(北京医科医疗亚运村店)</t>
  </si>
  <si>
    <t>北京八大处整形（医科医疗美容医院亚运村）</t>
  </si>
  <si>
    <t>中国医学科学院整形外科医院（八大处）</t>
  </si>
  <si>
    <t>ACHPBJ0043</t>
  </si>
  <si>
    <t>北京五洲妇儿医院有限责任公司</t>
  </si>
  <si>
    <t>北京五洲妇儿医院·私密整形</t>
  </si>
  <si>
    <t>北京五洲妇儿医院</t>
  </si>
  <si>
    <t>911101057642290672</t>
  </si>
  <si>
    <t>ACHPSC4589</t>
  </si>
  <si>
    <t>成都医大医院有限公司</t>
  </si>
  <si>
    <t>成都医大医院整形美容, 成都中医大银海医美, 成都医大医院</t>
  </si>
  <si>
    <t>成都中医大银海眼科医院</t>
  </si>
  <si>
    <t>成都中医大银海眼科医院股份有限公司</t>
  </si>
  <si>
    <t>91510107MA6CM44Y39</t>
  </si>
  <si>
    <t>ACHPBJ3432</t>
  </si>
  <si>
    <t>北京圣宝妇产医院有限公司</t>
  </si>
  <si>
    <t>北京圣宝妇产医院（医学美容中心）</t>
  </si>
  <si>
    <t>北京圣宝妇产医院</t>
  </si>
  <si>
    <t>91110108MA003Q4E4G</t>
  </si>
  <si>
    <t>ACHPZJ4879</t>
  </si>
  <si>
    <t>舟山市艾美医学美容有限公司</t>
  </si>
  <si>
    <t>舟山市</t>
  </si>
  <si>
    <t>舟山市艾美医疗美容门诊部</t>
  </si>
  <si>
    <t>91330901MA2A24NAXP</t>
  </si>
  <si>
    <t>ACHPGD0259</t>
  </si>
  <si>
    <t>东莞市百佳妇产医院有限公司</t>
  </si>
  <si>
    <t>东莞市</t>
  </si>
  <si>
    <t>东莞百佳妇产医疗美容（原玛丽亚）</t>
  </si>
  <si>
    <t>91441900682406330L</t>
  </si>
  <si>
    <t>聚慧集团</t>
  </si>
  <si>
    <t>20210513纳入聚慧集团</t>
  </si>
  <si>
    <t>CN2AAA7264</t>
  </si>
  <si>
    <t>美极美容(第一国际店)</t>
  </si>
  <si>
    <t>ACHPGD1436</t>
  </si>
  <si>
    <t>东莞市南城宝格丽医疗美容门诊部</t>
  </si>
  <si>
    <t>东莞宝格丽医疗美容门诊部</t>
  </si>
  <si>
    <t>东莞宝格丽医疗美容</t>
  </si>
  <si>
    <t>92441900MA509PYA1C</t>
  </si>
  <si>
    <t>ACHPJX3191</t>
  </si>
  <si>
    <t>九江经济技术开发区瑞丽医疗美容门诊部</t>
  </si>
  <si>
    <t>九江市</t>
  </si>
  <si>
    <t>92360406MA36585337</t>
  </si>
  <si>
    <t>ACHPYN1028</t>
  </si>
  <si>
    <t>云南玛莉亚医院有限公司</t>
  </si>
  <si>
    <t>云南省</t>
  </si>
  <si>
    <t>昆明市</t>
  </si>
  <si>
    <t>云南玛莉亚私密整形医疗中心</t>
  </si>
  <si>
    <t>915301007816655576</t>
  </si>
  <si>
    <t>ACHPHBS0422</t>
  </si>
  <si>
    <t>唐山煤医整形美容医院</t>
  </si>
  <si>
    <t>唐山煤医尚美整形美容医院</t>
  </si>
  <si>
    <t>52130200561959406M</t>
  </si>
  <si>
    <t>ACHPHNZ0513</t>
  </si>
  <si>
    <t>郑州梨花雨美容服务有限公司</t>
  </si>
  <si>
    <t>郑州梨花雨整形美容医院</t>
  </si>
  <si>
    <t>9141010557100075X4</t>
  </si>
  <si>
    <t>ACHPCQ1565</t>
  </si>
  <si>
    <t>重庆曹阳丽格医疗美容诊所有限公司</t>
  </si>
  <si>
    <t>重庆曹阳丽格医疗美容</t>
  </si>
  <si>
    <t>重庆曹阳丽格医疗美容有限公司</t>
  </si>
  <si>
    <t>重庆曹阳丽格医疗美容门诊部有限公司</t>
  </si>
  <si>
    <t>91500103MA5U65TM4M</t>
  </si>
  <si>
    <t>ACHPGD5420</t>
  </si>
  <si>
    <t>广州市静雅医疗门诊部有限公司</t>
  </si>
  <si>
    <t>91440104681329898G</t>
  </si>
  <si>
    <t>ACHPGD1411</t>
  </si>
  <si>
    <t>肇庆民和医院（普通合伙）</t>
  </si>
  <si>
    <t>肇庆市</t>
  </si>
  <si>
    <t>肇庆民和医院整形美容</t>
  </si>
  <si>
    <t>肇庆民和医院</t>
  </si>
  <si>
    <t>91441202661540936X</t>
  </si>
  <si>
    <t>ACHPGD7150</t>
  </si>
  <si>
    <t>中山市陈星海医院</t>
  </si>
  <si>
    <t>中山市</t>
  </si>
  <si>
    <t>中山市陈星海医院有限公司</t>
  </si>
  <si>
    <t>12442000G19171033Q</t>
  </si>
  <si>
    <t>ACHPLN1048</t>
  </si>
  <si>
    <t>大连爱德丽格美容有限公司</t>
  </si>
  <si>
    <t>大连市</t>
  </si>
  <si>
    <t>大连爱德丽格整形</t>
  </si>
  <si>
    <t>大连市爱德丽格医疗美容门诊部有限公司</t>
  </si>
  <si>
    <t>大连爱德丽格医疗美容医院</t>
  </si>
  <si>
    <t>91210283311476823M</t>
  </si>
  <si>
    <t>20210513自联合丽格移除</t>
  </si>
  <si>
    <t>ACHPZJ1120</t>
  </si>
  <si>
    <t>义乌市连天美医疗美容医院有限公司</t>
  </si>
  <si>
    <t>金华市</t>
  </si>
  <si>
    <t>义乌市连天美医疗美容医院</t>
  </si>
  <si>
    <t>义乌市连天美医疗美容有限公司</t>
  </si>
  <si>
    <t>义乌连天美医疗美容医院</t>
  </si>
  <si>
    <t>91330782MA29LRQQ5P</t>
  </si>
  <si>
    <t>ACHPSXX5054</t>
  </si>
  <si>
    <t>西安颜术生科幸福医疗美容诊所有限公司</t>
  </si>
  <si>
    <t>西安颜术天韵医疗美容诊所有限公司高新医疗美容诊所</t>
  </si>
  <si>
    <t>西安颜术天韵医疗美容诊所有限公司</t>
  </si>
  <si>
    <t>91610113MA6WP61F9Y</t>
  </si>
  <si>
    <t>ACHPLN0669</t>
  </si>
  <si>
    <t>大连市西岗区沙医生整形美容口腔专科医院</t>
  </si>
  <si>
    <t>大连市口腔医院</t>
  </si>
  <si>
    <t>92210203MA0UWAGH7K</t>
  </si>
  <si>
    <t>ACHPGD3444</t>
  </si>
  <si>
    <t>广东高尚医疗门诊部有限公司</t>
  </si>
  <si>
    <t>91440101MA59K0740T</t>
  </si>
  <si>
    <t>ACHPFJ1518</t>
  </si>
  <si>
    <t>厦门莫琳娜整形医院</t>
  </si>
  <si>
    <t>厦门莫琳娜医疗美容</t>
  </si>
  <si>
    <t>厦门莫琳娜医学美容门诊</t>
  </si>
  <si>
    <t>厦门思明莫琳娜医疗美容门诊部有限公司</t>
  </si>
  <si>
    <t>ACHPSH4045</t>
  </si>
  <si>
    <t>上海中医药大学附属曙光医院</t>
  </si>
  <si>
    <t>Y2-Allergan</t>
  </si>
  <si>
    <t>12310000425072149U</t>
  </si>
  <si>
    <t>ACHPFJ6108</t>
  </si>
  <si>
    <t>福州市仓山区易耀龙美容皮肤科诊所</t>
  </si>
  <si>
    <t>贾同道美容皮肤科诊所</t>
  </si>
  <si>
    <t>福州市仓山区易耀龙内容皮肤科诊所</t>
  </si>
  <si>
    <t>91350104MA339Q3F72</t>
  </si>
  <si>
    <t>ACHPGD7187</t>
  </si>
  <si>
    <t>珠海爱思特康复医院</t>
  </si>
  <si>
    <t>珠海爱思特美容专科医院</t>
  </si>
  <si>
    <t>ACHPZJ3813</t>
  </si>
  <si>
    <t>杭州海亮馨蕙馨医院有限责任公司</t>
  </si>
  <si>
    <t>91330104MA2CCJYY33</t>
  </si>
  <si>
    <t>ACHPSH2026</t>
  </si>
  <si>
    <t>上海中奥丽人投资有限公司东方丽人医疗美容门诊部</t>
  </si>
  <si>
    <t>913101057633184637</t>
  </si>
  <si>
    <t>ACHPHNZ6326</t>
  </si>
  <si>
    <t>金水哈里童颜美丽医疗美容诊所</t>
  </si>
  <si>
    <t>郑州一美丽人医疗美容</t>
  </si>
  <si>
    <t>郑州爱美丽整形医院</t>
  </si>
  <si>
    <t>美丽时光整形美容医院</t>
  </si>
  <si>
    <t>ACHPLN2666</t>
  </si>
  <si>
    <t>葫芦岛市龙港区华美医疗美容门诊部</t>
  </si>
  <si>
    <t>葫芦岛市</t>
  </si>
  <si>
    <t>葫芦岛市龙港区华美医疗美容门诊部有限公司</t>
  </si>
  <si>
    <t>92211403MA0UBQH386</t>
  </si>
  <si>
    <t>ACHPSD6511</t>
  </si>
  <si>
    <t>瑞韩医美连锁机构</t>
  </si>
  <si>
    <t>济南市</t>
  </si>
  <si>
    <t>圣梦医疗美容连锁机构（济南院）</t>
  </si>
  <si>
    <t>ACHPSH0416</t>
  </si>
  <si>
    <t>上海丽园门诊部有限公司</t>
  </si>
  <si>
    <t>91310101MA1FP42N0G</t>
  </si>
  <si>
    <t>ACHPSH2573</t>
  </si>
  <si>
    <t>上海丽宣医疗美容门诊部有限公司</t>
  </si>
  <si>
    <t>913101047480502786</t>
  </si>
  <si>
    <t>ACHPGD0273</t>
  </si>
  <si>
    <t>汕头市龙湖区曙光医疗美容门诊部</t>
  </si>
  <si>
    <t>汕头市</t>
  </si>
  <si>
    <t>汕头曙光医疗美容</t>
  </si>
  <si>
    <t>汕头曙光医院</t>
  </si>
  <si>
    <t>91440507560822723Q</t>
  </si>
  <si>
    <t>ACD1JS3887</t>
  </si>
  <si>
    <t>南京星美企业管理有限公司</t>
  </si>
  <si>
    <t>星美医疗美容医院</t>
  </si>
  <si>
    <t>91320105MA1WYPEG1G</t>
  </si>
  <si>
    <t>ACHPBJ1722</t>
  </si>
  <si>
    <t>北京市古城娜仙子美容美体有限责任公司</t>
  </si>
  <si>
    <t>北京市古城娜仙子美容美体有限责任公司惜娜医疗美容诊所</t>
  </si>
  <si>
    <t>91110107784820591E</t>
  </si>
  <si>
    <t>ACHPZJ7372</t>
  </si>
  <si>
    <t>杭州贝瑞斯美华医疗门诊部有限公司</t>
  </si>
  <si>
    <t>杭州贝瑞斯美华妇儿医院</t>
  </si>
  <si>
    <t>91330106MA2CD9X4XN</t>
  </si>
  <si>
    <t>ACHPSH6556</t>
  </si>
  <si>
    <t>上海丽质医疗美容门诊部有限公司</t>
  </si>
  <si>
    <t>Y3-SY certified</t>
  </si>
  <si>
    <t>上海丽质医疗美容门诊部</t>
  </si>
  <si>
    <t>91310115MA1H84QUXN</t>
  </si>
  <si>
    <t>CN2FJ087</t>
  </si>
  <si>
    <t>泉州思明云艺整形外科门诊部</t>
  </si>
  <si>
    <t>ACHPFJ1503</t>
  </si>
  <si>
    <t>爱尔丽(福州)医学美容门诊部有限公司</t>
  </si>
  <si>
    <t>福州爱尔丽整形</t>
  </si>
  <si>
    <t>91350100589559287G</t>
  </si>
  <si>
    <t>ACHPGD6172</t>
  </si>
  <si>
    <t>广州卓正都汇门诊部有限公司</t>
  </si>
  <si>
    <t>91440101MA59ECQM9Q</t>
  </si>
  <si>
    <t>ACHPSH0911</t>
  </si>
  <si>
    <t>上海丽铂医疗美容门诊部有限公司</t>
  </si>
  <si>
    <t>Y1-2020/2021 sales</t>
  </si>
  <si>
    <t>上海丽铂医疗美容门诊部</t>
  </si>
  <si>
    <t>913101013124640231</t>
  </si>
  <si>
    <t>ACHPZJ0047</t>
  </si>
  <si>
    <t>宁波市第六医院</t>
  </si>
  <si>
    <t>123302047263853418</t>
  </si>
  <si>
    <t>ACHPAH0015</t>
  </si>
  <si>
    <t>安徽中医药大学丽妍颐灸堂中医有限公司门诊部</t>
  </si>
  <si>
    <t>91340100MA2MY5RF49</t>
  </si>
  <si>
    <t>ACHPSXT0350</t>
  </si>
  <si>
    <t>太原市小店区塑美美容整形门诊部</t>
  </si>
  <si>
    <t>91140105741082779D</t>
  </si>
  <si>
    <t>ACHPSC6042</t>
  </si>
  <si>
    <t>崇州市崇阳汉密尔顿医学美容门诊部</t>
  </si>
  <si>
    <t>四川汉密尔顿美容医院, 汉密尔顿优颜美学｜轻抗衰专门店</t>
  </si>
  <si>
    <t>四川汉密尔顿美容医院有限公司</t>
  </si>
  <si>
    <t>汉密尔顿美容医院</t>
  </si>
  <si>
    <t>92510184L81820395Q</t>
  </si>
  <si>
    <t>ACHPYN1019</t>
  </si>
  <si>
    <t>昆明市西山区金蔷薇医疗美容诊所</t>
  </si>
  <si>
    <t>西山金蔷薇医疗美容诊所</t>
  </si>
  <si>
    <t>92530112MA6MPB4421</t>
  </si>
  <si>
    <t>ACHPSD5358</t>
  </si>
  <si>
    <t>青岛诺美德健康管理有限公司城阳诺美德医疗美容诊所</t>
  </si>
  <si>
    <t>青岛诺美德医疗美容（总院）</t>
  </si>
  <si>
    <t>91370214MA3NEUP19M</t>
  </si>
  <si>
    <t>ACHPSC3403</t>
  </si>
  <si>
    <t>成都锦江致心医疗美容门诊部有限公司</t>
  </si>
  <si>
    <t>致心医疗美容门诊部, 致心整形美容</t>
  </si>
  <si>
    <t>91510104MA64N3N01T</t>
  </si>
  <si>
    <t>ACHPCQ5262</t>
  </si>
  <si>
    <t>重庆星荣医美医院管理有限公司</t>
  </si>
  <si>
    <t>重庆星荣整形外科医院</t>
  </si>
  <si>
    <t>重庆星荣整形外科医院有限责任公司</t>
  </si>
  <si>
    <t>91500112MA60BC2H2X</t>
  </si>
  <si>
    <t>ACHPZJ3827</t>
  </si>
  <si>
    <t>杭州华美医疗美容诊所有限公司</t>
  </si>
  <si>
    <t>杭州华美禧善医疗美容诊所有限公司</t>
  </si>
  <si>
    <t>临安华美整形美容医院</t>
  </si>
  <si>
    <t>91330103MA2B2FQ67G</t>
  </si>
  <si>
    <t>ACHPGD7380</t>
  </si>
  <si>
    <t>深圳蔻伽下沙医疗美容诊所</t>
  </si>
  <si>
    <t>91440300MA5G796W39</t>
  </si>
  <si>
    <t>新开业</t>
  </si>
  <si>
    <t>ACHPYN7381</t>
  </si>
  <si>
    <t>红河吴氏嘉美医疗美容门诊有限公司</t>
  </si>
  <si>
    <t>红河哈尼族彝族自治州</t>
  </si>
  <si>
    <t>红河吴氏嘉美</t>
  </si>
  <si>
    <t>91532522MA6P1T443B</t>
  </si>
  <si>
    <t>吴氏集团</t>
  </si>
  <si>
    <t>无数据</t>
  </si>
  <si>
    <t>ACHPSH0450</t>
  </si>
  <si>
    <t>上海久雅医疗美容医院有限公司</t>
  </si>
  <si>
    <t>上海久雅医疗美容医院</t>
  </si>
  <si>
    <t>91310118679346461G</t>
  </si>
  <si>
    <t>ACHPJL5232</t>
  </si>
  <si>
    <t>长春市绿园区至美医疗美容门诊部</t>
  </si>
  <si>
    <t>91220106MA15BRPT3U</t>
  </si>
  <si>
    <t>ACHPZJ7446</t>
  </si>
  <si>
    <t>杭州一佳医疗美容门诊部有限公司</t>
  </si>
  <si>
    <t>91330105MA2J0WLT6Q</t>
  </si>
  <si>
    <t>ACHPBJ1825</t>
  </si>
  <si>
    <t>北京贵之颜医疗美容诊所</t>
  </si>
  <si>
    <t>91110302569544379L</t>
  </si>
  <si>
    <t>ACHPZJ7434</t>
  </si>
  <si>
    <t>宁波鄞州漾丽医疗美容诊所有限公司</t>
  </si>
  <si>
    <t>91330212MA2J4K4D6P</t>
  </si>
  <si>
    <t>ACHPCQ0189</t>
  </si>
  <si>
    <t>重庆当代整形美容医院有限公司</t>
  </si>
  <si>
    <t>CN1CQ002</t>
  </si>
  <si>
    <t>重庆当代整形美容医院, 重庆当代整形医院（私密整形中心）</t>
  </si>
  <si>
    <t>重庆当代整形美容医院</t>
  </si>
  <si>
    <t>重庆当代整形外科医院有限公司</t>
  </si>
  <si>
    <t>91500105556786934Q</t>
  </si>
  <si>
    <t>ACHPZJ7447</t>
  </si>
  <si>
    <t>杭州萧山臻妍颂医疗美容门诊部有限公司</t>
  </si>
  <si>
    <t>91330109MA2KE7AX8A</t>
  </si>
  <si>
    <t>杭州臻媛颂医疗美容门诊部有限公司</t>
  </si>
  <si>
    <t>ACHPZJ7384</t>
  </si>
  <si>
    <t>杭州企杏综合门诊部有限公司</t>
  </si>
  <si>
    <t>91330103MA2GYM65XE</t>
  </si>
  <si>
    <t>ACHPSD5357</t>
  </si>
  <si>
    <t>青岛美拓健康管理有限公司天悦综合门诊部</t>
  </si>
  <si>
    <t>青岛美拓医疗美容</t>
  </si>
  <si>
    <t>91370212MA3QQDD9XK</t>
  </si>
  <si>
    <t>ACHPZJ5242</t>
  </si>
  <si>
    <t>杭州菁华妇儿医院有限公司</t>
  </si>
  <si>
    <t>杭州菁华医疗美容医院, 杭州菁华妇儿医院（私密医学中心）</t>
  </si>
  <si>
    <t>菁华医院</t>
  </si>
  <si>
    <t>91330106MA2AXQW63M</t>
  </si>
  <si>
    <t>ACHPSH0919</t>
  </si>
  <si>
    <t>上海乔丽尔医疗美容门诊部有限公司</t>
  </si>
  <si>
    <t>乔丽尔医疗美容门诊部</t>
  </si>
  <si>
    <t>上海乔丽尔医疗美容门诊部</t>
  </si>
  <si>
    <t>913101063419978308</t>
  </si>
  <si>
    <t>ACHPLN7427</t>
  </si>
  <si>
    <t>沈阳璞玉欧科医疗咨询服务有限公司铁西医疗美容诊所</t>
  </si>
  <si>
    <t>91210106MA10Q9371G</t>
  </si>
  <si>
    <t>ACHPHNH5403</t>
  </si>
  <si>
    <t>三亚海棠湾刘东阳医疗美容诊所</t>
  </si>
  <si>
    <t>CN1HNH020</t>
  </si>
  <si>
    <t>海南省</t>
  </si>
  <si>
    <t>三亚市</t>
  </si>
  <si>
    <t>92460202MA5T5LJN67</t>
  </si>
  <si>
    <t>ACHPGD5778</t>
  </si>
  <si>
    <t>深圳新维医疗美容诊所</t>
  </si>
  <si>
    <t>CN1GD587</t>
  </si>
  <si>
    <t>91440300MA5G3KAT24</t>
  </si>
  <si>
    <t>ACHPSC4983</t>
  </si>
  <si>
    <t>四川泊漾医疗美容医院有限公司</t>
  </si>
  <si>
    <t>绵阳市</t>
  </si>
  <si>
    <t>91510700MA687AXX0B</t>
  </si>
  <si>
    <t>ACHPLN5871</t>
  </si>
  <si>
    <t>沈阳和平博悦医疗美容诊所有限公司</t>
  </si>
  <si>
    <t>91210102MA10NX7683</t>
  </si>
  <si>
    <t>ACHPHNZ4129</t>
  </si>
  <si>
    <t>郑州美丽之星医院管理有限公司</t>
  </si>
  <si>
    <t>CN1HNZ129</t>
  </si>
  <si>
    <t>91410100MA47453A7R</t>
  </si>
  <si>
    <t>ACHPGD7393</t>
  </si>
  <si>
    <t>深圳卓越丽格医疗美容诊所</t>
  </si>
  <si>
    <t>深圳丽港丽格医疗美容门诊部有限公司</t>
  </si>
  <si>
    <t>深圳卓越中和医疗美容门诊部</t>
  </si>
  <si>
    <t>91440300MA5G8YGP3C</t>
  </si>
  <si>
    <t>ACHPZJ0021</t>
  </si>
  <si>
    <t>杭州同荣丽格医疗科技有限公司</t>
  </si>
  <si>
    <t>杭州同荣丽格医疗美容</t>
  </si>
  <si>
    <t>杭州同荣丽格医疗科技有限公司医疗美容门诊部</t>
  </si>
  <si>
    <t>91330108MA28MUPN7M</t>
  </si>
  <si>
    <t>ACHPSC5407</t>
  </si>
  <si>
    <t>成都高新中科致美医疗美容门诊部有限公司</t>
  </si>
  <si>
    <t>成都武侯中科美美医疗美容门诊部有限公司</t>
  </si>
  <si>
    <t>91510100MA6CTX402D</t>
  </si>
  <si>
    <t>ACHPHBS7412</t>
  </si>
  <si>
    <t>保定芳华丽格医疗美容诊所有限公司</t>
  </si>
  <si>
    <t>保定市</t>
  </si>
  <si>
    <t>91130605MA0E2EXX98</t>
  </si>
  <si>
    <t>ACHPBJ7410</t>
  </si>
  <si>
    <t>北京菁品丽格口腔诊所有限公司</t>
  </si>
  <si>
    <t>北京首玺丽格医疗美容诊所</t>
  </si>
  <si>
    <t>伊芙丽格医疗美容</t>
  </si>
  <si>
    <t>北京联合丽格第一医疗美容医院</t>
  </si>
  <si>
    <t>无Ax资质，口腔</t>
  </si>
  <si>
    <t>91110101076565614L</t>
  </si>
  <si>
    <t>ACHPSH0925</t>
  </si>
  <si>
    <t>上海亚太医疗美容门诊部有限公司</t>
  </si>
  <si>
    <t>CN1SH212</t>
  </si>
  <si>
    <t>上海亚太医疗美容（外滩店）</t>
  </si>
  <si>
    <t>上海亚太医疗美容门诊部</t>
  </si>
  <si>
    <t>91310101MA1FP71N2N</t>
  </si>
  <si>
    <t>ACHPBJ7409</t>
  </si>
  <si>
    <t>北京菁品联合丽格口腔诊所有限公司</t>
  </si>
  <si>
    <t>乐康联合（北京）医疗投资管理有限公司宜健门诊部</t>
  </si>
  <si>
    <t>91110105MA00C7H77U</t>
  </si>
  <si>
    <t>ACHPGD1414</t>
  </si>
  <si>
    <t>惠州市惠阳区丽港丽格医疗有限公司</t>
  </si>
  <si>
    <t>惠州市</t>
  </si>
  <si>
    <t>惠阳丽港丽格医疗美容</t>
  </si>
  <si>
    <t>91441303MA5138L68C</t>
  </si>
  <si>
    <t>ACHPZJ5392</t>
  </si>
  <si>
    <t>杭州静港新蕊诊所有限公司</t>
  </si>
  <si>
    <t>杭州静港新蕊私密整形</t>
  </si>
  <si>
    <t>杭州静港医疗美容管理有限公司</t>
  </si>
  <si>
    <t>91330108MA2GY9BY3M</t>
  </si>
  <si>
    <t>ACHPCQ5713</t>
  </si>
  <si>
    <t>重庆小珂丽格医疗美容有限公司江北医疗美容诊所</t>
  </si>
  <si>
    <t>重庆小珂丽格医疗美容诊所</t>
  </si>
  <si>
    <t>合川区毛钰婷郑荃丽格医疗美容诊所</t>
  </si>
  <si>
    <t>重庆小珂丽格医疗美容有限公司</t>
  </si>
  <si>
    <t>91500105MA60HQLU09</t>
  </si>
  <si>
    <t>ACHPGD1397</t>
  </si>
  <si>
    <t>深圳立刚亿美医疗美容诊所</t>
  </si>
  <si>
    <t>深圳亿美医疗美容诊所</t>
  </si>
  <si>
    <t>91440300MA5EWXKB06</t>
  </si>
  <si>
    <t>ACHPSC7408</t>
  </si>
  <si>
    <t>成都高新秀可儿医疗美容诊所有限公司</t>
  </si>
  <si>
    <t>91510100MA6BNMQX97</t>
  </si>
  <si>
    <t>ACHPHNH7404</t>
  </si>
  <si>
    <t>海南启研干细胞抗衰老医院有限公司</t>
  </si>
  <si>
    <t>琼海市</t>
  </si>
  <si>
    <t>91469002MA5RCDY83W</t>
  </si>
  <si>
    <t>20210512自欧华集团移除</t>
  </si>
  <si>
    <t>ACHPAH1751</t>
  </si>
  <si>
    <t>合肥丽人妇科医院</t>
  </si>
  <si>
    <t>合肥市蜀山区唯美丽人医疗美容门诊部</t>
  </si>
  <si>
    <t>523401007790798159</t>
  </si>
  <si>
    <t>20210508自壹加壹集团移除</t>
  </si>
  <si>
    <t>ACHPZJ0084</t>
  </si>
  <si>
    <t>湖州曙光医疗美容门诊部（普通合伙）</t>
  </si>
  <si>
    <t>913305026816641861</t>
  </si>
  <si>
    <t>注销</t>
  </si>
  <si>
    <t>20210512自美威集团移除</t>
  </si>
  <si>
    <t>ACHPSD2584</t>
  </si>
  <si>
    <t>青岛妇婴医院有限公司</t>
  </si>
  <si>
    <t>青岛莲池妇婴医院</t>
  </si>
  <si>
    <t>91370200693770314Y</t>
  </si>
  <si>
    <t>ACHPGD4839</t>
  </si>
  <si>
    <t>珠海新颜医疗美容门诊部有限公司</t>
  </si>
  <si>
    <t>珠海新颜医疗美容</t>
  </si>
  <si>
    <t>91440400MA51C54013</t>
  </si>
  <si>
    <t>ACHPBJ6252</t>
  </si>
  <si>
    <t>宏强医美</t>
  </si>
  <si>
    <t>Distributor</t>
  </si>
  <si>
    <t>ACHPBJ5909</t>
  </si>
  <si>
    <t>北京楚蓉雍和医学整形美容中心</t>
  </si>
  <si>
    <t>ACHPSD2996</t>
  </si>
  <si>
    <t>青岛坤如玛丽妇产医院有限公司</t>
  </si>
  <si>
    <t>91370200787574437R</t>
  </si>
  <si>
    <t>ACHPHNZ5337</t>
  </si>
  <si>
    <t>河南爱都沪美人医疗美容有限公司</t>
  </si>
  <si>
    <t>郑州爱都沪美人医疗美容</t>
  </si>
  <si>
    <t>91410100MA4814BB8F</t>
  </si>
  <si>
    <t>ACHPGD1479</t>
  </si>
  <si>
    <t>广州紫馨医疗美容门诊部有限公司</t>
  </si>
  <si>
    <t>广州紫馨医疗美容医院</t>
  </si>
  <si>
    <t>紫馨医疗美容医院</t>
  </si>
  <si>
    <t>91440101304423272M</t>
  </si>
  <si>
    <t>ACHPFJ2870</t>
  </si>
  <si>
    <t>福州爱思特医学美容整形医院</t>
  </si>
  <si>
    <t>爱思特集团</t>
  </si>
  <si>
    <t>ACHPZJ3785</t>
  </si>
  <si>
    <t>桐庐桐都医疗美容门诊部有限公司</t>
  </si>
  <si>
    <t>91330122MA2CCK1D49</t>
  </si>
  <si>
    <t>芘丽芙集团</t>
  </si>
  <si>
    <t>ACHPGD3559</t>
  </si>
  <si>
    <t>深圳卓颜医疗美容诊所</t>
  </si>
  <si>
    <t>CN1GD396</t>
  </si>
  <si>
    <t>91440300MA5FDTNE03</t>
  </si>
  <si>
    <t>AC_SGD_T01</t>
  </si>
  <si>
    <t>张小玲</t>
  </si>
  <si>
    <t>ACHPJS1170</t>
  </si>
  <si>
    <t>苏州工业园区美莱皮肤美容诊所有限公司</t>
  </si>
  <si>
    <t>苏州美莱美容医院</t>
  </si>
  <si>
    <t>苏州美莱美容医院有限公司</t>
  </si>
  <si>
    <t>91320594060218984R</t>
  </si>
  <si>
    <t>ACHPGD4886</t>
  </si>
  <si>
    <t>深圳珀玑医疗美容诊所</t>
  </si>
  <si>
    <t>CN1GD347</t>
  </si>
  <si>
    <t>91440300MA5FT34F4Q</t>
  </si>
  <si>
    <t>ACHPYN2010</t>
  </si>
  <si>
    <t>昆明市五华区春语医疗美容诊所</t>
  </si>
  <si>
    <t>昆明市春语医疗美容门诊部有限公司</t>
  </si>
  <si>
    <t>530102600608482</t>
  </si>
  <si>
    <t>ACHPGX3102</t>
  </si>
  <si>
    <t>南宁南国妇产医院</t>
  </si>
  <si>
    <t>广西壮族自治区</t>
  </si>
  <si>
    <t>南宁市</t>
  </si>
  <si>
    <t>92450103MA5LUQUT8H</t>
  </si>
  <si>
    <t>ACHPBJ6288</t>
  </si>
  <si>
    <t>吉美医疗整形机构</t>
  </si>
  <si>
    <t>圣梦医疗美容连锁机构（北京院）</t>
  </si>
  <si>
    <t>北京爱多邦整形外科机构</t>
  </si>
  <si>
    <t>北京精艺吉美医疗美容诊所有限公司</t>
  </si>
  <si>
    <t>ACHPGD4920</t>
  </si>
  <si>
    <t>子翎皮肤管理（珠海）有限公司</t>
  </si>
  <si>
    <t>CN1GD351</t>
  </si>
  <si>
    <t>91440400MA4WWRFU2C</t>
  </si>
  <si>
    <t>ACHPZJ3811</t>
  </si>
  <si>
    <t>杭州颜术新芽医疗美容诊所有限公司</t>
  </si>
  <si>
    <t>CN1ZJ316</t>
  </si>
  <si>
    <t>杭州颜术西城医疗美容诊所</t>
  </si>
  <si>
    <t>杭州萧山颜术欣然医疗美容诊所有限公司</t>
  </si>
  <si>
    <t>91330105MA2B23667G</t>
  </si>
  <si>
    <t>颜术集团</t>
  </si>
  <si>
    <t>ACHPCQ0195</t>
  </si>
  <si>
    <t>重庆五洲妇儿医院有限公司</t>
  </si>
  <si>
    <t>重庆五洲医疗美容, 重庆五洲妇儿医院（私密整形医学中心）</t>
  </si>
  <si>
    <t>91500107673391536B</t>
  </si>
  <si>
    <t>ACHPBJ7453</t>
  </si>
  <si>
    <t>北京丰联嘉悦丽格眼科诊所有限公司</t>
  </si>
  <si>
    <t>北京丰联丽格医疗美容</t>
  </si>
  <si>
    <t>北京丰联丽格医疗美容诊所有限公司</t>
  </si>
  <si>
    <t>91110105MA017AC771</t>
  </si>
  <si>
    <t>CN2AAA6966</t>
  </si>
  <si>
    <t>杭州艾歌医疗美容诊所有限公司</t>
  </si>
  <si>
    <t>20210511自聚慧集团移除</t>
  </si>
  <si>
    <t>ACHPJS7424</t>
  </si>
  <si>
    <t>无锡虹桥医院有限公司</t>
  </si>
  <si>
    <t>913202147705046275</t>
  </si>
  <si>
    <t>ACHPBJ6351</t>
  </si>
  <si>
    <t>靓妃中医美容研究中心</t>
  </si>
  <si>
    <t>CN2AAA6967</t>
  </si>
  <si>
    <t>南三环欧亚铭医医疗美容门诊部</t>
  </si>
  <si>
    <t>铭医集团</t>
  </si>
  <si>
    <t>CN2AAA6968</t>
  </si>
  <si>
    <t>桂林路铭医美佳医疗门诊部</t>
  </si>
  <si>
    <t>ACHPYN1033</t>
  </si>
  <si>
    <t>昆明同仁医院有限公司</t>
  </si>
  <si>
    <t>昆明同仁医院</t>
  </si>
  <si>
    <t>9153010067873418XQ</t>
  </si>
  <si>
    <t>ACHPSH0894</t>
  </si>
  <si>
    <t>上海亚柏医疗美容诊所有限公司</t>
  </si>
  <si>
    <t>上海新亚柏医疗美容门诊部有限公司</t>
  </si>
  <si>
    <t>91310101MA1FP2CHXF</t>
  </si>
  <si>
    <t>ACHPZJ5204</t>
  </si>
  <si>
    <t>温州和平国际医院有限公司</t>
  </si>
  <si>
    <t>温州市</t>
  </si>
  <si>
    <t>913303003216601141</t>
  </si>
  <si>
    <t>ACHPZJ7445</t>
  </si>
  <si>
    <t>杭州余杭芙艾乐淘医疗美容诊所有限公司</t>
  </si>
  <si>
    <t>杭州芙艾医疗美容门诊部</t>
  </si>
  <si>
    <t>杭州芙艾医疗美容门诊部有限公司</t>
  </si>
  <si>
    <t>91330110MA2B2P9W96</t>
  </si>
  <si>
    <t>20210508自梵朗集团（芙艾）移除</t>
  </si>
  <si>
    <t>ACHPHL7442</t>
  </si>
  <si>
    <t>黑龙江玛丽亚妇产医院有限公司</t>
  </si>
  <si>
    <t>912301037875083680</t>
  </si>
  <si>
    <t>ACHPSD7433</t>
  </si>
  <si>
    <t>青岛城阳玛丽妇儿医院有限公司</t>
  </si>
  <si>
    <t>91370200797522518D</t>
  </si>
  <si>
    <t>ACHPCQ4905</t>
  </si>
  <si>
    <t>重庆郑荃丽格医疗美容（连锁）</t>
  </si>
  <si>
    <t>重庆郑荃丽格周周医疗美容有限公司</t>
  </si>
  <si>
    <t>92500117MA60PFQP52</t>
  </si>
  <si>
    <t>ACHPJX7417</t>
  </si>
  <si>
    <t>宜春爱思特医疗美容门诊部</t>
  </si>
  <si>
    <t>宜春市</t>
  </si>
  <si>
    <t>宜春爱思特医疗美容</t>
  </si>
  <si>
    <t>宜春爱思特医疗美容有限公司</t>
  </si>
  <si>
    <t>宜春爱思特医疗美容门诊部有限公司</t>
  </si>
  <si>
    <t>ACHPNM7435</t>
  </si>
  <si>
    <t>内蒙古亚太整形美容医院有限公司</t>
  </si>
  <si>
    <t>内蒙古自治区</t>
  </si>
  <si>
    <t>呼和浩特市</t>
  </si>
  <si>
    <t>呼和浩特亚太医疗美容医院</t>
  </si>
  <si>
    <t>91150103MA0PY003X3</t>
  </si>
  <si>
    <t>ACHPHNZ1926</t>
  </si>
  <si>
    <t>郑州柏丽芙美容服务有限公司</t>
  </si>
  <si>
    <t>91410105MA40P7AY1B</t>
  </si>
  <si>
    <t>ACHPSD7438</t>
  </si>
  <si>
    <t>临沂市妇幼保健院</t>
  </si>
  <si>
    <t>123713004951708601</t>
  </si>
  <si>
    <t>临沂市妇女儿童医院</t>
  </si>
  <si>
    <t>ACHPSXX2679</t>
  </si>
  <si>
    <t>西安现代妇产医院</t>
  </si>
  <si>
    <t>西安现代妇产医院医疗美容科</t>
  </si>
  <si>
    <t>91610138757812510L</t>
  </si>
  <si>
    <t>ACHPZJ7440</t>
  </si>
  <si>
    <t>金华涛伟美容咨询有限公司</t>
  </si>
  <si>
    <t>91330701MA29Q27C9M</t>
  </si>
  <si>
    <t>ACD1ZJ7455</t>
  </si>
  <si>
    <t>浙江源端网络科技有限公司</t>
  </si>
  <si>
    <t>91330701344103222M</t>
  </si>
  <si>
    <t>ACHPZJ7449</t>
  </si>
  <si>
    <t>杭州蛋白医疗美容诊所有限公司</t>
  </si>
  <si>
    <t>agge蛋白医疗美容（国大店）</t>
  </si>
  <si>
    <t>蛋白（杭州）医疗美容管理有限公司</t>
  </si>
  <si>
    <t>91330103MA2J09088L</t>
  </si>
  <si>
    <t>ACHPZJ7448</t>
  </si>
  <si>
    <t>杭州天目山医院有限公司</t>
  </si>
  <si>
    <t>杭州天目山医疗美容医院, 杭州天目山妇产医院（私密修复中心）</t>
  </si>
  <si>
    <t>91330106770812099X</t>
  </si>
  <si>
    <t>ACHPZJ7425</t>
  </si>
  <si>
    <t>温州建国医院有限公司</t>
  </si>
  <si>
    <t>温州建国医院, 温州建国医院狐臭科</t>
  </si>
  <si>
    <t>温州艺星美容整形医院（温州建国医院）</t>
  </si>
  <si>
    <t>91330302773108144K</t>
  </si>
  <si>
    <t>ACHPJS7439</t>
  </si>
  <si>
    <t>昆山虹桥医院有限公司</t>
  </si>
  <si>
    <t>91320583781274273B</t>
  </si>
  <si>
    <t>ACHPSH4046</t>
  </si>
  <si>
    <t>上海交通大学医学院附属仁济医院</t>
  </si>
  <si>
    <t>123100004250265726</t>
  </si>
  <si>
    <t>ACHPSXX7419</t>
  </si>
  <si>
    <t>西安臻妍颂医疗科技有限责任公司雁塔医疗美容诊所</t>
  </si>
  <si>
    <t>91610133MAB0HFE77J</t>
  </si>
  <si>
    <t>西安臻妍颂医疗科技有限公司雁塔医疗美容诊所</t>
  </si>
  <si>
    <t>ACHPHL5428</t>
  </si>
  <si>
    <t>佳木斯市前进区恒美医疗美容门诊</t>
  </si>
  <si>
    <t>佳木斯市</t>
  </si>
  <si>
    <t>92230804MA1BHXGG40</t>
  </si>
  <si>
    <t>ACHPSH2192</t>
  </si>
  <si>
    <t>上海交通大学医学院附属新华医院</t>
  </si>
  <si>
    <t>12310000425026599X</t>
  </si>
  <si>
    <t>ACHPZJ7426</t>
  </si>
  <si>
    <t>温岭维多利亚整形外科门诊部有限公司</t>
  </si>
  <si>
    <t>台州市</t>
  </si>
  <si>
    <t>台州维多利亚医疗美容医院</t>
  </si>
  <si>
    <t>台州市椒江维多利亚整形美容门诊部</t>
  </si>
  <si>
    <t>91331081MA2HGRMJ2N</t>
  </si>
  <si>
    <t>ACHPGX0404</t>
  </si>
  <si>
    <t>桂林华美医疗美容门诊部</t>
  </si>
  <si>
    <t>桂林市</t>
  </si>
  <si>
    <t>桂林华美医疗美容</t>
  </si>
  <si>
    <t>92450305MA5N5H7T2W</t>
  </si>
  <si>
    <t>桂之美集团</t>
  </si>
  <si>
    <t>ACHPGX0403</t>
  </si>
  <si>
    <t>柳州市城中区华美医疗美容门诊部</t>
  </si>
  <si>
    <t>柳州市</t>
  </si>
  <si>
    <t>柳州华美医疗美容</t>
  </si>
  <si>
    <t>92450202MA5N0UK14E</t>
  </si>
  <si>
    <t>ACHPBJ4862</t>
  </si>
  <si>
    <t>北京美尔目定慧医院有限公司</t>
  </si>
  <si>
    <t>CN1BJ410</t>
  </si>
  <si>
    <t>美尔目定慧医疗美容医院</t>
  </si>
  <si>
    <t>北京伊美尔医疗美容医院</t>
  </si>
  <si>
    <t>91110108590680324F</t>
  </si>
  <si>
    <t>ACHPHBW7573</t>
  </si>
  <si>
    <t>武汉美之术丰颜医疗美容门诊有限公司</t>
  </si>
  <si>
    <t>湖北省</t>
  </si>
  <si>
    <t>武汉市</t>
  </si>
  <si>
    <t>武汉市美之术医疗美容有限公司（原：武汉美之术医疗美容门诊部）</t>
  </si>
  <si>
    <t>武汉美之仁医疗美容医院</t>
  </si>
  <si>
    <t>91420104MA49MY814Y</t>
  </si>
  <si>
    <t>20210429完成清洗</t>
  </si>
  <si>
    <t>ACHPBJ2715</t>
  </si>
  <si>
    <t>北京丹熙晶都诊所有限公司</t>
  </si>
  <si>
    <t>北京丹熙医疗美容诊所有限公司</t>
  </si>
  <si>
    <t>91110105059293098G</t>
  </si>
  <si>
    <t>ACG1BJ0056</t>
  </si>
  <si>
    <t>北京伊美尔医疗科技集团股份公司</t>
  </si>
  <si>
    <t>91110000672352551Y</t>
  </si>
  <si>
    <t>伊美尔集团</t>
  </si>
  <si>
    <t>ACHPJX1112</t>
  </si>
  <si>
    <t>南昌鹏爱医疗美容门诊部有限公司</t>
  </si>
  <si>
    <t>南昌市</t>
  </si>
  <si>
    <t>南昌鹏爱秀琪医疗美容医院</t>
  </si>
  <si>
    <t>91360100584014536E</t>
  </si>
  <si>
    <t>深圳鹏爱</t>
  </si>
  <si>
    <t>ACHPZJ7576</t>
  </si>
  <si>
    <t>德清鹏爱医疗美容诊所有限公司</t>
  </si>
  <si>
    <t>安吉鹏爱医疗美容门诊部有限公司</t>
  </si>
  <si>
    <t>91330521MA2B7NT81B</t>
  </si>
  <si>
    <t>ACHPJS7577</t>
  </si>
  <si>
    <t>苏州颜术医疗美容诊所有限公司</t>
  </si>
  <si>
    <t>91320594MA25P2795C</t>
  </si>
  <si>
    <t>ACHPZJ7578</t>
  </si>
  <si>
    <t>宁波海曙颜术梅天医疗美容诊所有限公司</t>
  </si>
  <si>
    <t>宁波颜术新蕾医疗美容诊所有限公司</t>
  </si>
  <si>
    <t>91330203MA2J4BQF8N</t>
  </si>
  <si>
    <t>ACHPZJ7579</t>
  </si>
  <si>
    <t>杭州颜星美佳医疗美容诊所有限公司</t>
  </si>
  <si>
    <t>桐庐佳美佳丽医疗美容门诊部有限公司</t>
  </si>
  <si>
    <t>91330108MA2J13PHX6</t>
  </si>
  <si>
    <t>ACHPBJ1598</t>
  </si>
  <si>
    <t>北京碧朗湾双井诊所有限公司</t>
  </si>
  <si>
    <t>91110105MA008D1U85</t>
  </si>
  <si>
    <t>CN2AAA7343</t>
  </si>
  <si>
    <t>杭州颜术江城医疗美容诊所有限公司</t>
  </si>
  <si>
    <t>ACD1SD7581</t>
  </si>
  <si>
    <t>青岛亚拉谷文化科技有限公司</t>
  </si>
  <si>
    <t>91370212MA3MJHNF1W</t>
  </si>
  <si>
    <t>ACHPYN7588</t>
  </si>
  <si>
    <t>丽江吴氏嘉美医疗美容有限公司</t>
  </si>
  <si>
    <t>丽江市</t>
  </si>
  <si>
    <t>91530702MA6PPQEL9M</t>
  </si>
  <si>
    <t>ACHPLN7584</t>
  </si>
  <si>
    <t>净妍（大连）医疗美容诊所有限公司</t>
  </si>
  <si>
    <t>大连</t>
  </si>
  <si>
    <t>91210204MA10JCB56T</t>
  </si>
  <si>
    <t>ACHPGD7466</t>
  </si>
  <si>
    <t>广州因你美妍医疗美容诊所有限公司</t>
  </si>
  <si>
    <t>广美整形美容（广美美妍）</t>
  </si>
  <si>
    <t>广州孢美妍医疗美容有限公司</t>
  </si>
  <si>
    <t>广州广美美妍医疗美容门诊部有限公司</t>
  </si>
  <si>
    <t>91440101MA9UTFJ6XY</t>
  </si>
  <si>
    <t>ACHPGD7465</t>
  </si>
  <si>
    <t>广州氧术医疗美容诊所有限公司</t>
  </si>
  <si>
    <t>91440101MA5D1JX13Y</t>
  </si>
  <si>
    <t>20210429更新NAMECN，20210508纳入智高集团</t>
  </si>
  <si>
    <t>广州奥若拉林和医疗美容诊所有限公司</t>
  </si>
  <si>
    <t>ACHPGD7586</t>
  </si>
  <si>
    <t>广州视源门诊部有限责任公司</t>
  </si>
  <si>
    <t>91440101MA59L6718K</t>
  </si>
  <si>
    <t>ACHPHNC7628</t>
  </si>
  <si>
    <t>益阳雅美医疗美容有限公司</t>
  </si>
  <si>
    <t>益阳市</t>
  </si>
  <si>
    <t>91430903MA4T3QK05K</t>
  </si>
  <si>
    <t>雅美集团</t>
  </si>
  <si>
    <t>20210511纳入雅美集团</t>
  </si>
  <si>
    <t>ACHPBJ6482</t>
  </si>
  <si>
    <t>欧雯医学美容(新世界百货店)</t>
  </si>
  <si>
    <t>ACHPBJ2838</t>
  </si>
  <si>
    <t>黄寺美容外科医院</t>
  </si>
  <si>
    <t>北京黄寺医疗美容</t>
  </si>
  <si>
    <t>北京黄寺医疗美容诊所有限公司</t>
  </si>
  <si>
    <t>ACHPJS7630</t>
  </si>
  <si>
    <t>南京医科大学友谊整形外科医院有限责任公司苏州医疗美容门诊部</t>
  </si>
  <si>
    <t>91320505MA22QY1Q6A</t>
  </si>
  <si>
    <t>ACHPFJ1507</t>
  </si>
  <si>
    <t>泉州鲤城美莱华美医疗美容有限公司</t>
  </si>
  <si>
    <t>泉州市</t>
  </si>
  <si>
    <t>泉州美莱华美医疗美容</t>
  </si>
  <si>
    <t>泉州丰泽美莱华美医疗美容有限公司</t>
  </si>
  <si>
    <t>913505020687922355</t>
  </si>
  <si>
    <t>20210512纳入美莱集团</t>
  </si>
  <si>
    <t>ACHPGD1417</t>
  </si>
  <si>
    <t>广州市伊丽莎白妇产医院有限公司</t>
  </si>
  <si>
    <t>广州伊丽莎白医疗美容</t>
  </si>
  <si>
    <t>广州伊丽莎白妇产医院(原广州伊丽莎白威莱（香港）医学美容中心)</t>
  </si>
  <si>
    <t>91440101569764507Y</t>
  </si>
  <si>
    <t>ACHPBJ0113</t>
  </si>
  <si>
    <t>北京诺俪医疗美容诊所有限公司</t>
  </si>
  <si>
    <t>CN1BJ242</t>
  </si>
  <si>
    <t>91110105MA001FETX7</t>
  </si>
  <si>
    <t>ACHPBJ0106</t>
  </si>
  <si>
    <t>北京美中宜和北三环妇儿医院有限公司</t>
  </si>
  <si>
    <t>CN1BJ226</t>
  </si>
  <si>
    <t>91110108053561135Y</t>
  </si>
  <si>
    <t>ACHPGD3692</t>
  </si>
  <si>
    <t>广州艾玛妇产医院有限公司</t>
  </si>
  <si>
    <t>广州市艾玛仕医疗管理有限公司</t>
  </si>
  <si>
    <t>广州市艾玛仕医疗美容门诊部有限公司</t>
  </si>
  <si>
    <t>91440101696948333U</t>
  </si>
  <si>
    <t>ACHPBJ2727</t>
  </si>
  <si>
    <t>北京四惠中医医院有限责任公司</t>
  </si>
  <si>
    <t>北京四惠医学美容医院</t>
  </si>
  <si>
    <t>911101055890907575</t>
  </si>
  <si>
    <t>ACHPGD7634</t>
  </si>
  <si>
    <t>中山百佳妇产医院有限公司</t>
  </si>
  <si>
    <t>91442000671391321B</t>
  </si>
  <si>
    <t>ACHPGD7635</t>
  </si>
  <si>
    <t>阳江安琪儿妇产医院有限公司</t>
  </si>
  <si>
    <t>阳江市</t>
  </si>
  <si>
    <t>阳江安琪儿妇产医院医学美容</t>
  </si>
  <si>
    <t>91441700MA5165AC5B</t>
  </si>
  <si>
    <t>ACHPFJ3486</t>
  </si>
  <si>
    <t>晋安区郭永年医疗美容诊所</t>
  </si>
  <si>
    <t>92350111MA2XWMLN75</t>
  </si>
  <si>
    <t>ACHPGD7636</t>
  </si>
  <si>
    <t>深圳六联妇产医院</t>
  </si>
  <si>
    <t>91440300MA5DPP6P5K</t>
  </si>
  <si>
    <t>ACHPZJ7637</t>
  </si>
  <si>
    <t>台州百佳东方妇产医院有限公司</t>
  </si>
  <si>
    <t>91331000782942755X</t>
  </si>
  <si>
    <t>ACHPGD4878</t>
  </si>
  <si>
    <t>珠海熙尔曼医疗美容门诊部有限公司</t>
  </si>
  <si>
    <t>珠海熙尔曼医疗美容</t>
  </si>
  <si>
    <t>91440400MA52AHQJXP</t>
  </si>
  <si>
    <t>ACHPAH5197</t>
  </si>
  <si>
    <t>合肥市蜀山区新地崔劲松医疗美容门诊部</t>
  </si>
  <si>
    <t>合肥新地崔劲松医疗美容</t>
  </si>
  <si>
    <t>合肥蜀山区新地医疗美容门诊部有限公司</t>
  </si>
  <si>
    <t>92340104MA2UQM4569</t>
  </si>
  <si>
    <t>ACHPZJ7638</t>
  </si>
  <si>
    <t>诸暨艾玛妇产医院有限公司</t>
  </si>
  <si>
    <t>绍兴市</t>
  </si>
  <si>
    <t>9133068108739702X5</t>
  </si>
  <si>
    <t>ACHPSH4047</t>
  </si>
  <si>
    <t>上海交通大学医学院附属瑞金医院</t>
  </si>
  <si>
    <t>上海交通大学医学院附属瑞金医院北院</t>
  </si>
  <si>
    <t>12310000425026564B</t>
  </si>
  <si>
    <t>ACHPZJ7639</t>
  </si>
  <si>
    <t>宁波百佳妇产医院有限公司</t>
  </si>
  <si>
    <t>913302033090681266</t>
  </si>
  <si>
    <t>ACHPJS4971</t>
  </si>
  <si>
    <t>无锡百佳妇产医院有限公司</t>
  </si>
  <si>
    <t>913202003310967569</t>
  </si>
  <si>
    <t>ACHPSD7641</t>
  </si>
  <si>
    <t>济南艾玛妇产医院有限公司</t>
  </si>
  <si>
    <t>91370100307178217U</t>
  </si>
  <si>
    <t>ACHPSD7642</t>
  </si>
  <si>
    <t>潍坊艾玛妇产医院有限公司</t>
  </si>
  <si>
    <t>潍坊市</t>
  </si>
  <si>
    <t>91370705MA3F06C76N</t>
  </si>
  <si>
    <t>ACHPLN7643</t>
  </si>
  <si>
    <t>大连百佳妇产医院有限公司</t>
  </si>
  <si>
    <t>大连百佳妇产医院</t>
  </si>
  <si>
    <t>91210200335825864Y</t>
  </si>
  <si>
    <t>ACHPAH7644</t>
  </si>
  <si>
    <t>阜阳百佳妇产医院</t>
  </si>
  <si>
    <t>阜阳市</t>
  </si>
  <si>
    <t>523412005634175120</t>
  </si>
  <si>
    <t>ACHPSH4091</t>
  </si>
  <si>
    <t>上海交通大学医学院附属第九人民医院北部院区</t>
  </si>
  <si>
    <t>上海市交通大学附属第九人民医院（北院）</t>
  </si>
  <si>
    <t>上海交通大学医学院附属第九人民医院</t>
  </si>
  <si>
    <t>ACHPAH7645</t>
  </si>
  <si>
    <t>宿州百佳妇产医院有限公司</t>
  </si>
  <si>
    <t>宿州市</t>
  </si>
  <si>
    <t>9134130208222770XN</t>
  </si>
  <si>
    <t>ACHPAH7646</t>
  </si>
  <si>
    <t>六安百佳妇产医院有限公司</t>
  </si>
  <si>
    <t>六安市</t>
  </si>
  <si>
    <t>91341500395080833R</t>
  </si>
  <si>
    <t>ACHPHNC7647</t>
  </si>
  <si>
    <t>长沙百佳玛丽亚妇产医院有限公司</t>
  </si>
  <si>
    <t>长沙市</t>
  </si>
  <si>
    <t>91430104554917371J</t>
  </si>
  <si>
    <t>ACHPJX7648</t>
  </si>
  <si>
    <t>江西百佳艾玛妇产医院有限公司</t>
  </si>
  <si>
    <t>9136010306971663X9</t>
  </si>
  <si>
    <t>ACHPHBW7649</t>
  </si>
  <si>
    <t>武汉百佳妇产医院有限公司</t>
  </si>
  <si>
    <t>武汉百佳医疗美容医院</t>
  </si>
  <si>
    <t>武汉百佳医疗美容</t>
  </si>
  <si>
    <t>武汉百佳妇产医院</t>
  </si>
  <si>
    <t>91420102303730000N</t>
  </si>
  <si>
    <t>ACHPSC7650</t>
  </si>
  <si>
    <t>成都高新小珂丽格医疗美容诊所有限公司</t>
  </si>
  <si>
    <t>成都金牛时光丽格医疗美容门诊部有限公司</t>
  </si>
  <si>
    <t>91510100MA6A6AXE1D</t>
  </si>
  <si>
    <t>20210513纳入联合丽格</t>
  </si>
  <si>
    <t>ACHPBJ7651</t>
  </si>
  <si>
    <t>北京冰新丽格医疗美容门诊部有限公司</t>
  </si>
  <si>
    <t>91110105MA0209MT07</t>
  </si>
  <si>
    <t>ACHPBJ1701</t>
  </si>
  <si>
    <t>中国人民解放军总医院</t>
  </si>
  <si>
    <t>中国人民解放军总医院（三零一医院）</t>
  </si>
  <si>
    <t>ACHPFJ1989</t>
  </si>
  <si>
    <t>福州鼓楼医院有限公司</t>
  </si>
  <si>
    <t>91350102770654641Q</t>
  </si>
  <si>
    <t>ACHPGD1474</t>
  </si>
  <si>
    <t>中山市小榄人民医院</t>
  </si>
  <si>
    <t>爱汇星医美-小榄分院</t>
  </si>
  <si>
    <t>中山市小榄人民医院(卫生院)</t>
  </si>
  <si>
    <t>12442000G1917105XB</t>
  </si>
  <si>
    <t>ACHPBJ2830</t>
  </si>
  <si>
    <t>中国人民解放军空军特色医学中心</t>
  </si>
  <si>
    <t>ACHPZJ4100</t>
  </si>
  <si>
    <t>浙江省人民医院望江山院区</t>
  </si>
  <si>
    <t>ACHPZJ3793</t>
  </si>
  <si>
    <t>树兰医疗管理集团有限公司</t>
  </si>
  <si>
    <t>杭州树兰医院管理有限公司</t>
  </si>
  <si>
    <t>91330110084555512D</t>
  </si>
  <si>
    <t>ACHPSC5008</t>
  </si>
  <si>
    <t>乐山市市中区人民医院</t>
  </si>
  <si>
    <t>125110024515999564</t>
  </si>
  <si>
    <t>ACHPZJ3223</t>
  </si>
  <si>
    <t>舟山市微时光医疗管理有限公司</t>
  </si>
  <si>
    <t>无Ax资质</t>
  </si>
  <si>
    <t>91330902MA2A26DU5Q</t>
  </si>
  <si>
    <t>ACHPBJ7137</t>
  </si>
  <si>
    <t>至臻美业微整形</t>
  </si>
  <si>
    <t>ACHPZJ5812</t>
  </si>
  <si>
    <t>杭州至妍医疗美容门诊部有限公司</t>
  </si>
  <si>
    <t>91330103MA2GK00K8W</t>
  </si>
  <si>
    <t>ACHPCQ1556</t>
  </si>
  <si>
    <t>重庆恩喜橙美医疗管理有限公司</t>
  </si>
  <si>
    <t>重庆恩喜橙美医疗美容门诊部</t>
  </si>
  <si>
    <t>重庆恩喜橙美医疗美容门诊部（普通合伙）</t>
  </si>
  <si>
    <t>91500112MA5YTAPJ7J</t>
  </si>
  <si>
    <t>ACHPFJ2235</t>
  </si>
  <si>
    <t>宁德市蕉城区蕉南韩美医疗美容门诊部</t>
  </si>
  <si>
    <t>宁德市</t>
  </si>
  <si>
    <t>宁德东韩美容医院</t>
  </si>
  <si>
    <t>92350902MA2XXGTB9X</t>
  </si>
  <si>
    <t>ACHPSXX0247</t>
  </si>
  <si>
    <t>安康市汉滨区礼知高美医疗美容门诊部</t>
  </si>
  <si>
    <t>安康市</t>
  </si>
  <si>
    <t>92610902MA70NHBYX3</t>
  </si>
  <si>
    <t>ACD1JS4900</t>
  </si>
  <si>
    <t>江苏康缘琴纳医药有限公司</t>
  </si>
  <si>
    <t>91320000720579153U</t>
  </si>
  <si>
    <t>ACD1GD5789</t>
  </si>
  <si>
    <t>广州贵以诚医疗器械有限公司</t>
  </si>
  <si>
    <t>91440101MA9URCPA1B</t>
  </si>
  <si>
    <t>ACD1TJ5327</t>
  </si>
  <si>
    <t>瑷蕊美（天津）医疗科技有限公司</t>
  </si>
  <si>
    <t>天津西青瑷蕊美医疗美容</t>
  </si>
  <si>
    <t>天津西青区瑷蕊美医疗美容诊所有限公司</t>
  </si>
  <si>
    <t>91120111MA0716C52D</t>
  </si>
  <si>
    <t>ACHPXJ0182</t>
  </si>
  <si>
    <t>天山区新华南路张瑞红医疗美容诊所</t>
  </si>
  <si>
    <t>新疆维吾尔自治区</t>
  </si>
  <si>
    <t>乌鲁木齐市</t>
  </si>
  <si>
    <t>天山区新华南路医美时代医疗美容整形诊所</t>
  </si>
  <si>
    <t>92650102L85695173H</t>
  </si>
  <si>
    <t>ACHPNX3332</t>
  </si>
  <si>
    <t>银川市兴庆区海鹰医疗美容诊所</t>
  </si>
  <si>
    <t>92640100MA770JK992</t>
  </si>
  <si>
    <t>ACHPZJ5269</t>
  </si>
  <si>
    <t>浙江伊恩健康管理有限公司萧山绿都港汇医疗美容诊所</t>
  </si>
  <si>
    <t>杭州伊恩医疗美容诊所</t>
  </si>
  <si>
    <t>91330109MA2CGNLG69</t>
  </si>
  <si>
    <t>ACHPGD0376</t>
  </si>
  <si>
    <t>佛山佳丽大医疗美容经营管理有限公司桂城门诊部</t>
  </si>
  <si>
    <t>CN1GD285</t>
  </si>
  <si>
    <t>佛山佳丽医疗美容经营管理集团有限公司</t>
  </si>
  <si>
    <t>91440605MA51748P16</t>
  </si>
  <si>
    <t>AC_SGD_T15</t>
  </si>
  <si>
    <t>ACHPBJ5937</t>
  </si>
  <si>
    <t>北京美邦医疗美容诊所</t>
  </si>
  <si>
    <t>ACHPBJ5973</t>
  </si>
  <si>
    <t>北京中韩合生缘整形美容门诊部</t>
  </si>
  <si>
    <t>ACHPFJ5211</t>
  </si>
  <si>
    <t>福州仓山明宇美容外科诊所</t>
  </si>
  <si>
    <t>福州市鼓楼区明宇医疗美容诊所</t>
  </si>
  <si>
    <t>91350104MA31QAQ327</t>
  </si>
  <si>
    <t>ACHPAH0013</t>
  </si>
  <si>
    <t>合肥白领安琪儿妇产医院有限公司</t>
  </si>
  <si>
    <t>合肥白领安琪儿医院（整形美容私密中心）, 合肥白领安琪儿妇产医院</t>
  </si>
  <si>
    <t>安徽安琪儿妇产医院有限公司</t>
  </si>
  <si>
    <t>91340100057004176F</t>
  </si>
  <si>
    <t>ACHPJS3433</t>
  </si>
  <si>
    <t>南京同仁医院有限公司</t>
  </si>
  <si>
    <t>东南大学医学院附属南京同仁医院</t>
  </si>
  <si>
    <t>南京同仁医院</t>
  </si>
  <si>
    <t>913201157971221278</t>
  </si>
  <si>
    <t>ACHPFJ3482</t>
  </si>
  <si>
    <t>漳州芗城华美紫馨医学美容诊所</t>
  </si>
  <si>
    <t>92350602MA302T4C6U</t>
  </si>
  <si>
    <t>ACHPZJ4871</t>
  </si>
  <si>
    <t>义乌张小红医疗美容医院有限公司</t>
  </si>
  <si>
    <t>义乌张小红医疗美容医院</t>
  </si>
  <si>
    <t>91330782MA2EA2F68L</t>
  </si>
  <si>
    <t>ACHPHNZ3335</t>
  </si>
  <si>
    <t>河南皇家美容服务有限公司</t>
  </si>
  <si>
    <t>郑州皇家美容服务有限公司</t>
  </si>
  <si>
    <t>91410100MA44M3JT4K</t>
  </si>
  <si>
    <t>ACHPFJ5001</t>
  </si>
  <si>
    <t>厦门美英雅韩医疗美容门诊部有限公司</t>
  </si>
  <si>
    <t>厦门思明美英雅韩医疗美容门诊部有限公司</t>
  </si>
  <si>
    <t>91350200MA2Y1W0P99</t>
  </si>
  <si>
    <t>ACHPTJ3059</t>
  </si>
  <si>
    <t>天津河西区德尔美客袖彦堂医疗美容门诊有限公司</t>
  </si>
  <si>
    <t>天津亦可美客医疗美容</t>
  </si>
  <si>
    <t>天津和平区冠坤德尔美客医疗美容门诊有限公司</t>
  </si>
  <si>
    <t>91120103MA05Q90J3R</t>
  </si>
  <si>
    <t>ACHPZJ5395</t>
  </si>
  <si>
    <t>杭州萧山俪悦医疗美容门诊部有限公司</t>
  </si>
  <si>
    <t>91330109MA2H1NAG9J</t>
  </si>
  <si>
    <t>ACHPBJ5935</t>
  </si>
  <si>
    <t>北京联邦整形美容门诊部</t>
  </si>
  <si>
    <t>ACHPSC4708</t>
  </si>
  <si>
    <t>成都高新天仁清科医院有限公司</t>
  </si>
  <si>
    <t>91510100MA6C832W51</t>
  </si>
  <si>
    <t>ACHPCQ3283</t>
  </si>
  <si>
    <t>重庆爱尔眼科医院有限公司</t>
  </si>
  <si>
    <t>重庆爱尔眼科医院</t>
  </si>
  <si>
    <t>91500105790726390U</t>
  </si>
  <si>
    <t>ACHPSXX4535</t>
  </si>
  <si>
    <t>汉中仁爱医院</t>
  </si>
  <si>
    <t>汉中市</t>
  </si>
  <si>
    <t>汉中仁爱医院(整形美容)</t>
  </si>
  <si>
    <t>52610702MJU7301890</t>
  </si>
  <si>
    <t>ACHPTJ0190</t>
  </si>
  <si>
    <t>天津市滨海新区塘沽伊诗医学美容诊所</t>
  </si>
  <si>
    <t>92120116MA05LQ699A</t>
  </si>
  <si>
    <t>ACHPZJ5505</t>
  </si>
  <si>
    <t>衢州市柯城达康云医美美容医院有限公司</t>
  </si>
  <si>
    <t>衢州市</t>
  </si>
  <si>
    <t>91330802MA2DHW5X40</t>
  </si>
  <si>
    <t>ACHPHNZ5772</t>
  </si>
  <si>
    <t>郑州臻颜医院有限公司</t>
  </si>
  <si>
    <t>91410103MA46YU293P</t>
  </si>
  <si>
    <t>ACHPSC1841</t>
  </si>
  <si>
    <t>成都玛丽亚妇产儿童医院有限公司</t>
  </si>
  <si>
    <t>成都玛丽亚妇产儿童医院</t>
  </si>
  <si>
    <t>91510100574600996W</t>
  </si>
  <si>
    <t>ACHPHNZ5015</t>
  </si>
  <si>
    <t>河南星韵医疗服务有限公司</t>
  </si>
  <si>
    <t>河南星韵医疗整形</t>
  </si>
  <si>
    <t>91410100MA45L98F1C</t>
  </si>
  <si>
    <t>CN2AAA5838</t>
  </si>
  <si>
    <t>太原天美新天地门诊部有限公司</t>
  </si>
  <si>
    <t>山西天美泽宇医疗美容咨询有限公司</t>
  </si>
  <si>
    <t>ACHPSC4826</t>
  </si>
  <si>
    <t>成都棕南医院有限责任公司</t>
  </si>
  <si>
    <t>成都棕南医院（私密整形医学研究中心）, 成都棕南医院</t>
  </si>
  <si>
    <t>成都棕南医院</t>
  </si>
  <si>
    <t>91510107762258833B</t>
  </si>
  <si>
    <t>ACHPSC0924</t>
  </si>
  <si>
    <t>成都高新美呀皮肤医学美容诊所有限公司</t>
  </si>
  <si>
    <t>美呀皮肤医学美容</t>
  </si>
  <si>
    <t>91510100MA61XTLX18</t>
  </si>
  <si>
    <t>ACHPZJ5394</t>
  </si>
  <si>
    <t>桐乡市濮院李贞医疗美容诊所</t>
  </si>
  <si>
    <t>92330483MA2JD8L047</t>
  </si>
  <si>
    <t>ACD1SD5332</t>
  </si>
  <si>
    <t>青岛艾诗形象管理有限公司</t>
  </si>
  <si>
    <t>崂山艾诗格美医疗美容诊所</t>
  </si>
  <si>
    <t>91370212MA3BX8CT8F</t>
  </si>
  <si>
    <t>ACHPFJ5000</t>
  </si>
  <si>
    <t>厦门欧韵整形外科门诊部有限公司</t>
  </si>
  <si>
    <t>厦门思明欧韵整形外科门诊部有限公司</t>
  </si>
  <si>
    <t>91350203MA31G7J78Y</t>
  </si>
  <si>
    <t>ACHPHNZ1930</t>
  </si>
  <si>
    <t>河南巨星医院有限公司</t>
  </si>
  <si>
    <t>巨星医疗整形（技术总院）</t>
  </si>
  <si>
    <t>金水巨星正道花园医疗美容诊所</t>
  </si>
  <si>
    <t>郑州市第二巨星医疗美容有限公司</t>
  </si>
  <si>
    <t>91410105MA44PM8R6R</t>
  </si>
  <si>
    <t>ACHPCQ1538</t>
  </si>
  <si>
    <t>涪陵区周业松医疗美容诊所</t>
  </si>
  <si>
    <t>92500102MA5YW36AX8</t>
  </si>
  <si>
    <t>ACHPGS1371</t>
  </si>
  <si>
    <t>兰州三爱整形美容医院三爱堂门诊部</t>
  </si>
  <si>
    <t>甘肃省</t>
  </si>
  <si>
    <t>兰州市</t>
  </si>
  <si>
    <t>兰州三爱堂整形美容门诊部</t>
  </si>
  <si>
    <t>兰州三爱整形美容医院</t>
  </si>
  <si>
    <t>91620102352605425T</t>
  </si>
  <si>
    <t>ACHPBJ5926</t>
  </si>
  <si>
    <t>北京侯医生整形美容连锁机构</t>
  </si>
  <si>
    <t>ACHPNX5188</t>
  </si>
  <si>
    <t>银川市兴庆区慧顶医学美容诊所</t>
  </si>
  <si>
    <t>916401047632123006</t>
  </si>
  <si>
    <t>ACHPLN3120</t>
  </si>
  <si>
    <t>辽宁中置盛京老年病医院有限公司</t>
  </si>
  <si>
    <t>沈阳盛京尚美医疗美容</t>
  </si>
  <si>
    <t>中国医科大学附属盛京医院</t>
  </si>
  <si>
    <t>91210102MA0P4WJD65</t>
  </si>
  <si>
    <t>ACHPSD3417</t>
  </si>
  <si>
    <t>济南历下完美密码医疗美容诊所</t>
  </si>
  <si>
    <t>CN1SD140</t>
  </si>
  <si>
    <t>92370102MA3QBRNJ1K</t>
  </si>
  <si>
    <t>ACD1YN4161</t>
  </si>
  <si>
    <t>云南比尔西希生物科技有限公司</t>
  </si>
  <si>
    <t>91530103MA6KJPJN7F</t>
  </si>
  <si>
    <t>ACHPSXX0251</t>
  </si>
  <si>
    <t>西安新城阳光门诊部</t>
  </si>
  <si>
    <t>92610102MA6U6LR828</t>
  </si>
  <si>
    <t>ACHPCQ4957</t>
  </si>
  <si>
    <t>重庆南温泉国际医学抗衰老医院有限公司</t>
  </si>
  <si>
    <t>91500113346052019N</t>
  </si>
  <si>
    <t>ACHPTJ0199</t>
  </si>
  <si>
    <t>天津市高丽美迹皮肤诊所有限公司</t>
  </si>
  <si>
    <t>天津和平高丽美迹医疗美容</t>
  </si>
  <si>
    <t>91120101MA05J6626K</t>
  </si>
  <si>
    <t>ACHPSD0791</t>
  </si>
  <si>
    <t>青岛半岛医学美容有限公司</t>
  </si>
  <si>
    <t>青岛半岛丽人医学美容有限公司</t>
  </si>
  <si>
    <t>91370212396930676F</t>
  </si>
  <si>
    <t>ACHPHNZ1891</t>
  </si>
  <si>
    <t>郑州晁爱芝美容服务有限公司</t>
  </si>
  <si>
    <t>91410103MA445ND86K</t>
  </si>
  <si>
    <t>ACHPJL5297</t>
  </si>
  <si>
    <t>吉林市昌邑区李延和医疗美容诊所</t>
  </si>
  <si>
    <t>吉林市</t>
  </si>
  <si>
    <t>92220202MA153P3C5X</t>
  </si>
  <si>
    <t>ACHPBJ7140</t>
  </si>
  <si>
    <t>中国人民解放军火箭军特色医学中心</t>
  </si>
  <si>
    <t>ACD1ZJ0080</t>
  </si>
  <si>
    <t>杭州康颂贸易有限公司</t>
  </si>
  <si>
    <t>91330102574376904Y</t>
  </si>
  <si>
    <t>ACHPHNZ1230</t>
  </si>
  <si>
    <t>郑州市郑东新区美欧华医疗美容诊所</t>
  </si>
  <si>
    <t>410101600229719</t>
  </si>
  <si>
    <t>ACHPBJ6373</t>
  </si>
  <si>
    <t>米亚医疗美容</t>
  </si>
  <si>
    <t>ACHPZJ3387</t>
  </si>
  <si>
    <t>杭州市临安区中医院</t>
  </si>
  <si>
    <t>123301854703622768</t>
  </si>
  <si>
    <t>ACHPBJ2815</t>
  </si>
  <si>
    <t>解放军总装备部后勤部亚运村门诊部</t>
  </si>
  <si>
    <t>ACHPSXT1843</t>
  </si>
  <si>
    <t>大同凤凰妇产医院有限责任公司</t>
  </si>
  <si>
    <t>大同市</t>
  </si>
  <si>
    <t>91140200781040370J</t>
  </si>
  <si>
    <t>ACHPSC4411</t>
  </si>
  <si>
    <t>乐山美锐医疗美容诊所</t>
  </si>
  <si>
    <t>92511102MA6438WJ9M</t>
  </si>
  <si>
    <t>ACHPSC4222</t>
  </si>
  <si>
    <t>武侯区艾米丽医疗美容门诊部</t>
  </si>
  <si>
    <t>成都艾米丽医疗美容</t>
  </si>
  <si>
    <t>92510107L33971420R</t>
  </si>
  <si>
    <t>ACHPSXX5440</t>
  </si>
  <si>
    <t>渭南姜耀剑中西医结合医院</t>
  </si>
  <si>
    <t>渭南市</t>
  </si>
  <si>
    <t>92610502MA6Y2U8X2D</t>
  </si>
  <si>
    <t>ACHPBJ7008</t>
  </si>
  <si>
    <t>嫣然天使颅颜中心</t>
  </si>
  <si>
    <t>北京天使名源医疗美容诊所</t>
  </si>
  <si>
    <t>ACHPLN3123</t>
  </si>
  <si>
    <t>沈阳市苏家屯区王太坤东歌美容整形外科诊所</t>
  </si>
  <si>
    <t>92210111MA0YTYPC69</t>
  </si>
  <si>
    <t>ACHPBJ6366</t>
  </si>
  <si>
    <t>美嘉美医疗美容</t>
  </si>
  <si>
    <t>ACHPBJ5916</t>
  </si>
  <si>
    <t>北京丁大夫医疗美容诊所</t>
  </si>
  <si>
    <t>ACHPBJ2543</t>
  </si>
  <si>
    <t>战略支援部队特色医学中心</t>
  </si>
  <si>
    <t>中国人民武装警察部队总医院</t>
  </si>
  <si>
    <t>ACHPGD2929</t>
  </si>
  <si>
    <t>广州市越秀区妇幼保健院</t>
  </si>
  <si>
    <t>12440104455364177F</t>
  </si>
  <si>
    <t>ACHPJX2246</t>
  </si>
  <si>
    <t>宜春市宜阳双佳美容整形外科诊所</t>
  </si>
  <si>
    <t>92360904MA35N6XQ1E</t>
  </si>
  <si>
    <t>ACHPSC4913</t>
  </si>
  <si>
    <t>成都蜜拉贝儿医疗科技有限公司武侯浆洗街医疗美容门诊部</t>
  </si>
  <si>
    <t>成都蜜拉贝儿医疗美容</t>
  </si>
  <si>
    <t>91510107MA66F0Q6XP</t>
  </si>
  <si>
    <t>ACHPSXT5824</t>
  </si>
  <si>
    <t>太原净月台医疗美容门诊部</t>
  </si>
  <si>
    <t>91140109MA0H29U337</t>
  </si>
  <si>
    <t>ACHPHNZ1225</t>
  </si>
  <si>
    <t>洛阳协和医疗美容门诊部（有限合伙）</t>
  </si>
  <si>
    <t>洛阳市</t>
  </si>
  <si>
    <t>洛阳安和医疗美容（原协和医疗美容）</t>
  </si>
  <si>
    <t>洛阳协和医院</t>
  </si>
  <si>
    <t>91410300586043680F</t>
  </si>
  <si>
    <t>ACD1SC4896</t>
  </si>
  <si>
    <t>泸州洪纬医疗器械有限公司</t>
  </si>
  <si>
    <t>泸州市</t>
  </si>
  <si>
    <t>915105007422638892</t>
  </si>
  <si>
    <t>ACHPGD6095</t>
  </si>
  <si>
    <t>佛山市蔻匙医疗美容有限公司东莞分公司</t>
  </si>
  <si>
    <t>91441900MA4X5YA247</t>
  </si>
  <si>
    <t>ACHPHNC3703</t>
  </si>
  <si>
    <t>湖南容艺医疗美容有限公司星沙医疗美容门诊部</t>
  </si>
  <si>
    <t>湖南容艺医疗美容有限公司</t>
  </si>
  <si>
    <t>91430121MA4PF04D0W</t>
  </si>
  <si>
    <t>ACHPHNZ1214</t>
  </si>
  <si>
    <t>郑州仁济医院有限公司</t>
  </si>
  <si>
    <t>91410104MA3XG1TP1K</t>
  </si>
  <si>
    <t>ACHPSXT0351</t>
  </si>
  <si>
    <t>临汾市尧都区佳美医疗美容门诊部</t>
  </si>
  <si>
    <t>92141002MA0HK22W1W</t>
  </si>
  <si>
    <t>ACHPHL5298</t>
  </si>
  <si>
    <t>牡丹江市西安区一龄医疗美容门诊部</t>
  </si>
  <si>
    <t>牡丹江市</t>
  </si>
  <si>
    <t>92231005MA1C5MXH6E</t>
  </si>
  <si>
    <t>CN2YN0388</t>
  </si>
  <si>
    <t>昆明美雅</t>
  </si>
  <si>
    <t>昆明美雅医疗美容门诊部有限公司</t>
  </si>
  <si>
    <t>CN2AAA1953</t>
  </si>
  <si>
    <t>毛燕工作室</t>
  </si>
  <si>
    <t>ACHPBJ6239</t>
  </si>
  <si>
    <t>和颜美帕医疗美容诊所</t>
  </si>
  <si>
    <t>北京和颜美帕医疗美容, 北京和颜美帕医疗美容（金澳店）</t>
  </si>
  <si>
    <t>北京和颜悦色医疗美容诊所有限公司</t>
  </si>
  <si>
    <t>ACHPGD3142</t>
  </si>
  <si>
    <t>珠海恒悦医疗美容门诊部有限公司</t>
  </si>
  <si>
    <t>91440400MA4UUBF438</t>
  </si>
  <si>
    <t>ACHPSC5794</t>
  </si>
  <si>
    <t>成都锦江仁济康和盆底康复门诊部有限公司</t>
  </si>
  <si>
    <t>91510104MA6638M44Q</t>
  </si>
  <si>
    <t>ACHPLN3186</t>
  </si>
  <si>
    <t>大连市星妍医疗美容诊所有限公司</t>
  </si>
  <si>
    <t>大连星妍医疗美容</t>
  </si>
  <si>
    <t>大连市星妍医疗美容门诊有限公司</t>
  </si>
  <si>
    <t>91210203MA0Y11X14C</t>
  </si>
  <si>
    <t>ACHPGD2790</t>
  </si>
  <si>
    <t>深圳常安门诊部有限公司</t>
  </si>
  <si>
    <t>深圳常安门诊部</t>
  </si>
  <si>
    <t>91440300685383437W</t>
  </si>
  <si>
    <t>ACHPZJ0066</t>
  </si>
  <si>
    <t>温州百佳东方妇产医院有限公司</t>
  </si>
  <si>
    <t>温州百佳东方医学美容</t>
  </si>
  <si>
    <t>91330300767951848A</t>
  </si>
  <si>
    <t>ACHPLN1944</t>
  </si>
  <si>
    <t>抚顺市顺城区于晶医疗美容科诊所</t>
  </si>
  <si>
    <t>抚顺市</t>
  </si>
  <si>
    <t>92210411MA0TTMFQXK</t>
  </si>
  <si>
    <t>ACHPHL5437</t>
  </si>
  <si>
    <t>双燕医疗美容门诊部</t>
  </si>
  <si>
    <t>哈尔滨双燕医美</t>
  </si>
  <si>
    <t>哈尔滨市道里区双燕医疗美容门诊部</t>
  </si>
  <si>
    <t>92230102MA191D2U6C</t>
  </si>
  <si>
    <t>ACHPCQ5798</t>
  </si>
  <si>
    <t>重庆铭博医院有限公司</t>
  </si>
  <si>
    <t>91500000MA5U66BA4U</t>
  </si>
  <si>
    <t>ACHPHL5792</t>
  </si>
  <si>
    <t>大庆市诺妍医疗美容门诊有限公司</t>
  </si>
  <si>
    <t>大庆市</t>
  </si>
  <si>
    <t>91230607MA1C702X09</t>
  </si>
  <si>
    <t>ACHPHNZ1878</t>
  </si>
  <si>
    <t>郑东美美医疗美容门诊部</t>
  </si>
  <si>
    <t>郑州集美美容医院</t>
  </si>
  <si>
    <t>河南善美美容服务有限公司</t>
  </si>
  <si>
    <t>92410100MA439FMFXT</t>
  </si>
  <si>
    <t>ACHPHNC2451</t>
  </si>
  <si>
    <t>长沙市开福区臻颜医疗美容门诊部</t>
  </si>
  <si>
    <t>92430105MA4L8BYM3B</t>
  </si>
  <si>
    <t>ACHPHBS5439</t>
  </si>
  <si>
    <t>邯郸市丛台区曲胜星范医疗美容门诊部有限公司</t>
  </si>
  <si>
    <t>邯郸市</t>
  </si>
  <si>
    <t>91130403MA0F2D7L3K</t>
  </si>
  <si>
    <t>ACHPCQ1542</t>
  </si>
  <si>
    <t>江北区瑞俪门诊部</t>
  </si>
  <si>
    <t>重庆新瑞俪医疗美容</t>
  </si>
  <si>
    <t>重庆新瑞俪门诊部有限公司</t>
  </si>
  <si>
    <t>92500105MA5UF96Y60</t>
  </si>
  <si>
    <t>ACHPHNZ1948</t>
  </si>
  <si>
    <t>河南电力医院</t>
  </si>
  <si>
    <t>河南省电力医院</t>
  </si>
  <si>
    <t>12410000614712176E</t>
  </si>
  <si>
    <t>ACHPBJ5946</t>
  </si>
  <si>
    <t>北京瑞倪维儿美容中心</t>
  </si>
  <si>
    <t>92110228MA00FBR515</t>
  </si>
  <si>
    <t>ACHPJL3322</t>
  </si>
  <si>
    <t>长春市朝阳区名雅惜然医疗美容门诊部</t>
  </si>
  <si>
    <t>91220104MA17294A8X</t>
  </si>
  <si>
    <t>ACHPSXX5770</t>
  </si>
  <si>
    <t>陕西省地方病防治研究所</t>
  </si>
  <si>
    <t>12610000435200589D</t>
  </si>
  <si>
    <t>ACHPBJ5970</t>
  </si>
  <si>
    <t>北京张正红美容院</t>
  </si>
  <si>
    <t>92110114L16831661J</t>
  </si>
  <si>
    <t>ACHPBJ5910</t>
  </si>
  <si>
    <t>北京崔相平医疗美容诊所</t>
  </si>
  <si>
    <t>92110108L11349980J</t>
  </si>
  <si>
    <t>ACHPSC6778</t>
  </si>
  <si>
    <t>四川大学华西医院</t>
  </si>
  <si>
    <t>12510000450756139Y</t>
  </si>
  <si>
    <t>ACHPZJ1160</t>
  </si>
  <si>
    <t>乐清乐成乐美医疗美容诊所</t>
  </si>
  <si>
    <t>乐清乐美整形医院(乐清乐成乐美医疗美容诊所)</t>
  </si>
  <si>
    <t>92330382MA2948K269</t>
  </si>
  <si>
    <t>ACHPFJ2898</t>
  </si>
  <si>
    <t>厦门海沧庄锦波美容外科诊所</t>
  </si>
  <si>
    <t>91350205MA32UHAT5Q</t>
  </si>
  <si>
    <t>ACHPBJ5925</t>
  </si>
  <si>
    <t>北京宏达堂门诊部有限公司</t>
  </si>
  <si>
    <t>91110114MA005D843F</t>
  </si>
  <si>
    <t>ACHPBJ1830</t>
  </si>
  <si>
    <t>北京名轩美容美体有限责任公司正红医疗美容诊所</t>
  </si>
  <si>
    <t>911101143063287704</t>
  </si>
  <si>
    <t>CN2AAA1954</t>
  </si>
  <si>
    <t>夏雨医生工作室</t>
  </si>
  <si>
    <t>ACHPBJ1824</t>
  </si>
  <si>
    <t>北京方舟皮肤病医院有限公司</t>
  </si>
  <si>
    <t>北京方舟医疗美容（三级医院）</t>
  </si>
  <si>
    <t>北京方舟皮肤病医院</t>
  </si>
  <si>
    <t>91110113MA0011HH2Q</t>
  </si>
  <si>
    <t>ACHPBJ4801</t>
  </si>
  <si>
    <t>北京东方百合医疗美容门诊部有限公司</t>
  </si>
  <si>
    <t>91110108MA00FM5U61</t>
  </si>
  <si>
    <t>ACHPBJ5903</t>
  </si>
  <si>
    <t>北京爱斯克外科门诊部（普通合伙）</t>
  </si>
  <si>
    <t>北京爱斯克外科门诊部</t>
  </si>
  <si>
    <t>911101087886497013</t>
  </si>
  <si>
    <t>ACHPBJ5971</t>
  </si>
  <si>
    <t>北京张宗学医疗美容诊所</t>
  </si>
  <si>
    <t>91110108773378021L</t>
  </si>
  <si>
    <t>ACHPSC4402</t>
  </si>
  <si>
    <t>邻水县唐一木美容整形外科诊所</t>
  </si>
  <si>
    <t>广安市</t>
  </si>
  <si>
    <t>92511623MA62GTQK5C</t>
  </si>
  <si>
    <t>ACHPHL5819</t>
  </si>
  <si>
    <t>哈尔滨美佰玥医疗美容门诊部</t>
  </si>
  <si>
    <t>91230102MA1BND4Y3C</t>
  </si>
  <si>
    <t>ACHPLN5818</t>
  </si>
  <si>
    <t>台安县吴波医疗美容诊所</t>
  </si>
  <si>
    <t>鞍山市</t>
  </si>
  <si>
    <t>92210321MA10J7394W</t>
  </si>
  <si>
    <t>ACHPLN4885</t>
  </si>
  <si>
    <t>沈阳和平徐路医疗美容诊所</t>
  </si>
  <si>
    <t>92210102MA0XAXLR6Y</t>
  </si>
  <si>
    <t>ACD1GD3659</t>
  </si>
  <si>
    <t>广州邦里医疗股份有限公司</t>
  </si>
  <si>
    <t>广州邦里医疗美容</t>
  </si>
  <si>
    <t>91440101MA59LBRX02</t>
  </si>
  <si>
    <t>ACHPHNZ3345</t>
  </si>
  <si>
    <t>郑州市郑东新区爱美丽医疗美容门诊部</t>
  </si>
  <si>
    <t>郑州爱美忻整形美容</t>
  </si>
  <si>
    <t>郑州爱美丽嘉玺医疗美容医院</t>
  </si>
  <si>
    <t>92410100MA429JJLX2</t>
  </si>
  <si>
    <t>ACHPJL5230</t>
  </si>
  <si>
    <t>二道区京典医疗美容门诊部</t>
  </si>
  <si>
    <t>92220105MA14PT6Q9U</t>
  </si>
  <si>
    <t>ACHPBJ0062</t>
  </si>
  <si>
    <t>北京瑞妍茗医门诊部有限公司</t>
  </si>
  <si>
    <t>91110108756019879F</t>
  </si>
  <si>
    <t>ACHPJL3067</t>
  </si>
  <si>
    <t>南关区铭妍医疗美容门诊部</t>
  </si>
  <si>
    <t>铭妍医疗美容门诊部</t>
  </si>
  <si>
    <t>92220102MA14GFFA8C</t>
  </si>
  <si>
    <t>ACHPJL1198</t>
  </si>
  <si>
    <t>吉林市昌邑区邢祥瑶医疗美容诊所</t>
  </si>
  <si>
    <t>92220202MA154FLN80</t>
  </si>
  <si>
    <t>ACHPJL5815</t>
  </si>
  <si>
    <t>吉林市丰满区芳华医疗美容门诊部</t>
  </si>
  <si>
    <t>92220211MA16YT6M7Q</t>
  </si>
  <si>
    <t>ACHPJL5229</t>
  </si>
  <si>
    <t>抚松县松江河镇清华医学美容院</t>
  </si>
  <si>
    <t>白山市</t>
  </si>
  <si>
    <t>92220621MA143Q0Q2R</t>
  </si>
  <si>
    <t>ACHPBJ2918</t>
  </si>
  <si>
    <t>北京圣爱医院</t>
  </si>
  <si>
    <t>91110108750149533C</t>
  </si>
  <si>
    <t>ACHPHNZ2956</t>
  </si>
  <si>
    <t>许昌博爱医院</t>
  </si>
  <si>
    <t>许昌市</t>
  </si>
  <si>
    <t>ACHPBJ5930</t>
  </si>
  <si>
    <t>北京娇美希医疗科技有限公司</t>
  </si>
  <si>
    <t>北京娇美希医疗科技有限公司凯丽汇美医疗美容诊所</t>
  </si>
  <si>
    <t>911101087177017280</t>
  </si>
  <si>
    <t>ACHPHL5293</t>
  </si>
  <si>
    <t>哈尔滨善坊堂专科门诊</t>
  </si>
  <si>
    <t>91230103MA18Y43B1G</t>
  </si>
  <si>
    <t>ACHPBJ5952</t>
  </si>
  <si>
    <t>北京思美妍国际美容美发有限公司</t>
  </si>
  <si>
    <t>91110108685146036D</t>
  </si>
  <si>
    <t>ACHPLN2420</t>
  </si>
  <si>
    <t>沈阳市浑南区釜帝医疗美容门诊部</t>
  </si>
  <si>
    <t>92210112MA0TQ6TM6T</t>
  </si>
  <si>
    <t>ACHPLN5296</t>
  </si>
  <si>
    <t>辽宁博皓至美医疗有限公司</t>
  </si>
  <si>
    <t>本溪市</t>
  </si>
  <si>
    <t>91210504MA100RN17A</t>
  </si>
  <si>
    <t>ACHPLN5223</t>
  </si>
  <si>
    <t>铁东区张群医疗美容诊所</t>
  </si>
  <si>
    <t>92210302MA0YRJ7Q4F</t>
  </si>
  <si>
    <t>ACHPBJ5203</t>
  </si>
  <si>
    <t>北京华医中西医结合皮肤病医院有限公司</t>
  </si>
  <si>
    <t>91110108593883186X</t>
  </si>
  <si>
    <t>ACHPLN1945</t>
  </si>
  <si>
    <t>辽宁瑞妍医疗美容管理有限公司沈阳沈河市府大路医疗美容诊所</t>
  </si>
  <si>
    <t>沈阳瑞妍医疗美容</t>
  </si>
  <si>
    <t>沈阳瑞妍医疗美容管理有限公司沈阳沈河市府大路医疗美容诊所</t>
  </si>
  <si>
    <t>辽宁瑞妍医疗美容管理有限公司</t>
  </si>
  <si>
    <t>91210103MA0YNQDX7B</t>
  </si>
  <si>
    <t>ACHPBJ5965</t>
  </si>
  <si>
    <t>北京尹林丽格医疗美容门诊部有限公司</t>
  </si>
  <si>
    <t>91110108584429950C</t>
  </si>
  <si>
    <t>ACHPBJ0115</t>
  </si>
  <si>
    <t>北京美和门诊部有限公司</t>
  </si>
  <si>
    <t>911101083397861964</t>
  </si>
  <si>
    <t>ACHPBJ0094</t>
  </si>
  <si>
    <t>北京雷华医疗美容诊所</t>
  </si>
  <si>
    <t>北京雷华医疗美容诊所有限公司</t>
  </si>
  <si>
    <t>911101083303578892</t>
  </si>
  <si>
    <t>ACHPLN1013</t>
  </si>
  <si>
    <t>沈阳爱尔眼视光医院（有限公司）</t>
  </si>
  <si>
    <t>91210100774846739N</t>
  </si>
  <si>
    <t>ACHPLN5224</t>
  </si>
  <si>
    <t>营口市西市区东方美容会所</t>
  </si>
  <si>
    <t>营口市</t>
  </si>
  <si>
    <t>92210803MA0U84AU8P</t>
  </si>
  <si>
    <t>ACHPLN3125</t>
  </si>
  <si>
    <t>大连星缘达医疗美容诊所有限公司</t>
  </si>
  <si>
    <t>91210211MA0YCHLT02</t>
  </si>
  <si>
    <t>ACHPBJ5962</t>
  </si>
  <si>
    <t>北京医联致美医疗美容诊所有限公司</t>
  </si>
  <si>
    <t>北京晶致美学医疗美容·台湾连锁</t>
  </si>
  <si>
    <t>北京医联聚美生物科技有限公司</t>
  </si>
  <si>
    <t>91110105MA01T3DM7M</t>
  </si>
  <si>
    <t>ACHPLN0685</t>
  </si>
  <si>
    <t>葫芦岛市龙港区伊丽家医疗美容诊所</t>
  </si>
  <si>
    <t>伊丽家（兴城）医疗美容有限公司</t>
  </si>
  <si>
    <t>92211403MA0UTRGAX4</t>
  </si>
  <si>
    <t>ACHPLN5231</t>
  </si>
  <si>
    <t>辽阳眼科医院</t>
  </si>
  <si>
    <t>辽阳市</t>
  </si>
  <si>
    <t>522110027976882277</t>
  </si>
  <si>
    <t>ACHPYN3310</t>
  </si>
  <si>
    <t>普洱市研美美容美体服务有限公司</t>
  </si>
  <si>
    <t>普洱市</t>
  </si>
  <si>
    <t>91530802MA6N6XN837</t>
  </si>
  <si>
    <t>ACHPQH5283</t>
  </si>
  <si>
    <t>西宁丽滋卡尔门诊有限公司</t>
  </si>
  <si>
    <t>青海省</t>
  </si>
  <si>
    <t>西宁市</t>
  </si>
  <si>
    <t>91630104MA759DJ69E</t>
  </si>
  <si>
    <t>ACHPGD1483</t>
  </si>
  <si>
    <t>中山大学附属第一医院</t>
  </si>
  <si>
    <t>广东药科大学附属第一医院</t>
  </si>
  <si>
    <t>12100000455416029H</t>
  </si>
  <si>
    <t>ACHPGD6117</t>
  </si>
  <si>
    <t>广东三九脑科医院</t>
  </si>
  <si>
    <t>12440000617436955A</t>
  </si>
  <si>
    <t>ACHPSH4049</t>
  </si>
  <si>
    <t>上海交通大学附属第六人民医院</t>
  </si>
  <si>
    <t>上海交通大学附属第六人民医院（市六医院）</t>
  </si>
  <si>
    <t>上海市第六人民医院</t>
  </si>
  <si>
    <t>12310000425026521X</t>
  </si>
  <si>
    <t>ACD1BJ5938</t>
  </si>
  <si>
    <t>北京美人计划科技有限公司</t>
  </si>
  <si>
    <t>北京叶美人医疗美容</t>
  </si>
  <si>
    <t>北京叶美人医疗美容诊所</t>
  </si>
  <si>
    <t>北京金美人医疗美容医院管理有限公司</t>
  </si>
  <si>
    <t>91110105MA00E9B324</t>
  </si>
  <si>
    <t>ACHPLN3069</t>
  </si>
  <si>
    <t>沈阳唯媄晶方医疗美容有限公司沈河中山路医疗美容诊所</t>
  </si>
  <si>
    <t>沈阳唯媄晶方医疗美容有限公司</t>
  </si>
  <si>
    <t>91210103MA0YM3FF4F</t>
  </si>
  <si>
    <t>ACHPSC0828</t>
  </si>
  <si>
    <t>成都武侯朵娅医学美容诊所有限公司</t>
  </si>
  <si>
    <t>91510107MA6CNL44XA</t>
  </si>
  <si>
    <t>ACD1ZJ5284</t>
  </si>
  <si>
    <t>衢州丝瑞兰黛健康管理有限公司</t>
  </si>
  <si>
    <t>衢州丝瑞兰黛健康管理有限公司柯城医疗美容诊所</t>
  </si>
  <si>
    <t>91330800MA2DH8YT01</t>
  </si>
  <si>
    <t>ACHPSH6560</t>
  </si>
  <si>
    <t>上海仁泉门诊部有限公司</t>
  </si>
  <si>
    <t>91310110682286375P</t>
  </si>
  <si>
    <t>ACHPSXX0227</t>
  </si>
  <si>
    <t>宝塔区亮点医疗美容诊所</t>
  </si>
  <si>
    <t>延安市</t>
  </si>
  <si>
    <t>92610602MA6YF0AD0Q</t>
  </si>
  <si>
    <t>ACHPAH2431</t>
  </si>
  <si>
    <t>合肥天鹅湖医疗美容医院有限公司</t>
  </si>
  <si>
    <t>合肥市天鹅湖整形美容医院</t>
  </si>
  <si>
    <t>合肥蜀山天鹅湖医疗美容门诊部有限公司</t>
  </si>
  <si>
    <t>91340100070922027Q</t>
  </si>
  <si>
    <t>ACHPLN3421</t>
  </si>
  <si>
    <t>沈阳和平蓝图综合门诊部</t>
  </si>
  <si>
    <t>92210102MA0UXLXQ4P</t>
  </si>
  <si>
    <t>ACHPSH0829</t>
  </si>
  <si>
    <t>上海仁爱医院有限公司</t>
  </si>
  <si>
    <t>CN1SH039</t>
  </si>
  <si>
    <t>上海仁爱医院</t>
  </si>
  <si>
    <t>91310104735437115R</t>
  </si>
  <si>
    <t>AC_ESH_T03</t>
  </si>
  <si>
    <t>ACHPCQ4941</t>
  </si>
  <si>
    <t>大渡口潘富荣美亚医疗美容诊所</t>
  </si>
  <si>
    <t>重庆荣美医疗美容医院</t>
  </si>
  <si>
    <t>92500104MA5URJTD3N</t>
  </si>
  <si>
    <t>ACHPZJ3941</t>
  </si>
  <si>
    <t>台州市路桥区博仕医疗美容门诊部</t>
  </si>
  <si>
    <t>台州博仕医疗美容整形</t>
  </si>
  <si>
    <t>路桥博仕医疗美容门诊部</t>
  </si>
  <si>
    <t>52331004321719067E</t>
  </si>
  <si>
    <t>ACHPSH0837</t>
  </si>
  <si>
    <t>上海伊莱美医疗美容医院有限公司</t>
  </si>
  <si>
    <t>CN1SH062</t>
  </si>
  <si>
    <t>上海伊莱美医疗美容医院</t>
  </si>
  <si>
    <t>913101085680360301</t>
  </si>
  <si>
    <t>AC_ESH_T04</t>
  </si>
  <si>
    <t>刘一</t>
  </si>
  <si>
    <t>ACHPZJ1984</t>
  </si>
  <si>
    <t>宁波赫诺德医疗科技有限公司</t>
  </si>
  <si>
    <t>91330206580518913A</t>
  </si>
  <si>
    <t>ACHPZJ5207</t>
  </si>
  <si>
    <t>苍南韩星医疗美容门诊部（普通合伙）</t>
  </si>
  <si>
    <t>温州韩星整形(温州市鹿城韩星医疗美容门诊部(普通合伙))</t>
  </si>
  <si>
    <t>温州市鹿城韩星医疗美容门诊部（普通合伙）</t>
  </si>
  <si>
    <t>91330327MA2HB0TA2C</t>
  </si>
  <si>
    <t>ACHPJS0645</t>
  </si>
  <si>
    <t>南京明基医院有限公司</t>
  </si>
  <si>
    <t>南京医科大学附属明基医院（三级综合医院）</t>
  </si>
  <si>
    <t>南京明基医院</t>
  </si>
  <si>
    <t>91320100717869766N</t>
  </si>
  <si>
    <t>ACHPGD3445</t>
  </si>
  <si>
    <t>广州懿美秀医疗门诊部有限公司</t>
  </si>
  <si>
    <t>广州懿美秀医疗美容门诊部</t>
  </si>
  <si>
    <t>91440106MA59CMA97G</t>
  </si>
  <si>
    <t>ACHPGD5307</t>
  </si>
  <si>
    <t>广州奢妍医疗美容门诊有限公司</t>
  </si>
  <si>
    <t>91440101MA5CM98E7Q</t>
  </si>
  <si>
    <t>ACD1GD5329</t>
  </si>
  <si>
    <t>茂名天源健康产业投资有限公司</t>
  </si>
  <si>
    <t>茂名市</t>
  </si>
  <si>
    <t>91440902MA4WCTBT50</t>
  </si>
  <si>
    <t>ACHPGD5022</t>
  </si>
  <si>
    <t>爱莱美(广州)医疗美容门诊有限责任公司</t>
  </si>
  <si>
    <t>爱莱美医疗美容门诊（原广州现代医学美容）</t>
  </si>
  <si>
    <t>爱莱美医疗美容门诊部</t>
  </si>
  <si>
    <t>爱莱美（广州）医疗美容门诊有限责任公司</t>
  </si>
  <si>
    <t>91440101MA5BLQP35E</t>
  </si>
  <si>
    <t>ACHPLN5292</t>
  </si>
  <si>
    <t>沈阳和平乾元轻医美医疗美容诊所有限公司</t>
  </si>
  <si>
    <t>91210102MA10AXNBXH</t>
  </si>
  <si>
    <t>ACHPSXX5532</t>
  </si>
  <si>
    <t>西安经开妇幼医院有限公司</t>
  </si>
  <si>
    <t>西安澳妃尔玫滋快美医疗美容诊所有限公司经开医疗美容诊所</t>
  </si>
  <si>
    <t>91610132MA6U15493K</t>
  </si>
  <si>
    <t>ACHPJX5317</t>
  </si>
  <si>
    <t>浔阳区谐和医疗美容门诊部</t>
  </si>
  <si>
    <t>92360403MA3639M92H</t>
  </si>
  <si>
    <t>ACHPFJ5209</t>
  </si>
  <si>
    <t>龙岩（华美）罗桥医院有限公司</t>
  </si>
  <si>
    <t>龙岩市</t>
  </si>
  <si>
    <t>龙岩华美罗桥医院</t>
  </si>
  <si>
    <t>91350800766172789R</t>
  </si>
  <si>
    <t>ACHPGD3248</t>
  </si>
  <si>
    <t>佛山君美医疗美容医院有限公司</t>
  </si>
  <si>
    <t>佛山君美医疗美容医院有效公司</t>
  </si>
  <si>
    <t>91440604MA51AUPL4G</t>
  </si>
  <si>
    <t>ACHPSXX5773</t>
  </si>
  <si>
    <t>榆林朝阳医院</t>
  </si>
  <si>
    <t>榆林市</t>
  </si>
  <si>
    <t>52610800MJY500946E</t>
  </si>
  <si>
    <t>ACHPZJ5342</t>
  </si>
  <si>
    <t>宁波海曙天妒医疗美容门诊部有限公司</t>
  </si>
  <si>
    <t>91330203MA2AHLN57Y</t>
  </si>
  <si>
    <t>ACHPZJ0088</t>
  </si>
  <si>
    <t>金华瑞丽门诊部（普通合伙）</t>
  </si>
  <si>
    <t>91330702068378448E</t>
  </si>
  <si>
    <t>ACHPSC0853</t>
  </si>
  <si>
    <t>成都武侯天后医疗美容诊所有限公司</t>
  </si>
  <si>
    <t>成都武侯天后医疗美容门诊部有限公司</t>
  </si>
  <si>
    <t>91510107MA6CD87A84</t>
  </si>
  <si>
    <t>ACD1SC5325</t>
  </si>
  <si>
    <t>绵阳韩美医疗管理服务有限公司</t>
  </si>
  <si>
    <t>绵阳韩美医疗美容门诊部</t>
  </si>
  <si>
    <t>三台县潼川镇韩美医疗美容诊所</t>
  </si>
  <si>
    <t>91510703356242545W</t>
  </si>
  <si>
    <t>ACHPYN0151</t>
  </si>
  <si>
    <t>昆明爱尔眼科医院有限公司</t>
  </si>
  <si>
    <t>昆明爱尔眼科医院</t>
  </si>
  <si>
    <t>91530111550138944Y</t>
  </si>
  <si>
    <t>ACHPYN4450</t>
  </si>
  <si>
    <t>昆明市迦恒医疗器械有限公司</t>
  </si>
  <si>
    <t>91530111665509602A</t>
  </si>
  <si>
    <t>ACHPYN4471</t>
  </si>
  <si>
    <t>昆明麦岚美容服务有限公司</t>
  </si>
  <si>
    <t>91530102MA6P00TF83</t>
  </si>
  <si>
    <t>ACHPHBW1280</t>
  </si>
  <si>
    <t>襄阳华美医疗美容门诊部（普通合伙）</t>
  </si>
  <si>
    <t>襄阳市</t>
  </si>
  <si>
    <t>襄阳华美整形美容医院</t>
  </si>
  <si>
    <t>襄阳华美医院</t>
  </si>
  <si>
    <t>襄阳华美整形美容医院有限公司</t>
  </si>
  <si>
    <t>91420600099568383P</t>
  </si>
  <si>
    <t>ACHPGD5831</t>
  </si>
  <si>
    <t>深圳纽莱医疗美容门诊部</t>
  </si>
  <si>
    <t>深圳纽莱滨江门诊部</t>
  </si>
  <si>
    <t>91440300MA5FTFXD5E</t>
  </si>
  <si>
    <t>ACHPBJ5934</t>
  </si>
  <si>
    <t>北京丽颜美容有限公司</t>
  </si>
  <si>
    <t>北京赫丽颜医疗美容诊所有限公司</t>
  </si>
  <si>
    <t>91110105MA00972LX1</t>
  </si>
  <si>
    <t>ACHPSXT3354</t>
  </si>
  <si>
    <t>太原婧妍科美美容服务有限公司</t>
  </si>
  <si>
    <t>太原婧妍科美美容服务有限公司小店晋阳街医疗美容诊所</t>
  </si>
  <si>
    <t>91140105MA0K0DAT11</t>
  </si>
  <si>
    <t>ACHPSXX5185</t>
  </si>
  <si>
    <t>汉中仁爱医院有限责任公司</t>
  </si>
  <si>
    <t>91610702MA6YWM2C4B</t>
  </si>
  <si>
    <t>ACHPSXX5822</t>
  </si>
  <si>
    <t>汉中仲德医院有限公司</t>
  </si>
  <si>
    <t>91610702MA6YW9K564</t>
  </si>
  <si>
    <t>ACHPZJ5398</t>
  </si>
  <si>
    <t>浙江医科大学附属第二医院</t>
  </si>
  <si>
    <t>浙江大学医学院附属第二医院浙江省第二医院</t>
  </si>
  <si>
    <t>浙江中医药大学附属第二医院</t>
  </si>
  <si>
    <t>ACHPBJ5410</t>
  </si>
  <si>
    <t>斯凯瑞博医院管理（北京）有限公司</t>
  </si>
  <si>
    <t>91110105MA008H4P7U</t>
  </si>
  <si>
    <t>ACHPBJ2803</t>
  </si>
  <si>
    <t>北京斯迈尔医疗美容诊所有限公司</t>
  </si>
  <si>
    <t>91110105MA001FE531</t>
  </si>
  <si>
    <t>ACHPBJ1633</t>
  </si>
  <si>
    <t>北京韩成美技术发展有限公司韩成医疗美容诊所</t>
  </si>
  <si>
    <t>北京玉娃仪美美容美发有限公司娜么美医疗美容诊所</t>
  </si>
  <si>
    <t>91110105769385173F</t>
  </si>
  <si>
    <t>ACHPLN2635</t>
  </si>
  <si>
    <t>丹东市振兴区新运医疗美容诊所</t>
  </si>
  <si>
    <t>210603600368845</t>
  </si>
  <si>
    <t>ACHPSXT1860</t>
  </si>
  <si>
    <t>山西奕宸赫本医疗美容诊所有限公司</t>
  </si>
  <si>
    <t>91140109MA0K6AB563</t>
  </si>
  <si>
    <t>ACHPBJ2612</t>
  </si>
  <si>
    <t>北京普华门诊部有限公司</t>
  </si>
  <si>
    <t>911101057693835572</t>
  </si>
  <si>
    <t>ACD1HNZ1852</t>
  </si>
  <si>
    <t>河南省柏之蓝医疗器械有限公司</t>
  </si>
  <si>
    <t>91410100MA3X92YN1G</t>
  </si>
  <si>
    <t>ACHPSD5287</t>
  </si>
  <si>
    <t>芝罘区英杰医疗美容诊所</t>
  </si>
  <si>
    <t>烟台市</t>
  </si>
  <si>
    <t>烟台英杰医疗美容</t>
  </si>
  <si>
    <t>92370602MA3M515G5K</t>
  </si>
  <si>
    <t>ACHPGD3040</t>
  </si>
  <si>
    <t>东莞市熙美人医疗投资有限公司</t>
  </si>
  <si>
    <t>91441900MA510UN80N</t>
  </si>
  <si>
    <t>ACHPHBS3416</t>
  </si>
  <si>
    <t>保定安卓贝拉医疗美容门诊部</t>
  </si>
  <si>
    <t>安卓贝拉医疗美容门诊部</t>
  </si>
  <si>
    <t>保定安卓贝拉医疗美容门诊有限公司</t>
  </si>
  <si>
    <t>91130606MA0E31UD6B</t>
  </si>
  <si>
    <t>ACHPHNZ3337</t>
  </si>
  <si>
    <t>郑州艾美医院管理有限公司</t>
  </si>
  <si>
    <t>91410100MA3X8UY47D</t>
  </si>
  <si>
    <t>ACHPSC5220</t>
  </si>
  <si>
    <t>绵阳万江眼科医院有限责任公司</t>
  </si>
  <si>
    <t>91510700MA623MBT3C</t>
  </si>
  <si>
    <t>ACHPZJ5270</t>
  </si>
  <si>
    <t>湖州织里匠星医疗美容诊所有限公司</t>
  </si>
  <si>
    <t>91330502MA2D3B6L95</t>
  </si>
  <si>
    <t>ACHPZJ5391</t>
  </si>
  <si>
    <t>宁波鄞州嘉时医疗美容诊所有限公司</t>
  </si>
  <si>
    <t>91330212MA2H65D645</t>
  </si>
  <si>
    <t>ACHPZJ5809</t>
  </si>
  <si>
    <t>台州市椒江安卓玛医疗美容诊所</t>
  </si>
  <si>
    <t>92331002MA2DTCPW47</t>
  </si>
  <si>
    <t>ACHPJS5839</t>
  </si>
  <si>
    <t>南京金鹰国际医疗管理有限公司慈幼门诊部</t>
  </si>
  <si>
    <t>金鹰国际医疗美容</t>
  </si>
  <si>
    <t>南京金鹰国际健康产业集团新街口医疗美容门诊部</t>
  </si>
  <si>
    <t>南京金鹰世界美容医院有限公司</t>
  </si>
  <si>
    <t>91320104MA1WGEQU42</t>
  </si>
  <si>
    <t>ACHPSD5356</t>
  </si>
  <si>
    <t>阳谷县北大合作医院有限公司</t>
  </si>
  <si>
    <t>聊城市</t>
  </si>
  <si>
    <t>91371521MA3RLKLH9H</t>
  </si>
  <si>
    <t>ACHPNX0710</t>
  </si>
  <si>
    <t>宁夏自然医学美容研究所（有限公司）</t>
  </si>
  <si>
    <t>银川自然医学美容研究所医疗美容诊所</t>
  </si>
  <si>
    <t>91640100624920454H</t>
  </si>
  <si>
    <t>ACHPNX5774</t>
  </si>
  <si>
    <t>银川市金凤区亿美医疗美容诊所</t>
  </si>
  <si>
    <t>92640100MA773F0U9A</t>
  </si>
  <si>
    <t>ACHPJX3715</t>
  </si>
  <si>
    <t>赣州星悦医疗美容有限公司</t>
  </si>
  <si>
    <t>91360702MA37MRT82J</t>
  </si>
  <si>
    <t>ACHPGD3043</t>
  </si>
  <si>
    <t>广州轻伊美皮肤专科门诊有限公司</t>
  </si>
  <si>
    <t>广州轻伊美医疗美容诊所有限公司</t>
  </si>
  <si>
    <t>广州轻伊美晶肤医疗美容诊所有限公司</t>
  </si>
  <si>
    <t>91440111MA59AFY22P</t>
  </si>
  <si>
    <t>ACHPHL5347</t>
  </si>
  <si>
    <t>哈尔滨钟医生医疗美容门诊部</t>
  </si>
  <si>
    <t>92230104MA1AU7UK5C</t>
  </si>
  <si>
    <t>ACHPJL4136</t>
  </si>
  <si>
    <t>长春市元辰美容有限责任公司</t>
  </si>
  <si>
    <t>91220101MA16YT8MXN</t>
  </si>
  <si>
    <t>ACHPJL5225</t>
  </si>
  <si>
    <t>朝阳区宫丽娟医疗美容诊所</t>
  </si>
  <si>
    <t>长春宫丽娟医疗美容有限公司</t>
  </si>
  <si>
    <t>92220104MA144AQR8T</t>
  </si>
  <si>
    <t>ACHPJL5234</t>
  </si>
  <si>
    <t>延吉市京云整形美容门诊部</t>
  </si>
  <si>
    <t>延边朝鲜族自治州</t>
  </si>
  <si>
    <t>延吉市京云医学美容门诊部</t>
  </si>
  <si>
    <t>92222401L25990509D</t>
  </si>
  <si>
    <t>ACD1HNZ3434</t>
  </si>
  <si>
    <t>河南华懿医疗科技有限公司</t>
  </si>
  <si>
    <t>91410100MA4454LQ22</t>
  </si>
  <si>
    <t>ACHPSC5334</t>
  </si>
  <si>
    <t>崇州二医院有限公司</t>
  </si>
  <si>
    <t>91510184MA61R7XH4M</t>
  </si>
  <si>
    <t>ACHPSXX3062</t>
  </si>
  <si>
    <t>西安佳美华医疗美容有限公司</t>
  </si>
  <si>
    <t>西安佳美华医疗美容门诊部有限公司</t>
  </si>
  <si>
    <t>91610132MA6WPU2LX0</t>
  </si>
  <si>
    <t>ACHPZJ0058</t>
  </si>
  <si>
    <t>温州爱尚玉熙医疗美容有限公司</t>
  </si>
  <si>
    <t>温州爱尚玉熙医疗美容</t>
  </si>
  <si>
    <t>温州爱尚玉熙医疗美容门诊有限公司</t>
  </si>
  <si>
    <t>91330303329907169E</t>
  </si>
  <si>
    <t>ACHPHNC3046</t>
  </si>
  <si>
    <t>武陵区瑞美医疗美容外科诊所</t>
  </si>
  <si>
    <t>常德市</t>
  </si>
  <si>
    <t>92430702MA4LJY6LXW</t>
  </si>
  <si>
    <t>ACHPLN1000</t>
  </si>
  <si>
    <t>沈阳和平李淼医疗美容诊所</t>
  </si>
  <si>
    <t>92210102MA0XF2EE8B</t>
  </si>
  <si>
    <t>ACHPHNZ3428</t>
  </si>
  <si>
    <t>郑州星都美容服务有限公司</t>
  </si>
  <si>
    <t>郑州星都医疗美容医院</t>
  </si>
  <si>
    <t>91410105MA44DG5F70</t>
  </si>
  <si>
    <t>ACHPZJ1085</t>
  </si>
  <si>
    <t>衢州市苏杭健康管理有限公司柯城美容诊所</t>
  </si>
  <si>
    <t>CN1ZJ116</t>
  </si>
  <si>
    <t>91330800MA28F7UMX1</t>
  </si>
  <si>
    <t>AC_EZJ_T02</t>
  </si>
  <si>
    <t>张廷</t>
  </si>
  <si>
    <t>ACHPGD4922</t>
  </si>
  <si>
    <t>珠海明爱门诊部有限公司</t>
  </si>
  <si>
    <t>91440400MA52TGQ995</t>
  </si>
  <si>
    <t>ACD1BJ5960</t>
  </si>
  <si>
    <t>北京伊林美博咨询有限公司</t>
  </si>
  <si>
    <t>北京伊林美博咨询有限公司可思美医疗美容诊所</t>
  </si>
  <si>
    <t>91110105766250206N</t>
  </si>
  <si>
    <t>ACHPHBS1312</t>
  </si>
  <si>
    <t>邯郸市丛台区曲胜星范医疗美容门诊部</t>
  </si>
  <si>
    <t>92130403MA08F0XH55</t>
  </si>
  <si>
    <t>ACHPSC3081</t>
  </si>
  <si>
    <t>成都高新安德百合综合门诊部有限公司</t>
  </si>
  <si>
    <t>91510100MA6CFDLQ28</t>
  </si>
  <si>
    <t>ACHPJL0564</t>
  </si>
  <si>
    <t>经济技术开发区秀尔医疗美容门诊部</t>
  </si>
  <si>
    <t>CN1JL048</t>
  </si>
  <si>
    <t>长春经济技术开发区惠美医疗美容门诊部</t>
  </si>
  <si>
    <t>92220101MA14031T40</t>
  </si>
  <si>
    <t>ACHPBJ1828</t>
  </si>
  <si>
    <t>北京美奥诊所有限公司</t>
  </si>
  <si>
    <t>北京美奥怡和医疗美容诊所有限公司</t>
  </si>
  <si>
    <t>91110105765030439K</t>
  </si>
  <si>
    <t>ACHPGD3297</t>
  </si>
  <si>
    <t>广州九荟新颜医疗美容门诊有限公司</t>
  </si>
  <si>
    <t>91440101MA59LE365J</t>
  </si>
  <si>
    <t>ACHPTJ5199</t>
  </si>
  <si>
    <t>天津市东丽区津美仁医疗美容诊所</t>
  </si>
  <si>
    <t>92120110MA06PNTH5C</t>
  </si>
  <si>
    <t>ACHPCQ7141</t>
  </si>
  <si>
    <t>中国人民解放军陆军特色医学中心</t>
  </si>
  <si>
    <t>ACHPAH4872</t>
  </si>
  <si>
    <t>合肥市高新区星之地医疗美容门诊部</t>
  </si>
  <si>
    <t>合肥星之地医疗美容有限公司</t>
  </si>
  <si>
    <t>92340100MA2T0D4Y63</t>
  </si>
  <si>
    <t>ACHPFJ1519</t>
  </si>
  <si>
    <t>厦门思明欧菲医疗美容门诊部</t>
  </si>
  <si>
    <t>CN1FJ015</t>
  </si>
  <si>
    <t>厦门欧菲医疗美容医院</t>
  </si>
  <si>
    <t>ACHPAH5194</t>
  </si>
  <si>
    <t>合肥艾可琳医疗美容诊所有限公司</t>
  </si>
  <si>
    <t>91340111MA2TPTR39Q</t>
  </si>
  <si>
    <t>ACHPAH5196</t>
  </si>
  <si>
    <t>圣喆医疗美容医院</t>
  </si>
  <si>
    <t>合肥圣喆医疗美容门诊部有限公司</t>
  </si>
  <si>
    <t>CN2SD2039</t>
  </si>
  <si>
    <t>济南致美尚美美容有限公司</t>
  </si>
  <si>
    <t>ACHPSC4669</t>
  </si>
  <si>
    <t>成都锦江野丫春医疗美容诊所有限公司</t>
  </si>
  <si>
    <t>91510104MA6BK94L98</t>
  </si>
  <si>
    <t>ACHPSXX3115</t>
  </si>
  <si>
    <t>宝鸡市高新区渲梦医学美容所</t>
  </si>
  <si>
    <t>宝鸡市</t>
  </si>
  <si>
    <t>92610301MA6XEXMN20</t>
  </si>
  <si>
    <t>ACHPSXX5281</t>
  </si>
  <si>
    <t>西安奕美美雕服务有限公司曲江新区医疗美容诊所</t>
  </si>
  <si>
    <t>西安珈娜美雕医疗美容有限公司</t>
  </si>
  <si>
    <t>91610133MA6U9MHD94</t>
  </si>
  <si>
    <t>ACHPSH0948</t>
  </si>
  <si>
    <t>上海众严医疗美容门诊部有限公司</t>
  </si>
  <si>
    <t>91310114MA1GUMXD31</t>
  </si>
  <si>
    <t>ACHPSH0915</t>
  </si>
  <si>
    <t>上海优仕美地医疗有限公司</t>
  </si>
  <si>
    <t>91310115MA1K3CUB7B</t>
  </si>
  <si>
    <t>ACHPGD2668</t>
  </si>
  <si>
    <t>东莞市东城君熠医疗美容诊所</t>
  </si>
  <si>
    <t>东莞君熠医疗美容</t>
  </si>
  <si>
    <t>92441900MA4YKJMF9P</t>
  </si>
  <si>
    <t>ACHPBJ1635</t>
  </si>
  <si>
    <t>北京瑞丽舍医药技术开发有限公司瑞丽舍医疗美容诊所</t>
  </si>
  <si>
    <t>911101057560067529</t>
  </si>
  <si>
    <t>ACHPBJ1668</t>
  </si>
  <si>
    <t>北京菩圆健康保健门诊部</t>
  </si>
  <si>
    <t>9111010575525691XR</t>
  </si>
  <si>
    <t>ACHPLN5350</t>
  </si>
  <si>
    <t>双塔区欣欣医疗美容诊所</t>
  </si>
  <si>
    <t>朝阳市</t>
  </si>
  <si>
    <t>92211302MA0YN75N2H</t>
  </si>
  <si>
    <t>ACHPCQ4924</t>
  </si>
  <si>
    <t>江北区刘正光曼格医疗美容诊所</t>
  </si>
  <si>
    <t>92500105MA5YP9FDXE</t>
  </si>
  <si>
    <t>CN1CQ911</t>
  </si>
  <si>
    <t>重庆本末整形医疗美容门诊部</t>
  </si>
  <si>
    <t>ACHPZJ3765</t>
  </si>
  <si>
    <t>金华心艺综合门诊部合伙企业（普通合伙）</t>
  </si>
  <si>
    <t>金华心艺综合门诊部</t>
  </si>
  <si>
    <t>91330701MA28DB084K</t>
  </si>
  <si>
    <t>ACHPZJ5826</t>
  </si>
  <si>
    <t>义乌市妇幼保健院</t>
  </si>
  <si>
    <t>1233078247177175XE</t>
  </si>
  <si>
    <t>ACHPGD5021</t>
  </si>
  <si>
    <t>美黛拉医疗美容门诊部（广州）有限公司</t>
  </si>
  <si>
    <t>91440101MA5B00XQ9A</t>
  </si>
  <si>
    <t>ACD1GD5780</t>
  </si>
  <si>
    <t>汕头市利安药业有限公司</t>
  </si>
  <si>
    <t>91440523724750931H</t>
  </si>
  <si>
    <t>ACHPLN5286</t>
  </si>
  <si>
    <t>沈阳都市医院</t>
  </si>
  <si>
    <t>沈阳都市医院(私密中心)</t>
  </si>
  <si>
    <t>52210103793178852N</t>
  </si>
  <si>
    <t>ACHPHL3355</t>
  </si>
  <si>
    <t>绥芬河市人民医院</t>
  </si>
  <si>
    <t>12231081414308734A</t>
  </si>
  <si>
    <t>ACHPSD5288</t>
  </si>
  <si>
    <t>山东与姿美容有限公司</t>
  </si>
  <si>
    <t>91370705MA3NLU0C8J</t>
  </si>
  <si>
    <t>ACHPBJ1604</t>
  </si>
  <si>
    <t>北京碧薇亿星医院有限公司</t>
  </si>
  <si>
    <t>91110105752173190F</t>
  </si>
  <si>
    <t>ACHPBJ2616</t>
  </si>
  <si>
    <t>北京澳美医信投资顾问有限公司海悦星光医疗美容诊所</t>
  </si>
  <si>
    <t>海悦星光医疗美容诊所</t>
  </si>
  <si>
    <t>北京澳玛星光医疗美容诊所有限公司</t>
  </si>
  <si>
    <t>91110105750131309K</t>
  </si>
  <si>
    <t>ACHPBJ5972</t>
  </si>
  <si>
    <t>北京章飞一绝国际美容连锁中心</t>
  </si>
  <si>
    <t>911101056787703675</t>
  </si>
  <si>
    <t>ACD1GD7027</t>
  </si>
  <si>
    <t>约荟依美（深圳）管理有限公司</t>
  </si>
  <si>
    <t>深圳依美医疗美容门诊部</t>
  </si>
  <si>
    <t>91440300088408173T</t>
  </si>
  <si>
    <t>ACHPBJ5921</t>
  </si>
  <si>
    <t>北京国际医疗中心有限公司</t>
  </si>
  <si>
    <t>91110105600021198E</t>
  </si>
  <si>
    <t>CN2AAA7207</t>
  </si>
  <si>
    <t>微整形</t>
  </si>
  <si>
    <t>ACHPSH3928</t>
  </si>
  <si>
    <t>上海优利沃斯医疗美容诊所有限公司</t>
  </si>
  <si>
    <t>91310101MA1FPAY292</t>
  </si>
  <si>
    <t>ACHPBJ1649</t>
  </si>
  <si>
    <t>北京慈诚医疗诊所股份有限公司</t>
  </si>
  <si>
    <t>91110105590679470U</t>
  </si>
  <si>
    <t>ACD1GD6166</t>
  </si>
  <si>
    <t>广州越秀区深美健康管理有限公司</t>
  </si>
  <si>
    <t>广州深美整形美容</t>
  </si>
  <si>
    <t>深美（广州）医疗美容门诊有限公司</t>
  </si>
  <si>
    <t>91440101MA5AKN1B3T</t>
  </si>
  <si>
    <t>ACHPBJ5936</t>
  </si>
  <si>
    <t>北京梅瑞中海口腔门诊部有限公司</t>
  </si>
  <si>
    <t>北京大学口腔医院</t>
  </si>
  <si>
    <t>9111010556952970XP</t>
  </si>
  <si>
    <t>ACHPCQ7179</t>
  </si>
  <si>
    <t>重庆五洲整形美容医院</t>
  </si>
  <si>
    <t>ACHPBJ5907</t>
  </si>
  <si>
    <t>北京北医思邈诊所有限公司</t>
  </si>
  <si>
    <t>911101053354642292</t>
  </si>
  <si>
    <t>ACD1BJ6362</t>
  </si>
  <si>
    <t>玫瑰焕颜（北京）国际健康管理有限公司</t>
  </si>
  <si>
    <t>北京玫瑰东方医疗美容诊所有限公司</t>
  </si>
  <si>
    <t>911101053064675438</t>
  </si>
  <si>
    <t>ACHPBJ2299</t>
  </si>
  <si>
    <t>北京美束激光医疗诊所有限公司</t>
  </si>
  <si>
    <t>911101050716842786</t>
  </si>
  <si>
    <t>ACHPGD6325</t>
  </si>
  <si>
    <t>金菊美容</t>
  </si>
  <si>
    <t>CN2AAA7239</t>
  </si>
  <si>
    <t>微整形日记工作室(西直门店)</t>
  </si>
  <si>
    <t>ACHPHNZ2837</t>
  </si>
  <si>
    <t>郑州一美医疗美容门诊部</t>
  </si>
  <si>
    <t>河南一美丽人医疗美容服务有限公司</t>
  </si>
  <si>
    <t>CN2AAA7219</t>
  </si>
  <si>
    <t>华美·黔台</t>
  </si>
  <si>
    <t>CN2AAA7212</t>
  </si>
  <si>
    <t>和生缘中韩医疗</t>
  </si>
  <si>
    <t>ACHPGD6651</t>
  </si>
  <si>
    <t>深圳思美医疗投资有限公司芊美医疗美容皮肤科诊所</t>
  </si>
  <si>
    <t>91440300MA5EH8N85N</t>
  </si>
  <si>
    <t>ACHPBJ2778</t>
  </si>
  <si>
    <t>北京雍禾美度门诊部有限公司</t>
  </si>
  <si>
    <t>美度（北京）医疗美容诊所有限公司</t>
  </si>
  <si>
    <t>911101050592046305</t>
  </si>
  <si>
    <t>ACHPGD6615</t>
  </si>
  <si>
    <t>深圳路世敏医疗美容诊所</t>
  </si>
  <si>
    <t>92440300L82475685R</t>
  </si>
  <si>
    <t>ACHPBJ1956</t>
  </si>
  <si>
    <t>北京金典美集瀛美医疗美容诊所有限公司</t>
  </si>
  <si>
    <t>北京瀛美医疗美容诊所有限公司</t>
  </si>
  <si>
    <t>91110102MA00AHMQ0U</t>
  </si>
  <si>
    <t>CN2AAA7227</t>
  </si>
  <si>
    <t>Amber私人微创</t>
  </si>
  <si>
    <t>ACHPBJ1731</t>
  </si>
  <si>
    <t>北京爱德佳禾医疗科技有限责任公司丽星医疗美容诊所</t>
  </si>
  <si>
    <t>北京丽星翼美整形</t>
  </si>
  <si>
    <t>北京爱德彤美医疗美容门诊部有限公司</t>
  </si>
  <si>
    <t>91110102797596752Y</t>
  </si>
  <si>
    <t>ACHPFJ3731</t>
  </si>
  <si>
    <t>厦门市千慕美容服务有限公司</t>
  </si>
  <si>
    <t>91350203MA2XRF1Y38</t>
  </si>
  <si>
    <t>ACHPBJ1734</t>
  </si>
  <si>
    <t>北京同林堂生物技术开发中心同林堂诊所</t>
  </si>
  <si>
    <t>91110102754657308M</t>
  </si>
  <si>
    <t>ACHPBJ5974</t>
  </si>
  <si>
    <t>北京中加科洋健康信息咨询中心西城诊所</t>
  </si>
  <si>
    <t>北京中加科洋 · 美容整形</t>
  </si>
  <si>
    <t>北京顺新源经济信息咨询有限公司京美医疗美容诊所</t>
  </si>
  <si>
    <t>北京顺新源经济信息咨询有限公司京美医疗美容门诊部</t>
  </si>
  <si>
    <t>91110102742624453M</t>
  </si>
  <si>
    <t>ACHPSXX3014</t>
  </si>
  <si>
    <t>西安光仁医院有限公司</t>
  </si>
  <si>
    <t>91610102MA6U14M527</t>
  </si>
  <si>
    <t>ACHPHNC7144</t>
  </si>
  <si>
    <t>中南大学湘雅三医院</t>
  </si>
  <si>
    <t>中南大学湘雅三医院(湖南医科大学第三附属医院)</t>
  </si>
  <si>
    <t>12100000444885022W</t>
  </si>
  <si>
    <t>ACHPGD6119</t>
  </si>
  <si>
    <t>广东省工伤康复中心</t>
  </si>
  <si>
    <t>广东省广州市工伤康复医院</t>
  </si>
  <si>
    <t>12440000725623555C</t>
  </si>
  <si>
    <t>ACHPSD1902</t>
  </si>
  <si>
    <t>青岛和睦家医院有限公司</t>
  </si>
  <si>
    <t>青岛和睦家医院</t>
  </si>
  <si>
    <t>91370212086462336Y</t>
  </si>
  <si>
    <t>ACHPGD6127</t>
  </si>
  <si>
    <t>广州方明武医疗美容诊所有限公司</t>
  </si>
  <si>
    <t>91440101MA9W2UMT2G</t>
  </si>
  <si>
    <t>CN2AAA7325</t>
  </si>
  <si>
    <t>伊人圈微整工作室</t>
  </si>
  <si>
    <t>ACHPJS1182</t>
  </si>
  <si>
    <t>无锡同济医疗美容医院</t>
  </si>
  <si>
    <t>无锡同济医疗整形美容医院</t>
  </si>
  <si>
    <t>92320213MA1QY85X1Q</t>
  </si>
  <si>
    <t>ACHPBJ4784</t>
  </si>
  <si>
    <t>北京美泊韩博仕美容诊所</t>
  </si>
  <si>
    <t>北京美泊医疗美容医院有限公司</t>
  </si>
  <si>
    <t>911101026787777888</t>
  </si>
  <si>
    <t>CN2AAA7301</t>
  </si>
  <si>
    <t>医学美容研究院(五道口店)</t>
  </si>
  <si>
    <t>ACHPBJ5927</t>
  </si>
  <si>
    <t>北京花皇美容有限公司</t>
  </si>
  <si>
    <t>北京花皇医疗美容诊所</t>
  </si>
  <si>
    <t>北京花皇医疗美容诊所有限公司</t>
  </si>
  <si>
    <t>91110101777672690T</t>
  </si>
  <si>
    <t>ACHPSC5984</t>
  </si>
  <si>
    <t>成都艾尚整形美容医院</t>
  </si>
  <si>
    <t>ACHPSC4692</t>
  </si>
  <si>
    <t>成都金牛韩艺医学美容门诊部有限责任公司</t>
  </si>
  <si>
    <t>成都大华韩艺整形美容医院, 成都韩艺医学美容</t>
  </si>
  <si>
    <t>成都大华韩艺整形美容医院</t>
  </si>
  <si>
    <t>9151010033205200X2</t>
  </si>
  <si>
    <t>ACHPSC6331</t>
  </si>
  <si>
    <t>晶肤医疗美容(奥克斯广场店)</t>
  </si>
  <si>
    <t>晶肤医疗美容连锁（特色外科分院）, 晶肤医疗美容连锁（四川院）</t>
  </si>
  <si>
    <t>ACHPBJ1683</t>
  </si>
  <si>
    <t>北京桂莹医疗美容诊所</t>
  </si>
  <si>
    <t>91110101766796276B</t>
  </si>
  <si>
    <t>ACHPSC2195</t>
  </si>
  <si>
    <t>成都双楠医院有限公司</t>
  </si>
  <si>
    <t>成都武侯双楠恩喜医疗美容门诊部有限公司</t>
  </si>
  <si>
    <t>91510100MA61XNU103</t>
  </si>
  <si>
    <t>ACHPSXX6948</t>
  </si>
  <si>
    <t>西安高新医院有限公司</t>
  </si>
  <si>
    <t>91610131583511055E</t>
  </si>
  <si>
    <t>ACHPSXX6975</t>
  </si>
  <si>
    <t>西安亚美医疗美容诊所</t>
  </si>
  <si>
    <t>西安亚美医疗美容</t>
  </si>
  <si>
    <t>西安亚美医疗美容有限公司</t>
  </si>
  <si>
    <t>ACHPGD2426</t>
  </si>
  <si>
    <t>中信惠州医院有限公司</t>
  </si>
  <si>
    <t>中信惠州医院</t>
  </si>
  <si>
    <t>中信惠州医院有限公司中信惠州医院</t>
  </si>
  <si>
    <t>914413005940010698</t>
  </si>
  <si>
    <t>ACHPCQ5746</t>
  </si>
  <si>
    <t>重庆渝北张代禄医疗美容诊所</t>
  </si>
  <si>
    <t>91500112MA5YX50A2B</t>
  </si>
  <si>
    <t>ACHPSXX2435</t>
  </si>
  <si>
    <t>西安交通大学医学院第二附属医院</t>
  </si>
  <si>
    <t>西安医学院第二附属医院</t>
  </si>
  <si>
    <t>西安交通大学第二医院</t>
  </si>
  <si>
    <t>12100000435232919W</t>
  </si>
  <si>
    <t>ACHPZJ3837</t>
  </si>
  <si>
    <t>杭州美帆医疗美容诊所有限公司</t>
  </si>
  <si>
    <t>91330102MA2B187N02</t>
  </si>
  <si>
    <t>ACHPZJ3994</t>
  </si>
  <si>
    <t>浙江医院</t>
  </si>
  <si>
    <t>12330000470051734A</t>
  </si>
  <si>
    <t>ACHPGD3580</t>
  </si>
  <si>
    <t>深圳德悦诊所</t>
  </si>
  <si>
    <t>91440300MA5EQ67442</t>
  </si>
  <si>
    <t>ACHPGD6118</t>
  </si>
  <si>
    <t>广东省妇幼保健院</t>
  </si>
  <si>
    <t>12440000455861907X</t>
  </si>
  <si>
    <t>ACD1ZJ6182</t>
  </si>
  <si>
    <t>杭州艾尔莎奥拉克健康管理有限公司</t>
  </si>
  <si>
    <t>杭州艾尔莎•奥拉克医疗美容</t>
  </si>
  <si>
    <t>杭州艾尔莎奥拉克健康管理有限公司西溪路医疗美容门诊部</t>
  </si>
  <si>
    <t>913301063419201124</t>
  </si>
  <si>
    <t>CN2AAA7305</t>
  </si>
  <si>
    <t>杭城医疗美容医院</t>
  </si>
  <si>
    <t>ACHPSD2484</t>
  </si>
  <si>
    <t>山东省千佛山医院</t>
  </si>
  <si>
    <t>1237000049557358X0</t>
  </si>
  <si>
    <t>ACHPZJ6196</t>
  </si>
  <si>
    <t>杭州静港医疗整形美容医院(城西院)</t>
  </si>
  <si>
    <t>杭州静港整形, 杭州静港新蕊私密整形</t>
  </si>
  <si>
    <t>杭州静港医疗美容诊所有限公司</t>
  </si>
  <si>
    <t>CN2AAA7220</t>
  </si>
  <si>
    <t>长沙星医美医学美容医院</t>
  </si>
  <si>
    <t>ACHPHNZ0534</t>
  </si>
  <si>
    <t>郑州华山医院</t>
  </si>
  <si>
    <t>CN1HNZ17</t>
  </si>
  <si>
    <t>52410100758366380Y</t>
  </si>
  <si>
    <t>ACHPHBW6920</t>
  </si>
  <si>
    <t>武汉中原医院有限公司</t>
  </si>
  <si>
    <t>914201067819899305</t>
  </si>
  <si>
    <t>ACHPHBW6872</t>
  </si>
  <si>
    <t>武汉市宏爱医院有限公司</t>
  </si>
  <si>
    <t>孝感市</t>
  </si>
  <si>
    <t>91420104581813578K</t>
  </si>
  <si>
    <t>CN2AAA7321</t>
  </si>
  <si>
    <t>光明医疗美容医院</t>
  </si>
  <si>
    <t>CN2AAA7248</t>
  </si>
  <si>
    <t>三医院美容整形科(汉口分院)</t>
  </si>
  <si>
    <t>CN2AAA7294</t>
  </si>
  <si>
    <t>长沙市医学美容医院</t>
  </si>
  <si>
    <t>CN2AAA7271</t>
  </si>
  <si>
    <t>韩国艾恩整形医院</t>
  </si>
  <si>
    <t>CN2AAA7262</t>
  </si>
  <si>
    <t>自体脂肪丰苹果肌面部医疗医院</t>
  </si>
  <si>
    <t>CN2AAA7282</t>
  </si>
  <si>
    <t>长沙注射微整形医院</t>
  </si>
  <si>
    <t>ACHPHNC7033</t>
  </si>
  <si>
    <t>长沙奥米医疗管理有限责任公司</t>
  </si>
  <si>
    <t>91430105MA4P90Q44X</t>
  </si>
  <si>
    <t>ACHPZJ6480</t>
  </si>
  <si>
    <t>宁波鄞州愉悦医疗美容诊所有限公司</t>
  </si>
  <si>
    <t>91330212MA2GRTQ23L</t>
  </si>
  <si>
    <t>CN2AAA7319</t>
  </si>
  <si>
    <t>花城医院美容机构</t>
  </si>
  <si>
    <t>ACHPHBW6899</t>
  </si>
  <si>
    <t>武汉现代妇产医院有限公司</t>
  </si>
  <si>
    <t>914201047819760722</t>
  </si>
  <si>
    <t>ACHPHBW2687</t>
  </si>
  <si>
    <t>武汉真爱妇产医院有限公司</t>
  </si>
  <si>
    <t>武汉真爱妇产医院(私密美型中心)</t>
  </si>
  <si>
    <t>91420111691890419L</t>
  </si>
  <si>
    <t>ACHPLN6748</t>
  </si>
  <si>
    <t>沈阳市铁西区天华医院</t>
  </si>
  <si>
    <t>52210106MJ29153698</t>
  </si>
  <si>
    <t>ACHPLN6707</t>
  </si>
  <si>
    <t>沈阳皇姑华盛医院</t>
  </si>
  <si>
    <t>912101057800888901</t>
  </si>
  <si>
    <t>ACHPHNZ7091</t>
  </si>
  <si>
    <t>郑州兰茜整形医院</t>
  </si>
  <si>
    <t>ACHPHNZ7085</t>
  </si>
  <si>
    <t>郑州禾丽整形美容医院</t>
  </si>
  <si>
    <t>郑州禾丽美容服务有限公司</t>
  </si>
  <si>
    <t>郑州禾丽医疗美容有限公司</t>
  </si>
  <si>
    <t>ACHPZJ1126</t>
  </si>
  <si>
    <t>杭州萧山亚美宏韩医疗美容门诊部有限公司</t>
  </si>
  <si>
    <t>杭州萧山瑞恩亚美医疗美容门诊部有限公司</t>
  </si>
  <si>
    <t>91330109MA28LQG56A</t>
  </si>
  <si>
    <t>ACHPHNZ6279</t>
  </si>
  <si>
    <t>皇家丽莎国际美容医院</t>
  </si>
  <si>
    <t>ACHPHNZ6078</t>
  </si>
  <si>
    <t>登封现代美学美容服务有限公司</t>
  </si>
  <si>
    <t>河南现代中医美容研究院</t>
  </si>
  <si>
    <t>91410185MA442D2R8D</t>
  </si>
  <si>
    <t>ACHPHNZ7089</t>
  </si>
  <si>
    <t>郑州康宸医院有限公司</t>
  </si>
  <si>
    <t>河南中科康宸医学美容研究院</t>
  </si>
  <si>
    <t>91410103MA455GCD2X</t>
  </si>
  <si>
    <t>ACHPHNZ2240</t>
  </si>
  <si>
    <t>郑州欣奕中医院有限公司</t>
  </si>
  <si>
    <t>郑州欣奕中医院</t>
  </si>
  <si>
    <t>91410104MA40UUYW8H</t>
  </si>
  <si>
    <t>ACHPHNZ0517</t>
  </si>
  <si>
    <t>郑州东方医院有限公司</t>
  </si>
  <si>
    <t>91410105MA45ET485F</t>
  </si>
  <si>
    <t>ACHPGD6171</t>
  </si>
  <si>
    <t>广州卓医航医疗门诊部有限公司</t>
  </si>
  <si>
    <t>91440101MA59N1KP4D</t>
  </si>
  <si>
    <t>CN2AAA7237</t>
  </si>
  <si>
    <t>DRREBORN专生美医疗美容(高德店)</t>
  </si>
  <si>
    <t>ACHPGD6657</t>
  </si>
  <si>
    <t>深圳吴小兵医疗美容诊所</t>
  </si>
  <si>
    <t>91440300MA5GAWPG2T</t>
  </si>
  <si>
    <t>ACHPGD6642</t>
  </si>
  <si>
    <t>深圳市罗湖区钟奇医疗美容诊所</t>
  </si>
  <si>
    <t>92440300L91140131L</t>
  </si>
  <si>
    <t>ACD1GD6646</t>
  </si>
  <si>
    <t>深圳市全聚富实业有限公司</t>
  </si>
  <si>
    <t>91440300MA5D82E14B</t>
  </si>
  <si>
    <t>ACHPHBW2228</t>
  </si>
  <si>
    <t>武汉圣翡蜜医疗美容有限公司</t>
  </si>
  <si>
    <t>91420102MA4KUAGL74</t>
  </si>
  <si>
    <t>ACHPGD2071</t>
  </si>
  <si>
    <t>深圳和美妇儿科医院</t>
  </si>
  <si>
    <t>深圳和美妇儿医院</t>
  </si>
  <si>
    <t>深圳熙和和美医疗美容门诊部</t>
  </si>
  <si>
    <t>9144030055865007XA</t>
  </si>
  <si>
    <t>ACHPGD6167</t>
  </si>
  <si>
    <t>广州中山医博济医院管理有限公司</t>
  </si>
  <si>
    <t>9144010179104384XT</t>
  </si>
  <si>
    <t>ACHPGD2928</t>
  </si>
  <si>
    <t>广东武警医院整形美容中心</t>
  </si>
  <si>
    <t>ACHPGD0362</t>
  </si>
  <si>
    <t>广州市禾丽医学美容门诊部有限公司</t>
  </si>
  <si>
    <t>广州海珠刘艳林禾丽医疗美容门诊部</t>
  </si>
  <si>
    <t>91440105MA59B3KD6C</t>
  </si>
  <si>
    <t>CN2AAA7335</t>
  </si>
  <si>
    <t>广顺大街医疗美容(望京店)</t>
  </si>
  <si>
    <t>CN2AAA7302</t>
  </si>
  <si>
    <t>美颜天医疗美容</t>
  </si>
  <si>
    <t>ACHPGD7029</t>
  </si>
  <si>
    <t>悦美丽人美容</t>
  </si>
  <si>
    <t>深圳市悦美莉医疗美容门诊部</t>
  </si>
  <si>
    <t>深圳弘天悦美医疗美容门诊部</t>
  </si>
  <si>
    <t>ACHPGD6644</t>
  </si>
  <si>
    <t>深圳市南山区彭双发医疗美容诊所</t>
  </si>
  <si>
    <t>92440300MA5DBQRJ6L</t>
  </si>
  <si>
    <t>ACHPGD6669</t>
  </si>
  <si>
    <t>深圳伊婉门诊部</t>
  </si>
  <si>
    <t>91440300359731117F</t>
  </si>
  <si>
    <t>ACHPZJ6199</t>
  </si>
  <si>
    <t>杭州乐美医疗科技有限公司</t>
  </si>
  <si>
    <t>杭州芬迪乐美医疗美容诊所有限公司</t>
  </si>
  <si>
    <t>91330109MA28WDYJXW</t>
  </si>
  <si>
    <t>CN2AAA7244</t>
  </si>
  <si>
    <t>龄博士(旺角购物湖光北街店)</t>
  </si>
  <si>
    <t>ACHPSC2986</t>
  </si>
  <si>
    <t>龙泉长兴医院</t>
  </si>
  <si>
    <t>52510112052523233C</t>
  </si>
  <si>
    <t>ACHPSC0602</t>
  </si>
  <si>
    <t>中国五冶集团公司医院</t>
  </si>
  <si>
    <t>ACHPSC5985</t>
  </si>
  <si>
    <t>成都安德全科医院管理有限公司</t>
  </si>
  <si>
    <t>成都高新安德门诊部有限公司</t>
  </si>
  <si>
    <t>91510100MA61RPAP2P</t>
  </si>
  <si>
    <t>ACHPGD2721</t>
  </si>
  <si>
    <t>惠州百佳伊丽莎白妇产医院有限公司</t>
  </si>
  <si>
    <t>惠州伊丽莎白整形医院</t>
  </si>
  <si>
    <t>914413006698551661</t>
  </si>
  <si>
    <t>CN2AAA7326</t>
  </si>
  <si>
    <t>vicky微整形</t>
  </si>
  <si>
    <t>ACHPZJ1141</t>
  </si>
  <si>
    <t>杭州艾玛妇产医院有限公司</t>
  </si>
  <si>
    <t>91330106566082404R</t>
  </si>
  <si>
    <t>CN2AAA7241</t>
  </si>
  <si>
    <t>科妍国际光美360</t>
  </si>
  <si>
    <t>CN2AAA7252</t>
  </si>
  <si>
    <t>jessica</t>
  </si>
  <si>
    <t>ACD1BJ5943</t>
  </si>
  <si>
    <t>北京莫琳娜抗衰老技术研究院</t>
  </si>
  <si>
    <t>91110101082886422U</t>
  </si>
  <si>
    <t>CN2AAA7317</t>
  </si>
  <si>
    <t>八一整形激光美容</t>
  </si>
  <si>
    <t>ACHPSC4693</t>
  </si>
  <si>
    <t>成都金牛光线美医学美容门诊部有限责任公司</t>
  </si>
  <si>
    <t>91510106MA62Q5KG36</t>
  </si>
  <si>
    <t>ACHPBJ5957</t>
  </si>
  <si>
    <t>北京希玛林顺潮眼科医院有限公司</t>
  </si>
  <si>
    <t>91110000MA006H2N7J</t>
  </si>
  <si>
    <t>ACD1BJ5328</t>
  </si>
  <si>
    <t>上药康德乐（北京）医药有限公司</t>
  </si>
  <si>
    <t>9111000071786990XC</t>
  </si>
  <si>
    <t>ACHPBJ5958</t>
  </si>
  <si>
    <t>北京亚美医院</t>
  </si>
  <si>
    <t>北京欧亚美医疗美容（三里屯店）</t>
  </si>
  <si>
    <t>北京欧亚美医疗美容诊所</t>
  </si>
  <si>
    <t>北京欧亚美医疗美容诊所有限公司</t>
  </si>
  <si>
    <t>52110114751326482M</t>
  </si>
  <si>
    <t>ACHPGD3307</t>
  </si>
  <si>
    <t>深圳芙必优诊所</t>
  </si>
  <si>
    <t>CN1GD322</t>
  </si>
  <si>
    <t>91440300MA5EN88G8F</t>
  </si>
  <si>
    <t>ACHPBJ0159</t>
  </si>
  <si>
    <t>北京亚运村美中宜和妇儿医院有限公司</t>
  </si>
  <si>
    <t>CN1BJ326</t>
  </si>
  <si>
    <t>91110105584479181G</t>
  </si>
  <si>
    <t>ACHPHNZ0520</t>
  </si>
  <si>
    <t>南阳市第三人民医院</t>
  </si>
  <si>
    <t>CN1HNZ107</t>
  </si>
  <si>
    <t>南阳市</t>
  </si>
  <si>
    <t>12411300419036547K</t>
  </si>
  <si>
    <t>AC_NHN_T01</t>
  </si>
  <si>
    <t>张亚楠</t>
  </si>
  <si>
    <t>ACHPBJ6174</t>
  </si>
  <si>
    <t>国家康复辅具研究中心附属康复医院</t>
  </si>
  <si>
    <t>国家电网公司北京电力医院</t>
  </si>
  <si>
    <t>12100000717831864F</t>
  </si>
  <si>
    <t>ACHPZJ1065</t>
  </si>
  <si>
    <t>浙江省荣军医院</t>
  </si>
  <si>
    <t>嘉兴市荣军医院</t>
  </si>
  <si>
    <t>123300004700267826</t>
  </si>
  <si>
    <t>ACHPFJ4898</t>
  </si>
  <si>
    <t>晋安区秀清艺美医疗美容门诊部</t>
  </si>
  <si>
    <t>福州晋安秀清艺美医疗美容门诊部(原福州秀清医疗美容诊所)</t>
  </si>
  <si>
    <t>92350111MA2YWUT10R</t>
  </si>
  <si>
    <t>ACHPSD6530</t>
  </si>
  <si>
    <t>山东省耳鼻喉医院</t>
  </si>
  <si>
    <t>1237000049557032XQ</t>
  </si>
  <si>
    <t>ACHPGD6593</t>
  </si>
  <si>
    <t>深圳格美医疗美容诊所</t>
  </si>
  <si>
    <t>深圳格美医疗美容管理有限公司</t>
  </si>
  <si>
    <t>91440300MA5G0RA16T</t>
  </si>
  <si>
    <t>ACHPHNZ7094</t>
  </si>
  <si>
    <t>郑州美仁美容服务有限公司</t>
  </si>
  <si>
    <t>91410100MA44R5PH7D</t>
  </si>
  <si>
    <t>ACHPHNZ7028</t>
  </si>
  <si>
    <t>悦己整形</t>
  </si>
  <si>
    <t>ACHPCQ7180</t>
  </si>
  <si>
    <t>重庆叶子整形医疗美容门诊部</t>
  </si>
  <si>
    <t>ACHPHBW6847</t>
  </si>
  <si>
    <t>武汉丽臻医疗美容门诊部</t>
  </si>
  <si>
    <t>91420102MA4KLEDM8X</t>
  </si>
  <si>
    <t>ACHPBJ1658</t>
  </si>
  <si>
    <t>应急总医院</t>
  </si>
  <si>
    <t>12100000400003198A</t>
  </si>
  <si>
    <t>CN2AAA5765</t>
  </si>
  <si>
    <t>海南崔熙文医疗门诊部</t>
  </si>
  <si>
    <t>ACHPZJ3030</t>
  </si>
  <si>
    <t>温州糖尿病专科医院有限公司</t>
  </si>
  <si>
    <t>91330303763932455M</t>
  </si>
  <si>
    <t>ACHPHNZ2135</t>
  </si>
  <si>
    <t>郑州市惠济区怡彤雅轩美容养生</t>
  </si>
  <si>
    <t>92410108MA44QP032P</t>
  </si>
  <si>
    <t>ACHPZJ2652</t>
  </si>
  <si>
    <t>永嘉新华医院（普通合伙）</t>
  </si>
  <si>
    <t>91330324560975391G</t>
  </si>
  <si>
    <t>ACHPFJ6508</t>
  </si>
  <si>
    <t>泉州石狮柏丽整形美容医院</t>
  </si>
  <si>
    <t>ACHPFJ4831</t>
  </si>
  <si>
    <t>福州市鼓楼区陈勉曾医疗美容诊所</t>
  </si>
  <si>
    <t>福州陈勉曾医疗美容, 福州市陈勉曾医疗美容</t>
  </si>
  <si>
    <t>92350102MA2YRHCJ71</t>
  </si>
  <si>
    <t>ACHPFJ7368</t>
  </si>
  <si>
    <t>福清音西胡利韬医疗美容诊所</t>
  </si>
  <si>
    <t>92350181MA34B6QE26</t>
  </si>
  <si>
    <t>ACHPFJ7369</t>
  </si>
  <si>
    <t>福州靓颜医疗美容门诊部有限公司</t>
  </si>
  <si>
    <t>91350104MA34F6GT3R</t>
  </si>
  <si>
    <t>CN2AAA7272</t>
  </si>
  <si>
    <t>湖南中韩医院</t>
  </si>
  <si>
    <t>CN2AAA7318</t>
  </si>
  <si>
    <t>北京思美得美容整形诊所</t>
  </si>
  <si>
    <t>ACHPBJ6768</t>
  </si>
  <si>
    <t>首都医科大学附属北京朝阳医院(京西院区)</t>
  </si>
  <si>
    <t>首都医科大学附属北京朝阳医院京西院区</t>
  </si>
  <si>
    <t>首都医科大学附属北京朝阳医院</t>
  </si>
  <si>
    <t>ACHPSH0935</t>
  </si>
  <si>
    <t>上海优合美医疗美容门诊部有限公司</t>
  </si>
  <si>
    <t>CN1SH224</t>
  </si>
  <si>
    <t>91310115MA1K3YQ879</t>
  </si>
  <si>
    <t>AC_ESH_T09</t>
  </si>
  <si>
    <t>何蓓蓓</t>
  </si>
  <si>
    <t>ACHPGD6372</t>
  </si>
  <si>
    <t>米秀美业韩国美容中心</t>
  </si>
  <si>
    <t>ACHPSXX0231</t>
  </si>
  <si>
    <t>西安碑林路海军诊所</t>
  </si>
  <si>
    <t>916101033223392263</t>
  </si>
  <si>
    <t>ACHPBJ6770</t>
  </si>
  <si>
    <t>首都医科大学附属北京康复医院</t>
  </si>
  <si>
    <t>12110000400755584Y</t>
  </si>
  <si>
    <t>ACHPGD0254</t>
  </si>
  <si>
    <t>深圳市非凡美容有限公司</t>
  </si>
  <si>
    <t>深圳非凡医疗美容医院</t>
  </si>
  <si>
    <t>91440300796637081A</t>
  </si>
  <si>
    <t>CN2AAA7254</t>
  </si>
  <si>
    <t>方舟医疗整形美容</t>
  </si>
  <si>
    <t>CN2BJ335</t>
  </si>
  <si>
    <t>北京龙泽美容医院</t>
  </si>
  <si>
    <t>ACHPBJ6772</t>
  </si>
  <si>
    <t>首都医科大学附属北京同仁医院(南区)</t>
  </si>
  <si>
    <t>ACHPBJ6771</t>
  </si>
  <si>
    <t>首都医科大学附属北京同仁医院(东区)</t>
  </si>
  <si>
    <t>首都医科大学附属北京同仁医院</t>
  </si>
  <si>
    <t>CN2AAA7202</t>
  </si>
  <si>
    <t>北京欧华医疗美容诊所（翠微店）</t>
  </si>
  <si>
    <t>ACHPGD2749</t>
  </si>
  <si>
    <t>珠海市吉大郭闫伏医疗美容诊所</t>
  </si>
  <si>
    <t>92440400MA4UMLEP2J</t>
  </si>
  <si>
    <t>ACHPSD6376</t>
  </si>
  <si>
    <t>名媛医疗美容诊所</t>
  </si>
  <si>
    <t>ACHPGD2291</t>
  </si>
  <si>
    <t>珠海驻颜美容服务有限公司</t>
  </si>
  <si>
    <t>91440400MA4UMN6A4F</t>
  </si>
  <si>
    <t>ACHPSD2995</t>
  </si>
  <si>
    <t>武警山东总队医院</t>
  </si>
  <si>
    <t>CN2AAA7253</t>
  </si>
  <si>
    <t>AKIFACE整形外科</t>
  </si>
  <si>
    <t>ACHPHNZ6270</t>
  </si>
  <si>
    <t>华那整形</t>
  </si>
  <si>
    <t>ACHPCQ6269</t>
  </si>
  <si>
    <t>华韩整形</t>
  </si>
  <si>
    <t>ACHPSC4689</t>
  </si>
  <si>
    <t>成都金牛维美时尚医学美容门诊部有限公司</t>
  </si>
  <si>
    <t>维美时尚医学美容</t>
  </si>
  <si>
    <t>成都维美时尚医学美容</t>
  </si>
  <si>
    <t>9151010658003496XM</t>
  </si>
  <si>
    <t>ACHPBJ1591</t>
  </si>
  <si>
    <t>清华大学附属北京清华长庚医院</t>
  </si>
  <si>
    <t>清华大学玉泉医院</t>
  </si>
  <si>
    <t>清华大学附属玉泉医院(清华大学附属第二医院)</t>
  </si>
  <si>
    <t>北京华信医院（清华大学第一附属医院）</t>
  </si>
  <si>
    <t>12110000318301495P</t>
  </si>
  <si>
    <t>ACD1BJ5914</t>
  </si>
  <si>
    <t>北京德美诊联企业管理有限公司</t>
  </si>
  <si>
    <t>北京德美诊联中关村医疗美容门诊部</t>
  </si>
  <si>
    <t>北京德美诊联中关村医疗美容门诊部有限公司</t>
  </si>
  <si>
    <t>91110102MA007X136N</t>
  </si>
  <si>
    <t>CN2AAA7308</t>
  </si>
  <si>
    <t>绮媛国际健康管理机构</t>
  </si>
  <si>
    <t>CN2AAA7338</t>
  </si>
  <si>
    <t>卡门医疗美容银姿国际集团</t>
  </si>
  <si>
    <t>ACHPSXX0310</t>
  </si>
  <si>
    <t>西安雁塔瑞丽诗美门诊部有限公司</t>
  </si>
  <si>
    <t>91610113688998349X</t>
  </si>
  <si>
    <t>ACHPSD0789</t>
  </si>
  <si>
    <t>济南美康医院有限公司</t>
  </si>
  <si>
    <t>济南美康医院</t>
  </si>
  <si>
    <t>913701026722507587</t>
  </si>
  <si>
    <t>ACHPGD2288</t>
  </si>
  <si>
    <t>深圳市罗湖区章婷西医皮肤科诊所</t>
  </si>
  <si>
    <t>92440300L912509395</t>
  </si>
  <si>
    <t>ACHPHNZ2428</t>
  </si>
  <si>
    <t>郑州华美中医皮肤病医院</t>
  </si>
  <si>
    <t>郑州欧华美容服务有限公司</t>
  </si>
  <si>
    <t>914101033416122168</t>
  </si>
  <si>
    <t>CN2AAA7257</t>
  </si>
  <si>
    <t>泡丽pooly</t>
  </si>
  <si>
    <t>ACHPHNZ7092</t>
  </si>
  <si>
    <t>郑州立尔美整形医院</t>
  </si>
  <si>
    <t>ACHPGD6595</t>
  </si>
  <si>
    <t>深圳广济门诊部有限公司</t>
  </si>
  <si>
    <t>91440300X19296198F</t>
  </si>
  <si>
    <t>ACHPSXX0315</t>
  </si>
  <si>
    <t>第四军医大学口腔医院</t>
  </si>
  <si>
    <t>西安市第四医院</t>
  </si>
  <si>
    <t>陕西省第四人民医院</t>
  </si>
  <si>
    <t>ACHPHNZ7081</t>
  </si>
  <si>
    <t>郑州大学第一附属医院郑东院区</t>
  </si>
  <si>
    <t>河南中医药大学第一附属医院</t>
  </si>
  <si>
    <t>郑州大学第一附属医院</t>
  </si>
  <si>
    <t>CN2AAA7267</t>
  </si>
  <si>
    <t>容琪医美</t>
  </si>
  <si>
    <t>ACHPCQ7160</t>
  </si>
  <si>
    <t>重庆金梦医疗美容整形诊所</t>
  </si>
  <si>
    <t>CN2AAA7224</t>
  </si>
  <si>
    <t>爱美丽皮肤管理中心(CBD商务外环店)</t>
  </si>
  <si>
    <t>CN2AAA7263</t>
  </si>
  <si>
    <t>雅仪医学美容</t>
  </si>
  <si>
    <t>ACHPGD2680</t>
  </si>
  <si>
    <t>深圳易容颜医疗美容门诊部</t>
  </si>
  <si>
    <t>深圳市易容颜医疗美容投资管理有限公司</t>
  </si>
  <si>
    <t>91440300359381284F</t>
  </si>
  <si>
    <t>ACHPGD2136</t>
  </si>
  <si>
    <t>深圳瑞光医疗美容门诊部</t>
  </si>
  <si>
    <t>91440300MA5DAXWJ1M</t>
  </si>
  <si>
    <t>ACHPGD2250</t>
  </si>
  <si>
    <t>广州市白云区丘山医疗门诊部</t>
  </si>
  <si>
    <t>91440111MA59CCGW69</t>
  </si>
  <si>
    <t>ACHPGD0357</t>
  </si>
  <si>
    <t>深圳爱海门诊部</t>
  </si>
  <si>
    <t>深圳市福田区爱海门诊部</t>
  </si>
  <si>
    <t>91440300MA5EQ5BUXN</t>
  </si>
  <si>
    <t>ACHPGD3615</t>
  </si>
  <si>
    <t>广州贝帝医疗门诊部有限公司</t>
  </si>
  <si>
    <t>91440106070150012R</t>
  </si>
  <si>
    <t>ACHPGD6135</t>
  </si>
  <si>
    <t>广州军体医院</t>
  </si>
  <si>
    <t>ACHPGD2706</t>
  </si>
  <si>
    <t>广州市天河区科技仁济医疗门诊部</t>
  </si>
  <si>
    <t>92440101L564159967</t>
  </si>
  <si>
    <t>ACHPGD2934</t>
  </si>
  <si>
    <t>深圳爱心门诊部</t>
  </si>
  <si>
    <t>91440300MA5EQR362G</t>
  </si>
  <si>
    <t>ACHPGD2888</t>
  </si>
  <si>
    <t>深圳恒泽医疗美容门诊部</t>
  </si>
  <si>
    <t>ACHPGD0378</t>
  </si>
  <si>
    <t>江门莲平门诊部</t>
  </si>
  <si>
    <t>江门市</t>
  </si>
  <si>
    <t>92440703MA51AA3838</t>
  </si>
  <si>
    <t>ACHPGD6122</t>
  </si>
  <si>
    <t>广美整形美容（珠江新城精品院）</t>
  </si>
  <si>
    <t>广美整形美容</t>
  </si>
  <si>
    <t>广州广美美雅医疗美容门诊部有限公司</t>
  </si>
  <si>
    <t>广州广美整形美容医疗门诊部有限公司</t>
  </si>
  <si>
    <t>ACHPSC2370</t>
  </si>
  <si>
    <t>成都花田医学美容门诊部有限公司</t>
  </si>
  <si>
    <t>成都青羊花田宜美医疗美容诊所有限公司</t>
  </si>
  <si>
    <t>91510105098311930P</t>
  </si>
  <si>
    <t>ACHPGD6543</t>
  </si>
  <si>
    <t>汕头市伊丽莎白美容有限公司</t>
  </si>
  <si>
    <t>汕头市金平区伊丽莎白医疗美容诊所有限公司</t>
  </si>
  <si>
    <t>91440511770171885R</t>
  </si>
  <si>
    <t>ACHPZJ3025</t>
  </si>
  <si>
    <t>慈溪城东医院有限公司</t>
  </si>
  <si>
    <t>91330282340613815C</t>
  </si>
  <si>
    <t>ACHPZJ2253</t>
  </si>
  <si>
    <t>杭州华实医院有限公司</t>
  </si>
  <si>
    <t>91330102MA28LQCC8U</t>
  </si>
  <si>
    <t>ACHPZJ6192</t>
  </si>
  <si>
    <t>杭州甲康医院有限公司</t>
  </si>
  <si>
    <t>913301067708083640</t>
  </si>
  <si>
    <t>ACHPLN6053</t>
  </si>
  <si>
    <t>大连宏冠医疗美容诊所有限公司</t>
  </si>
  <si>
    <t>宏冠医疗美容门诊</t>
  </si>
  <si>
    <t>大连宏冠医疗美容门诊部有限公司</t>
  </si>
  <si>
    <t>91210202MA0UCW5K2J</t>
  </si>
  <si>
    <t>ACHPZJ2808</t>
  </si>
  <si>
    <t>宁波明州医院有限公司</t>
  </si>
  <si>
    <t>91330212316824188U</t>
  </si>
  <si>
    <t>ACHPZJ2221</t>
  </si>
  <si>
    <t>宁波鄞州城东医院有限公司</t>
  </si>
  <si>
    <t>91330204736952397F</t>
  </si>
  <si>
    <t>ACHPSXX7014</t>
  </si>
  <si>
    <t>医学整形美容</t>
  </si>
  <si>
    <t>CN2AAA7283</t>
  </si>
  <si>
    <t>青岛韩艺美医学整形</t>
  </si>
  <si>
    <t>CN2AAA7309</t>
  </si>
  <si>
    <t>汇美整形</t>
  </si>
  <si>
    <t>ACHPZJ3807</t>
  </si>
  <si>
    <t>杭州华尔倍丽医疗美容诊所有限公司</t>
  </si>
  <si>
    <t>91330105MA2CF6MW1N</t>
  </si>
  <si>
    <t>ACHPFJ6522</t>
  </si>
  <si>
    <t>厦门思明橘子涵整形外科门诊部有限公司</t>
  </si>
  <si>
    <t>91350203MA34NX3R1U</t>
  </si>
  <si>
    <t>ACHPZJ4093</t>
  </si>
  <si>
    <t>中国人民解放军陆军第七十二集团军医院</t>
  </si>
  <si>
    <t>ACHPHBW3709</t>
  </si>
  <si>
    <t>武汉盛世天爱中南综合门诊部有限公司</t>
  </si>
  <si>
    <t>武汉大学中南医院</t>
  </si>
  <si>
    <t>91420106MA4KLFCX45</t>
  </si>
  <si>
    <t>ACHPFJ6507</t>
  </si>
  <si>
    <t>泉州华西医疗美容</t>
  </si>
  <si>
    <t>ACHPLN6060</t>
  </si>
  <si>
    <t>大连美琳达妇儿医院有限公司</t>
  </si>
  <si>
    <t>大连美琳达整形美容中心</t>
  </si>
  <si>
    <t>91210204311591688G</t>
  </si>
  <si>
    <t>ACHPZJ0064</t>
  </si>
  <si>
    <t>温州曙光医院（普通合伙）</t>
  </si>
  <si>
    <t>91330303747733333E</t>
  </si>
  <si>
    <t>ACHPHNZ7134</t>
  </si>
  <si>
    <t>郑州张朝蕾医疗美容服务有限责任公司</t>
  </si>
  <si>
    <t>郑州张朝蕾医疗美容</t>
  </si>
  <si>
    <t>郑州二七张朝蕾医疗美容诊所</t>
  </si>
  <si>
    <t>郑州市二七区张朝蕾医疗美容诊所</t>
  </si>
  <si>
    <t>91410103MA48015G7D</t>
  </si>
  <si>
    <t>ACHPHBW6833</t>
  </si>
  <si>
    <t>武汉丁小邦艾玛医疗美容门诊部</t>
  </si>
  <si>
    <t>ACHPGD3612</t>
  </si>
  <si>
    <t>广州再生未来医学美容门诊部有限公司</t>
  </si>
  <si>
    <t>91440106347516620L</t>
  </si>
  <si>
    <t>ACHPHNC7071</t>
  </si>
  <si>
    <t>长沙头等舱医学整形美容医院</t>
  </si>
  <si>
    <t>ACHPLN6048</t>
  </si>
  <si>
    <t>大连大学附属中山医院</t>
  </si>
  <si>
    <t>12210200792016982P</t>
  </si>
  <si>
    <t>ACHPBJ1714</t>
  </si>
  <si>
    <t>首都医科大学附属北京世纪坛医院</t>
  </si>
  <si>
    <t>北京世纪坛医院</t>
  </si>
  <si>
    <t>北京铁路总医院（世纪坛医院）</t>
  </si>
  <si>
    <t>首都医科大学附属北京世纪坛医院（北京铁路总医院）</t>
  </si>
  <si>
    <t>12110000400003235L</t>
  </si>
  <si>
    <t>ACHPZJ6272</t>
  </si>
  <si>
    <t>华阳医美</t>
  </si>
  <si>
    <t>慈溪华阳口腔医院</t>
  </si>
  <si>
    <t>ACHPGD6614</t>
  </si>
  <si>
    <t>深圳龙岭门诊部</t>
  </si>
  <si>
    <t>91440300672987768U</t>
  </si>
  <si>
    <t>ACHPGD3595</t>
  </si>
  <si>
    <t>广州市番禺区美涵医学美容专科门诊部</t>
  </si>
  <si>
    <t>广州美涵医学美容专科门诊部</t>
  </si>
  <si>
    <t>广州美涵美容咨询管理有限公司</t>
  </si>
  <si>
    <t>914401135961969395</t>
  </si>
  <si>
    <t>ACHPFJ1517</t>
  </si>
  <si>
    <t>泉州亿星整形美容医院</t>
  </si>
  <si>
    <t>ACHPFJ7370</t>
  </si>
  <si>
    <t>泉州玛珂迩妇产医院有限公司</t>
  </si>
  <si>
    <t>91350503MA348NA572</t>
  </si>
  <si>
    <t>ACHPGD7002</t>
  </si>
  <si>
    <t>雅典娜美容院</t>
  </si>
  <si>
    <t>丽娜美容整形（深圳）有限公司</t>
  </si>
  <si>
    <t>ACHPGD6619</t>
  </si>
  <si>
    <t>深圳美源医疗美容门诊部</t>
  </si>
  <si>
    <t>ACHPGD6160</t>
  </si>
  <si>
    <t>广州唯臻美容整形医院</t>
  </si>
  <si>
    <t>ACHPGD6140</t>
  </si>
  <si>
    <t>广州尚佳逸韩义医疗美容整形医院</t>
  </si>
  <si>
    <t>ACHPGD6153</t>
  </si>
  <si>
    <t>广州市星念医美投资有限公司</t>
  </si>
  <si>
    <t>广州市星念医疗美容</t>
  </si>
  <si>
    <t>广州市星念医疗美容门诊部有限公司</t>
  </si>
  <si>
    <t>91440101MA59K3UE72</t>
  </si>
  <si>
    <t>ACHPBJ1653</t>
  </si>
  <si>
    <t>北京贵美汇医院</t>
  </si>
  <si>
    <t>91110105766254311T</t>
  </si>
  <si>
    <t>ACHPGD6162</t>
  </si>
  <si>
    <t>广州信永医疗美容门诊部</t>
  </si>
  <si>
    <t>ACHPGD6676</t>
  </si>
  <si>
    <t>深圳臻宜门诊部</t>
  </si>
  <si>
    <t>深圳臻宜医疗美容</t>
  </si>
  <si>
    <t>91440300MA5D9CMU51</t>
  </si>
  <si>
    <t>ACHPGD6591</t>
  </si>
  <si>
    <t>深圳东芳韵中医馆</t>
  </si>
  <si>
    <t>深圳龙岗东芳韵美医疗美容门诊部</t>
  </si>
  <si>
    <t>深圳美悦东芳丽人医疗美容诊所</t>
  </si>
  <si>
    <t>91440300MA5EU4F927</t>
  </si>
  <si>
    <t>ACHPGD6632</t>
  </si>
  <si>
    <t>深圳盛美佳医疗美容</t>
  </si>
  <si>
    <t>ACHPGD6645</t>
  </si>
  <si>
    <t>深圳市南山区周成霞医疗美容诊所</t>
  </si>
  <si>
    <t>92440300MA5DRU9L6X</t>
  </si>
  <si>
    <t>ACHPGD6147</t>
  </si>
  <si>
    <t>广州市海珠区泰沙门诊部</t>
  </si>
  <si>
    <t>92440101725604995A</t>
  </si>
  <si>
    <t>ACHPGD2266</t>
  </si>
  <si>
    <t>广州市领誉门诊部有限公司</t>
  </si>
  <si>
    <t>91440101331375923H</t>
  </si>
  <si>
    <t>ACHPBJ1577</t>
  </si>
  <si>
    <t>北京蕾士悦医疗美容诊所</t>
  </si>
  <si>
    <t>北京蕾士悦医疗美容, 北京蕾士悦容医疗美容诊所有限公司, 北京蕾士悦整形</t>
  </si>
  <si>
    <t>北京蕾士悦医疗美容诊所有限公司</t>
  </si>
  <si>
    <t>92110105L631069991</t>
  </si>
  <si>
    <t>CN2AAA7209</t>
  </si>
  <si>
    <t>晨美医疗美容门诊部</t>
  </si>
  <si>
    <t>ACHPHNZ7108</t>
  </si>
  <si>
    <t>郑州市金水区金水秋涛医疗美容诊所</t>
  </si>
  <si>
    <t>92410105MA43E1AH9A</t>
  </si>
  <si>
    <t>CN2AAA7214</t>
  </si>
  <si>
    <t>尹世整形美容门诊部</t>
  </si>
  <si>
    <t>CN2AAA7243</t>
  </si>
  <si>
    <t>伊美国际皮肤管理中心</t>
  </si>
  <si>
    <t>ACHPZJ3221</t>
  </si>
  <si>
    <t>舟山广安医院有限责任公司</t>
  </si>
  <si>
    <t>91330901730926497E</t>
  </si>
  <si>
    <t>ACHPHBW6857</t>
  </si>
  <si>
    <t>武汉南大门综合医院有限公司</t>
  </si>
  <si>
    <t>91420111052032717L</t>
  </si>
  <si>
    <t>ACHPLN6712</t>
  </si>
  <si>
    <t>沈阳浑南孙俊医疗美容诊所</t>
  </si>
  <si>
    <t>92210112MA0UCBKE16</t>
  </si>
  <si>
    <t>ACHPHNZ2880</t>
  </si>
  <si>
    <t>郑州蕴美医疗美容医院</t>
  </si>
  <si>
    <t>ACHPGD6148</t>
  </si>
  <si>
    <t>广州市黄埔区雅妍美容美体中心</t>
  </si>
  <si>
    <t>广州雅妍医疗美容门诊部有限公司</t>
  </si>
  <si>
    <t>92440101MA5AQB621U</t>
  </si>
  <si>
    <t>ACHPHNC7072</t>
  </si>
  <si>
    <t>长沙县湘龙街道佰瑞医疗美容门诊部</t>
  </si>
  <si>
    <t>92430121MA4M5HKM5Y</t>
  </si>
  <si>
    <t>ACHPLN6755</t>
  </si>
  <si>
    <t>沈阳新民石枫医疗美容诊所</t>
  </si>
  <si>
    <t>92210181MA10QBGL40</t>
  </si>
  <si>
    <t>ACHPHNZ7100</t>
  </si>
  <si>
    <t>郑州市二七区星晨医疗美容诊所</t>
  </si>
  <si>
    <t>92410103MA466LKN5C</t>
  </si>
  <si>
    <t>ACHPSXX6958</t>
  </si>
  <si>
    <t>西安圣都美容有限公司曲江新区医疗美容诊所</t>
  </si>
  <si>
    <t>西安曲江新区圣都医疗美容诊所</t>
  </si>
  <si>
    <t>CN2AAA7279</t>
  </si>
  <si>
    <t>兰婷·塑形美容</t>
  </si>
  <si>
    <t>ACD1GD6074</t>
  </si>
  <si>
    <t>黛莱美雅（深圳）商贸有限公司</t>
  </si>
  <si>
    <t>91440300MA5D8AM09B</t>
  </si>
  <si>
    <t>ACHPHBW2947</t>
  </si>
  <si>
    <t>武汉维纳斯博爱医院有限公司</t>
  </si>
  <si>
    <t>武汉广爱医院</t>
  </si>
  <si>
    <t>9142011175514933X3</t>
  </si>
  <si>
    <t>ACHPHBW2881</t>
  </si>
  <si>
    <t>湖北省武警总队医院</t>
  </si>
  <si>
    <t>CN2AAA7336</t>
  </si>
  <si>
    <t>武汉空军医院整形美容中心</t>
  </si>
  <si>
    <t>ACHPHBW2092</t>
  </si>
  <si>
    <t>武汉市慈心医院有限责任公司</t>
  </si>
  <si>
    <t>91420105572030854X</t>
  </si>
  <si>
    <t>ACHPZJ1114</t>
  </si>
  <si>
    <t>杭州余杭上善西溪门诊部有限公司</t>
  </si>
  <si>
    <t>杭州市西溪医院</t>
  </si>
  <si>
    <t>91330110311360943R</t>
  </si>
  <si>
    <t>ACHPZJ7077</t>
  </si>
  <si>
    <t>真时国际医美</t>
  </si>
  <si>
    <t>杭州真时医疗美容诊所有限公司</t>
  </si>
  <si>
    <t>CN2AAA7281</t>
  </si>
  <si>
    <t>克丽医学微整机构</t>
  </si>
  <si>
    <t>ACHPGD6586</t>
  </si>
  <si>
    <t>深圳博华医疗集团</t>
  </si>
  <si>
    <t>ACHPSD6337</t>
  </si>
  <si>
    <t>崂山区刘大夫医学美容诊所</t>
  </si>
  <si>
    <t>92370212MA3EGR4952</t>
  </si>
  <si>
    <t>ACHPLN6691</t>
  </si>
  <si>
    <t>沈阳和平金炳世医疗美容诊所</t>
  </si>
  <si>
    <t>210102600283399</t>
  </si>
  <si>
    <t>ACHPBJ5923</t>
  </si>
  <si>
    <t>北京航天总医院</t>
  </si>
  <si>
    <t>小忠丽格医疗美容(航天桥店)</t>
  </si>
  <si>
    <t>北京航天总医院（原中国航天工业总公司七一一医院）</t>
  </si>
  <si>
    <t>CN2AAA7250</t>
  </si>
  <si>
    <t>伊莱美整形医院</t>
  </si>
  <si>
    <t>ACHPHNZ1209</t>
  </si>
  <si>
    <t>馨荣医疗整形美容</t>
  </si>
  <si>
    <t>ACHPHNZ1231</t>
  </si>
  <si>
    <t>郑州颐和医院</t>
  </si>
  <si>
    <t>12410100752264877X</t>
  </si>
  <si>
    <t>ACHPHNZ7136</t>
  </si>
  <si>
    <t>至美国际整形美容医院</t>
  </si>
  <si>
    <t>ACHPHNZ6284</t>
  </si>
  <si>
    <t>惠悦医疗美容</t>
  </si>
  <si>
    <t>ACHPHBW6277</t>
  </si>
  <si>
    <t>环亚医疗整形美容中心一部</t>
  </si>
  <si>
    <t>ACHPHNZ6278</t>
  </si>
  <si>
    <t>焕颜医疗整形</t>
  </si>
  <si>
    <t>ACHPHNC7059</t>
  </si>
  <si>
    <t>长沙市天心区世锦医疗美容诊所</t>
  </si>
  <si>
    <t>430103600088525</t>
  </si>
  <si>
    <t>CN2AAA7293</t>
  </si>
  <si>
    <t>登封蔡启祥医疗美容诊所</t>
  </si>
  <si>
    <t>ACHPHNZ7083</t>
  </si>
  <si>
    <t>郑州朵拉医美企业管理咨询有限公司</t>
  </si>
  <si>
    <t>91410100077820410D</t>
  </si>
  <si>
    <t>CN2AAA7322</t>
  </si>
  <si>
    <t>西美医学美容诊所</t>
  </si>
  <si>
    <t>ACHPLN6742</t>
  </si>
  <si>
    <t>沈阳市浑南区美佳夷美润护肤中心</t>
  </si>
  <si>
    <t>沈阳市和平区美丽城美容医院</t>
  </si>
  <si>
    <t>92210112MA0XFLRX8T</t>
  </si>
  <si>
    <t>ACHPLN2784</t>
  </si>
  <si>
    <t>沙河口黄河路丽宫女王医疗美容诊所</t>
  </si>
  <si>
    <t>92210204MA0W50JG5E</t>
  </si>
  <si>
    <t>ACHPSC5987</t>
  </si>
  <si>
    <t>成都成华健丽医疗美容门诊部有限责任公司</t>
  </si>
  <si>
    <t>成都健丽整形（西南旗舰店）</t>
  </si>
  <si>
    <t>91510108MA6AKKAB41</t>
  </si>
  <si>
    <t>ACHPHNZ2339</t>
  </si>
  <si>
    <t>郑州美眼医疗美容中心</t>
  </si>
  <si>
    <t>郑州美眼整形</t>
  </si>
  <si>
    <t>91410100MA3XAQRA1E</t>
  </si>
  <si>
    <t>ACHPCQ5710</t>
  </si>
  <si>
    <t>重庆现代女子医院有限公司</t>
  </si>
  <si>
    <t>91500108304873062M</t>
  </si>
  <si>
    <t>ACHPGD6129</t>
  </si>
  <si>
    <t>广州肤康皮肤美容中心</t>
  </si>
  <si>
    <t>广州肤康皮肤科医院</t>
  </si>
  <si>
    <t>91440101MA9W2WPT7J</t>
  </si>
  <si>
    <t>ACHPHNZ1899</t>
  </si>
  <si>
    <t>郑州元素秋野美容服务有限公司</t>
  </si>
  <si>
    <t>郑州元素秋野医疗美容</t>
  </si>
  <si>
    <t>91410103MA9F5J663Y</t>
  </si>
  <si>
    <t>ACHPSC6036</t>
  </si>
  <si>
    <t>成都御美汇医学美容诊所有限公司</t>
  </si>
  <si>
    <t>91510112MA62L3RD04</t>
  </si>
  <si>
    <t>ACHPSD2494</t>
  </si>
  <si>
    <t>青岛王博士医学美容有限公司</t>
  </si>
  <si>
    <t>青岛王博士医学美容</t>
  </si>
  <si>
    <t>91370212587825326X</t>
  </si>
  <si>
    <t>ACHPZJ3390</t>
  </si>
  <si>
    <t>杭州冠美医疗美容诊所有限公司</t>
  </si>
  <si>
    <t>91330108MA27WJMH28</t>
  </si>
  <si>
    <t>ACHPZJ6475</t>
  </si>
  <si>
    <t>宁波江北维格斐慕医疗美容诊所有限公司</t>
  </si>
  <si>
    <t>91330205MA282FLH20</t>
  </si>
  <si>
    <t>ACHPSXX6972</t>
  </si>
  <si>
    <t>西安西美整形外科门诊部有限公司</t>
  </si>
  <si>
    <t>陕西美托邦医疗美容有限公司</t>
  </si>
  <si>
    <t>91610103MA7123FQ8D</t>
  </si>
  <si>
    <t>CN2AAA7273</t>
  </si>
  <si>
    <t>何氏眼美整形中心</t>
  </si>
  <si>
    <t>ACHPZJ6478</t>
  </si>
  <si>
    <t>宁波鄞州嘉莱美医疗美容门诊有限公司</t>
  </si>
  <si>
    <t>91330212MA2GQKNM82</t>
  </si>
  <si>
    <t>ACHPHBW6076</t>
  </si>
  <si>
    <t>当代医学美容</t>
  </si>
  <si>
    <t>ACHPGD6581</t>
  </si>
  <si>
    <t>深圳爱彼彼尔医疗美容门诊部有限公司</t>
  </si>
  <si>
    <t>91440300MA5DP0JC30</t>
  </si>
  <si>
    <t>ACHPBJ0155</t>
  </si>
  <si>
    <t>北京美奥怡和诊所有限公司</t>
  </si>
  <si>
    <t>91110105MA017R6B8J</t>
  </si>
  <si>
    <t>ACHPZJ6223</t>
  </si>
  <si>
    <t>杭州萧山伊琳医疗美容门诊部有限公司</t>
  </si>
  <si>
    <t>杭州伊琳医疗美容</t>
  </si>
  <si>
    <t>伊琳医疗美容门诊路</t>
  </si>
  <si>
    <t>91330104MA2GP9YB2T</t>
  </si>
  <si>
    <t>ACHPHNZ7079</t>
  </si>
  <si>
    <t>郑州安佳医学美容有限公司</t>
  </si>
  <si>
    <t>郑东安佳医疗美容诊所</t>
  </si>
  <si>
    <t>91410100MA40PP6FX7</t>
  </si>
  <si>
    <t>ACHPSXX6956</t>
  </si>
  <si>
    <t>西安瑞丽斯美容整形医院</t>
  </si>
  <si>
    <t>CN2AAA7269</t>
  </si>
  <si>
    <t>瑞美微整形医疗美容诊所</t>
  </si>
  <si>
    <t>CN2AAA7238</t>
  </si>
  <si>
    <t>蘭·医疗美容</t>
  </si>
  <si>
    <t>CN2AAA7287</t>
  </si>
  <si>
    <t>卓尔美佳颜整形</t>
  </si>
  <si>
    <t>CN2AAA7231</t>
  </si>
  <si>
    <t>颐和美黛纹绣整形美容</t>
  </si>
  <si>
    <t>ACHPGD2289</t>
  </si>
  <si>
    <t>广州市天河区珠江新城最佳女人医疗门诊部</t>
  </si>
  <si>
    <t>92440101L41514262A</t>
  </si>
  <si>
    <t>ACHPLN2206</t>
  </si>
  <si>
    <t>大化集团有限责任公司医院</t>
  </si>
  <si>
    <t>12210200736445598B</t>
  </si>
  <si>
    <t>ACHPZJ6219</t>
  </si>
  <si>
    <t>杭州未来科技城医院</t>
  </si>
  <si>
    <t>CN1ZJ504</t>
  </si>
  <si>
    <t>52330110MJ88698933</t>
  </si>
  <si>
    <t>ACHPSH5368</t>
  </si>
  <si>
    <t>上海优时颜天会医疗美容诊所有限公司</t>
  </si>
  <si>
    <t>91310105MA1FW9RH2Q</t>
  </si>
  <si>
    <t>ACHPLN6069</t>
  </si>
  <si>
    <t>大连微美外贸整形医院</t>
  </si>
  <si>
    <t>CN2AAA7332</t>
  </si>
  <si>
    <t>鱼跃医疗</t>
  </si>
  <si>
    <t>ACHPHBW6316</t>
  </si>
  <si>
    <t>江汉王绍光医疗美容诊所</t>
  </si>
  <si>
    <t>CN2AAA7240</t>
  </si>
  <si>
    <t>美人教室医学美容</t>
  </si>
  <si>
    <t>CN2AAA7208</t>
  </si>
  <si>
    <t>辛德瑞拉整形美容</t>
  </si>
  <si>
    <t>ACHPLN6686</t>
  </si>
  <si>
    <t>沈阳恩雅医疗美容门诊部</t>
  </si>
  <si>
    <t>ACHPHBW6921</t>
  </si>
  <si>
    <t>武汉卓美医疗美容门诊部</t>
  </si>
  <si>
    <t>武汉硚口卓美医疗美容门诊部</t>
  </si>
  <si>
    <t>ACHPZJ1106</t>
  </si>
  <si>
    <t>绍兴上虞艺美医疗美容门诊有限公司</t>
  </si>
  <si>
    <t>绍兴上虞艺美医疗美容</t>
  </si>
  <si>
    <t>绍兴上虞艺美医疗美容诊所有限公司</t>
  </si>
  <si>
    <t>绍兴艺美医疗美容投资集团有限公司</t>
  </si>
  <si>
    <t>91330604MA288K8J2E</t>
  </si>
  <si>
    <t>ACHPZJ2358</t>
  </si>
  <si>
    <t>台州市椒江长青门诊部（普通合伙）</t>
  </si>
  <si>
    <t>913310020975653224</t>
  </si>
  <si>
    <t>ACHPHNZ6243</t>
  </si>
  <si>
    <t>河南江南丽姿医疗科技有限公司</t>
  </si>
  <si>
    <t>91410100MA3XDTDA7J</t>
  </si>
  <si>
    <t>CN2AAA7291</t>
  </si>
  <si>
    <t>韩国365mc整形医院</t>
  </si>
  <si>
    <t>CN2AAA7330</t>
  </si>
  <si>
    <t>斯诺医疗美容</t>
  </si>
  <si>
    <t>ACHPZJ4060</t>
  </si>
  <si>
    <t>桐乡市皮肤病防治院</t>
  </si>
  <si>
    <t>1233048347106203X1</t>
  </si>
  <si>
    <t>ACHPZJ4054</t>
  </si>
  <si>
    <t>温岭市第一人民医院</t>
  </si>
  <si>
    <t>台州市第一人民医院</t>
  </si>
  <si>
    <t>123310817458062608</t>
  </si>
  <si>
    <t>ACHPSH5291</t>
  </si>
  <si>
    <t>上海伦新医疗美容门诊部有限公司</t>
  </si>
  <si>
    <t>91310104MA1FRJ9253</t>
  </si>
  <si>
    <t>ACHPGD6384</t>
  </si>
  <si>
    <t>南方医科大学第三附属医院</t>
  </si>
  <si>
    <t>广东药科大学附属第三医院</t>
  </si>
  <si>
    <t>中山大学附属第三医院</t>
  </si>
  <si>
    <t>12440000455862491F</t>
  </si>
  <si>
    <t>ACHPHNZ6244</t>
  </si>
  <si>
    <t>河南林华美容服务有限公司</t>
  </si>
  <si>
    <t>91410105MA9G95JX15</t>
  </si>
  <si>
    <t>ACHPHNZ6988</t>
  </si>
  <si>
    <t>喜兰整形美容诊所</t>
  </si>
  <si>
    <t>登封市市区张喜兰医疗美容诊所</t>
  </si>
  <si>
    <t>CN2AAA7249</t>
  </si>
  <si>
    <t>MS.July</t>
  </si>
  <si>
    <t>ACHPLN7373</t>
  </si>
  <si>
    <t>沈阳亿美医疗美容有限公司</t>
  </si>
  <si>
    <t>沈阳亿美医疗美容</t>
  </si>
  <si>
    <t>91210103MA1070Y62U</t>
  </si>
  <si>
    <t>ACHPZJ6467</t>
  </si>
  <si>
    <t>宁波海曙方振玉医疗美容诊所</t>
  </si>
  <si>
    <t>92330203MA2EQTYA2T</t>
  </si>
  <si>
    <t>ACHPLN6762</t>
  </si>
  <si>
    <t>沈阳张永良整形美容诊所</t>
  </si>
  <si>
    <t>ACHPSD2265</t>
  </si>
  <si>
    <t>青岛艺琪医疗整形诊所有限公司</t>
  </si>
  <si>
    <t>91370212MA3CC76657</t>
  </si>
  <si>
    <t>ACHPZJ3764</t>
  </si>
  <si>
    <t>金华亚美综合门诊部合伙企业（普通合伙）</t>
  </si>
  <si>
    <t>金华亚美整形美容</t>
  </si>
  <si>
    <t>金华亚美综合门诊部</t>
  </si>
  <si>
    <t>金华维多利亚美容医院</t>
  </si>
  <si>
    <t>91330701MA29LDCB55</t>
  </si>
  <si>
    <t>ACHPSD6495</t>
  </si>
  <si>
    <t>青岛市妇女儿童医疗保健中心</t>
  </si>
  <si>
    <t>山东省青岛市妇女儿童医疗保健中心</t>
  </si>
  <si>
    <t>ACHPGD2220</t>
  </si>
  <si>
    <t>广州雅丽达芳雅医疗门诊部有限公司</t>
  </si>
  <si>
    <t>914401013043015159</t>
  </si>
  <si>
    <t>ACHPLN6738</t>
  </si>
  <si>
    <t>沈阳市和平区润汐美学美容院</t>
  </si>
  <si>
    <t>92210102MA0U1L2P4L</t>
  </si>
  <si>
    <t>CN2AAA7205</t>
  </si>
  <si>
    <t>娇迪娅医疗美容</t>
  </si>
  <si>
    <t>CN2AAA7276</t>
  </si>
  <si>
    <t>孙泽权医疗美容诊所</t>
  </si>
  <si>
    <t>CN2AAA7235</t>
  </si>
  <si>
    <t>沈阳王衍医疗美容诊所</t>
  </si>
  <si>
    <t>ACHPNM3178</t>
  </si>
  <si>
    <t>赛罕区华医医疗美容门诊部</t>
  </si>
  <si>
    <t>92150105MA0NRYCE9X</t>
  </si>
  <si>
    <t>ACHPBJ3257</t>
  </si>
  <si>
    <t>北京梅颜医疗美容诊所有限公司</t>
  </si>
  <si>
    <t>CN1BJ347</t>
  </si>
  <si>
    <t>91110105MA01AE5K6N</t>
  </si>
  <si>
    <t>ACHPGD0386</t>
  </si>
  <si>
    <t>深圳卓健门诊部</t>
  </si>
  <si>
    <t>CN1GD304</t>
  </si>
  <si>
    <t>91440300349921435P</t>
  </si>
  <si>
    <t>ACHPBJ0166</t>
  </si>
  <si>
    <t>北京万柳美中宜和妇儿医院有限公司</t>
  </si>
  <si>
    <t>CN1BJ334</t>
  </si>
  <si>
    <t>91110108399889795P</t>
  </si>
  <si>
    <t>ACHPSH0879</t>
  </si>
  <si>
    <t>上海伯思立医疗美容门诊部有限公司</t>
  </si>
  <si>
    <t>CN1SH142</t>
  </si>
  <si>
    <t>上海伯思立医疗美容门诊部</t>
  </si>
  <si>
    <t>913101043324516336</t>
  </si>
  <si>
    <t>AC_ESH_T05</t>
  </si>
  <si>
    <t>吴子昊</t>
  </si>
  <si>
    <t>ACHPCQ5492</t>
  </si>
  <si>
    <t>南岸曹荣建医疗美容诊所</t>
  </si>
  <si>
    <t>92500108MA5UDU2T63</t>
  </si>
  <si>
    <t>ACHPBJ1705</t>
  </si>
  <si>
    <t>北京怡德医院有限公司</t>
  </si>
  <si>
    <t>CN1BJ518</t>
  </si>
  <si>
    <t>91110108306480473X</t>
  </si>
  <si>
    <t>AC_NBJ_T07</t>
  </si>
  <si>
    <t>张鹤</t>
  </si>
  <si>
    <t>ACHPGD3449</t>
  </si>
  <si>
    <t>91440605MA4X0AEW2P</t>
  </si>
  <si>
    <t>ACHPHNZ2259</t>
  </si>
  <si>
    <t>许昌辰星医疗美容门诊部</t>
  </si>
  <si>
    <t>许昌辰星医疗整形美容门诊部</t>
  </si>
  <si>
    <t>91411000MA3XFB8G6K</t>
  </si>
  <si>
    <t>ACHPZJ1132</t>
  </si>
  <si>
    <t>温州上雅医学美容门诊部有限公司</t>
  </si>
  <si>
    <t>91330302MA285GPQ0A</t>
  </si>
  <si>
    <t>ACHPZJ2097</t>
  </si>
  <si>
    <t>杭州妃妮施健康管理有限公司医疗美容门诊部</t>
  </si>
  <si>
    <t>杭州妃妮施兰园医疗美容门诊部有限公司</t>
  </si>
  <si>
    <t>91330102328291702X</t>
  </si>
  <si>
    <t>CN2AAA7215</t>
  </si>
  <si>
    <t>DOK</t>
  </si>
  <si>
    <t>ACHPBJ6806</t>
  </si>
  <si>
    <t>王悦医疗美容(银河SOHO店)</t>
  </si>
  <si>
    <t>北京王悦医疗美容诊所有限责任公司</t>
  </si>
  <si>
    <t>ACHPBJ5830</t>
  </si>
  <si>
    <t>北京爱康君安诊所有限公司</t>
  </si>
  <si>
    <t>北京爱康君安门诊部有限公司</t>
  </si>
  <si>
    <t>91110105MA002J2F5T</t>
  </si>
  <si>
    <t>CN2AAA7304</t>
  </si>
  <si>
    <t>华美整形美容医院</t>
  </si>
  <si>
    <t>ACHPLN6695</t>
  </si>
  <si>
    <t>沈阳和平娜摩丹医疗美容诊所有限公司</t>
  </si>
  <si>
    <t>91210102MA0P52NK2H</t>
  </si>
  <si>
    <t>ACHPSC6271</t>
  </si>
  <si>
    <t>华熙医美</t>
  </si>
  <si>
    <t>ACHPZJ2373</t>
  </si>
  <si>
    <t>温州光明医院（普通合伙）</t>
  </si>
  <si>
    <t>91330302691262412D</t>
  </si>
  <si>
    <t>ACHPSXX3016</t>
  </si>
  <si>
    <t>西安柏凯门诊部合伙企业（有限合伙）</t>
  </si>
  <si>
    <t>916101333110290626</t>
  </si>
  <si>
    <t>ACHPSXX6960</t>
  </si>
  <si>
    <t>西安市碑林区宇华综合门诊部</t>
  </si>
  <si>
    <t>92610103MA6U9D86XC</t>
  </si>
  <si>
    <t>ACHPZJ3822</t>
  </si>
  <si>
    <t>杭州微容健康管理有限公司新业路医疗美容门诊部</t>
  </si>
  <si>
    <t>91330104MA28WYKF5K</t>
  </si>
  <si>
    <t>ACHPHNC6266</t>
  </si>
  <si>
    <t>湖南太阳龙医疗科技有限公司</t>
  </si>
  <si>
    <t>91430181661689909E</t>
  </si>
  <si>
    <t>CN2AAA7222</t>
  </si>
  <si>
    <t>江北晓芳医疗美容诊所</t>
  </si>
  <si>
    <t>ACHPZJ6479</t>
  </si>
  <si>
    <t>宁波鄞州邬立新医疗美容诊所</t>
  </si>
  <si>
    <t>92330212MA28YHYU18</t>
  </si>
  <si>
    <t>ACHPSC2073</t>
  </si>
  <si>
    <t>成都青羊艺美星彩医学美容诊所有限公司</t>
  </si>
  <si>
    <t>成都青羊艺美汇医疗美容门诊部有限公司</t>
  </si>
  <si>
    <t>915101053505471370</t>
  </si>
  <si>
    <t>ACHPGD6164</t>
  </si>
  <si>
    <t>广州雍华慧妮美容有限责任公司</t>
  </si>
  <si>
    <t>914401135895403919</t>
  </si>
  <si>
    <t>ACHPGD6643</t>
  </si>
  <si>
    <t>深圳市美丝医疗美容门诊部</t>
  </si>
  <si>
    <t>91440300MA5DDJ457A</t>
  </si>
  <si>
    <t>CN2AAA7296</t>
  </si>
  <si>
    <t>东雅医疗美容</t>
  </si>
  <si>
    <t>CN2AAA7261</t>
  </si>
  <si>
    <t>孟爱琴医疗美容诊所</t>
  </si>
  <si>
    <t>ACHPHNZ7129</t>
  </si>
  <si>
    <t>郑州天美整形</t>
  </si>
  <si>
    <t>河南天美医疗美容有限公司</t>
  </si>
  <si>
    <t>ACHPGD2565</t>
  </si>
  <si>
    <t>珠海微创外科医院有限公司</t>
  </si>
  <si>
    <t>珠海陆达美容外科医院</t>
  </si>
  <si>
    <t>91440400MA4UPMFE8B</t>
  </si>
  <si>
    <t>CN2AAA7274</t>
  </si>
  <si>
    <t>厦门格莱美医院</t>
  </si>
  <si>
    <t>CN2FJ091</t>
  </si>
  <si>
    <t>厦门思明汉坤整形美容门诊部</t>
  </si>
  <si>
    <t>ACHPHNZ7124</t>
  </si>
  <si>
    <t>郑州市郑东新区顺柳姮美医疗美容门诊部</t>
  </si>
  <si>
    <t>郑州顺柳姮美医疗美容</t>
  </si>
  <si>
    <t>92410100MA474XFB8C</t>
  </si>
  <si>
    <t>ACHPFJ6525</t>
  </si>
  <si>
    <t>厦门思明又平(银河星)医疗美容诊所</t>
  </si>
  <si>
    <t>厦门银河整形外科门诊部</t>
  </si>
  <si>
    <t>厦门思明银河整形外科门诊部</t>
  </si>
  <si>
    <t>厦门思明银河整形外科门诊部有限公司</t>
  </si>
  <si>
    <t>ACHPFJ6280</t>
  </si>
  <si>
    <t>皇氏医疗美容</t>
  </si>
  <si>
    <t>ACHPGD4877</t>
  </si>
  <si>
    <t>珠海熹大医疗美容诊所有限公司</t>
  </si>
  <si>
    <t>91440400MA4X2UBFXL</t>
  </si>
  <si>
    <t>ACHPZJ1143</t>
  </si>
  <si>
    <t>杭州海格俪特医疗门诊部有限公司</t>
  </si>
  <si>
    <t>91330106MA28NCT86K</t>
  </si>
  <si>
    <t>ACHPZJ3024</t>
  </si>
  <si>
    <t>宁波海曙美苑医学美容专科门诊有限公司</t>
  </si>
  <si>
    <t>宁波海曙美苑医学美容专科门诊部</t>
  </si>
  <si>
    <t>913302037723087855</t>
  </si>
  <si>
    <t>ACHPSC6763</t>
  </si>
  <si>
    <t>圣华医疗整形美容医院</t>
  </si>
  <si>
    <t>成都圣华医疗美容</t>
  </si>
  <si>
    <t>四川中德圣华生物科技有限公司成华医疗美容诊所</t>
  </si>
  <si>
    <t>ACHPHNZ6574</t>
  </si>
  <si>
    <t>尚恩医疗美容中心</t>
  </si>
  <si>
    <t>郑州市惠济区尚恩医疗美容诊所</t>
  </si>
  <si>
    <t>ACHPZJ2809</t>
  </si>
  <si>
    <t>杭州静娇健康管理有限公司灵溪北路医疗美容诊所</t>
  </si>
  <si>
    <t>杭州一皆健康管理咨询有限公司秋涛北路医疗美容诊所</t>
  </si>
  <si>
    <t>91330106MA27W47L9F</t>
  </si>
  <si>
    <t>CN2AAA7292</t>
  </si>
  <si>
    <t>韩尚医疗美容养生会所</t>
  </si>
  <si>
    <t>CN2AAA7197</t>
  </si>
  <si>
    <t>丽人美容专家</t>
  </si>
  <si>
    <t>ACHPSC4192</t>
  </si>
  <si>
    <t>新都韩悦医疗美容诊所</t>
  </si>
  <si>
    <t>92510114MA6CLYDA0K</t>
  </si>
  <si>
    <t>ACHPCQ2526</t>
  </si>
  <si>
    <t>武警重庆总队医院</t>
  </si>
  <si>
    <t>ACHPSC2607</t>
  </si>
  <si>
    <t>成都高新福瑞汇门诊部有限公司</t>
  </si>
  <si>
    <t>91510100321600613N</t>
  </si>
  <si>
    <t>CN2AAA7216</t>
  </si>
  <si>
    <t>重庆新唯美美容院（名字存疑）</t>
  </si>
  <si>
    <t>ACHPSC4642</t>
  </si>
  <si>
    <t>成都圣大柏菲丝医学美容门诊部有限公司</t>
  </si>
  <si>
    <t>915101003430117217</t>
  </si>
  <si>
    <t>ACHPSC0658</t>
  </si>
  <si>
    <t>成都高新景华医学美容门诊部有限公司</t>
  </si>
  <si>
    <t>91510100332099377P</t>
  </si>
  <si>
    <t>ACHPCQ7168</t>
  </si>
  <si>
    <t>重庆市北碚区蝶姿白领美容馆</t>
  </si>
  <si>
    <t>重庆铜梁尚莲蝶姿整形美容门诊部有限公司</t>
  </si>
  <si>
    <t>永川艺雕蝶姿美容医院</t>
  </si>
  <si>
    <t>92500109MA5UU8NT2R</t>
  </si>
  <si>
    <t>ACHPCQ6115</t>
  </si>
  <si>
    <t>高新技术产业开发区匡忠生医疗美容诊所</t>
  </si>
  <si>
    <t>92500107MA5UL72U58</t>
  </si>
  <si>
    <t>ACHPHNZ7135</t>
  </si>
  <si>
    <t>郑州张志英医疗美容诊所</t>
  </si>
  <si>
    <t>ACHPZJ6191</t>
  </si>
  <si>
    <t>杭州赫拉天使医疗美容门诊部有限公司</t>
  </si>
  <si>
    <t>91330102MA2GMJR76B</t>
  </si>
  <si>
    <t>ACHPZJ6811</t>
  </si>
  <si>
    <t>温州东方美容整形医院</t>
  </si>
  <si>
    <t>CN2AAA7258</t>
  </si>
  <si>
    <t>铭功医疗美容诊所</t>
  </si>
  <si>
    <t>ACHPSC5986</t>
  </si>
  <si>
    <t>成都百龄博雅医院管理有限公司</t>
  </si>
  <si>
    <t>百龄医疗美容</t>
  </si>
  <si>
    <t>成都青羊百龄医疗美容门诊部有限公司</t>
  </si>
  <si>
    <t>915101050986631004</t>
  </si>
  <si>
    <t>ACHPGD6509</t>
  </si>
  <si>
    <t>荣健门诊部(颜韵激光美容中心)</t>
  </si>
  <si>
    <t>CN2AAA7284</t>
  </si>
  <si>
    <t>星肤汇整形美容</t>
  </si>
  <si>
    <t>CN2AAA7225</t>
  </si>
  <si>
    <t>唯艺美</t>
  </si>
  <si>
    <t>ACHPSD6494</t>
  </si>
  <si>
    <t>青岛仁洲医疗有限公司市南仁洲医疗美容诊所</t>
  </si>
  <si>
    <t>青岛市南区仁洲医疗美容诊所有限公司</t>
  </si>
  <si>
    <t>91370202MA3CGQB876</t>
  </si>
  <si>
    <t>CN2AAA7300</t>
  </si>
  <si>
    <t>成都恒博医疗美容</t>
  </si>
  <si>
    <t>ACHPGD6138</t>
  </si>
  <si>
    <t>广州奈瑞儿美容科技有限公司</t>
  </si>
  <si>
    <t>91440101661825835H</t>
  </si>
  <si>
    <t>CN2AAA7270</t>
  </si>
  <si>
    <t>DS星梦医疗美容</t>
  </si>
  <si>
    <t>ACHPBJ2219</t>
  </si>
  <si>
    <t>北京欧扬泽龙医疗美容诊所有限公司</t>
  </si>
  <si>
    <t>北京欧扬医疗美容门诊部</t>
  </si>
  <si>
    <t>北京欧扬医疗美容门诊部有限公司</t>
  </si>
  <si>
    <t>91110108MA00FQJG1M</t>
  </si>
  <si>
    <t>CN2AAA7303</t>
  </si>
  <si>
    <t>徐赵庆医疗美容诊所</t>
  </si>
  <si>
    <t>ACHPHNZ2833</t>
  </si>
  <si>
    <t>徐医生医疗整形美容中心</t>
  </si>
  <si>
    <t>ACHPHNZ6240</t>
  </si>
  <si>
    <t>和之美整形</t>
  </si>
  <si>
    <t>ACHPSC6512</t>
  </si>
  <si>
    <t>瑞美瑞亚美容整形</t>
  </si>
  <si>
    <t>禾臣瑞亚轻奢医美</t>
  </si>
  <si>
    <t>成都高新瑞美荟医疗美容门诊部有限公司</t>
  </si>
  <si>
    <t>ACHPSXX6952</t>
  </si>
  <si>
    <t>西安凯诺时光医疗科技有限公司</t>
  </si>
  <si>
    <t>西安逆时光医疗美容门诊部</t>
  </si>
  <si>
    <t>西安新时光整形美容医院有限公司</t>
  </si>
  <si>
    <t>91610133MA6WDH6Y00</t>
  </si>
  <si>
    <t>ACHPHBW6866</t>
  </si>
  <si>
    <t>武汉市汉阳区郭小红皮肤诊所</t>
  </si>
  <si>
    <t>92420105MA4JGC386R</t>
  </si>
  <si>
    <t>ACHPBJ2067</t>
  </si>
  <si>
    <t>北京曼思美医疗技术有限公司美悦荟医疗美容诊所</t>
  </si>
  <si>
    <t>北京彤美医美美容门诊部</t>
  </si>
  <si>
    <t>北京欧华医疗美容诊所有限公司（北京曼思美医疗技术有限公司美悦荟医</t>
  </si>
  <si>
    <t>北京梵雅美美容医学研究院</t>
  </si>
  <si>
    <t>911101080717338775</t>
  </si>
  <si>
    <t>CN2AAA7256</t>
  </si>
  <si>
    <t>恩特医学美容</t>
  </si>
  <si>
    <t>ACHPHBW0002</t>
  </si>
  <si>
    <t>武汉欣悦妇科医院有限公司</t>
  </si>
  <si>
    <t>武汉欣悦医疗美容</t>
  </si>
  <si>
    <t>91420100781959344J</t>
  </si>
  <si>
    <t>ACHPSD6766</t>
  </si>
  <si>
    <t>市中华容高恩美容外科诊所</t>
  </si>
  <si>
    <t>92370103MA3D3Q6Q2Y</t>
  </si>
  <si>
    <t>ACHPZJ6184</t>
  </si>
  <si>
    <t>杭州安联实业有限公司千越医疗美容诊所</t>
  </si>
  <si>
    <t>9133010609477660XT</t>
  </si>
  <si>
    <t>ACHPSD2216</t>
  </si>
  <si>
    <t>烟台洛神医疗美容门诊部有限公司</t>
  </si>
  <si>
    <t>烟台洛神医疗美容有限公司</t>
  </si>
  <si>
    <t>91370602344517978X</t>
  </si>
  <si>
    <t>ACHPZJ6813</t>
  </si>
  <si>
    <t>温州瑞亚美容有限公司</t>
  </si>
  <si>
    <t>913303260656224335</t>
  </si>
  <si>
    <t>ACD1HBW6845</t>
  </si>
  <si>
    <t>武汉郡艺纹绣科技发展有限公司</t>
  </si>
  <si>
    <t>武汉郡艺医疗美容(旗舰店)</t>
  </si>
  <si>
    <t>武汉美聚美容发展有限公司</t>
  </si>
  <si>
    <t>91420105MA4KMEWUXD</t>
  </si>
  <si>
    <t>ACHPZJ6218</t>
  </si>
  <si>
    <t>杭州维娜医疗管理有限公司庆春东路医疗美容诊所</t>
  </si>
  <si>
    <t>浙江中医药大学附属第三医院（庆春路院区）</t>
  </si>
  <si>
    <t>91330104MA2AX5WP1T</t>
  </si>
  <si>
    <t>ACHPHBW6819</t>
  </si>
  <si>
    <t>武昌陈明亮医疗美容诊所</t>
  </si>
  <si>
    <t>92420106MA4KTTND22</t>
  </si>
  <si>
    <t>ACHPLN2975</t>
  </si>
  <si>
    <t>沈阳铁西及云丽医疗美容诊所</t>
  </si>
  <si>
    <t>92210106MA0UF94658</t>
  </si>
  <si>
    <t>ACHPCQ7153</t>
  </si>
  <si>
    <t>重庆奥斯蒂娜美容医院有限责任公司</t>
  </si>
  <si>
    <t>915001120931394060</t>
  </si>
  <si>
    <t>ACHPCQ5760</t>
  </si>
  <si>
    <t>重庆紫城美容服务有限公司</t>
  </si>
  <si>
    <t>重庆紫城美容服务有限公司紫城医疗整形美容门诊部</t>
  </si>
  <si>
    <t>915001040598787746</t>
  </si>
  <si>
    <t>CN2AAA7210</t>
  </si>
  <si>
    <t>艾美整形</t>
  </si>
  <si>
    <t>CN2AAA7307</t>
  </si>
  <si>
    <t>武汉开华国际医疗美容诊所</t>
  </si>
  <si>
    <t>ACHPSXX6979</t>
  </si>
  <si>
    <t>西安医学院第三附属医院</t>
  </si>
  <si>
    <t>空军军医大学第三附属医院</t>
  </si>
  <si>
    <t>西安市第三医院</t>
  </si>
  <si>
    <t>12610000435202031H</t>
  </si>
  <si>
    <t>ACHPSXX6283</t>
  </si>
  <si>
    <t>汇凤凰医疗美容门诊部</t>
  </si>
  <si>
    <t>ACHPZJ3797</t>
  </si>
  <si>
    <t>医巢(杭州)医疗投资有限公司萧山钱江世纪城医疗美容诊所</t>
  </si>
  <si>
    <t>杭州医巢医疗美容</t>
  </si>
  <si>
    <t>医巢（杭州）医疗投资有限萧山钱江世纪城医疗美容诊所</t>
  </si>
  <si>
    <t>医巢（杭州）医疗投资有限公司临安锦城城中街医疗美容诊所</t>
  </si>
  <si>
    <t>91330109MA2CD9X23F</t>
  </si>
  <si>
    <t>CN2AAA7323</t>
  </si>
  <si>
    <t>两岸大健康医疗美容集团</t>
  </si>
  <si>
    <t>ACHPCQ5528</t>
  </si>
  <si>
    <t>万州区北山陈代全医疗美容诊所</t>
  </si>
  <si>
    <t>92500101MA5URPRB0E</t>
  </si>
  <si>
    <t>ACHPCQ7165</t>
  </si>
  <si>
    <t>重庆美颜臣医院管理有限公司</t>
  </si>
  <si>
    <t>915000003217730554</t>
  </si>
  <si>
    <t>ACHPSD2449</t>
  </si>
  <si>
    <t>青岛奥拉克美容有限公司医疗美容诊所</t>
  </si>
  <si>
    <t>91370202679095260H</t>
  </si>
  <si>
    <t>CN2AAA7213</t>
  </si>
  <si>
    <t>韩后微雕整形</t>
  </si>
  <si>
    <t>ACHPZJ6185</t>
  </si>
  <si>
    <t>杭州倍美美容有限公司</t>
  </si>
  <si>
    <t>杭州倍美美容有限公司余杭南苑康城一品医疗美容诊所</t>
  </si>
  <si>
    <t>91330110MA27WMB284</t>
  </si>
  <si>
    <t>ACHPHBW6906</t>
  </si>
  <si>
    <t>武汉雅至医疗美容有限公司</t>
  </si>
  <si>
    <t>91420103MA4KLWA24G</t>
  </si>
  <si>
    <t>CN2AAA7199</t>
  </si>
  <si>
    <t>医学美容整形</t>
  </si>
  <si>
    <t>ACHPBJ2603</t>
  </si>
  <si>
    <t>北京普蕊丰亭邱立东医疗美容诊所</t>
  </si>
  <si>
    <t>普蕊丰亭丰晓冰</t>
  </si>
  <si>
    <t>北京普蕊丰亭邱立东医疗美容诊所(北京邱立东医疗美容诊所)</t>
  </si>
  <si>
    <t>92110108L687853298</t>
  </si>
  <si>
    <t>ACHPHBW6902</t>
  </si>
  <si>
    <t>武汉星海恒达医疗有限公司</t>
  </si>
  <si>
    <t>91420105MA4KLJFX4D</t>
  </si>
  <si>
    <t>ACHPSD7003</t>
  </si>
  <si>
    <t>烟台IB整形医疗美容(艺容医疗美容门诊部)</t>
  </si>
  <si>
    <t>烟台艺容整形美容有限公司</t>
  </si>
  <si>
    <t>CN2AAA7311</t>
  </si>
  <si>
    <t>艺美皮肤医疗美容中心</t>
  </si>
  <si>
    <t>ACHPLN6713</t>
  </si>
  <si>
    <t>沈阳浑南王洪志医疗美容诊所</t>
  </si>
  <si>
    <t>92210112MA0TYEY03T</t>
  </si>
  <si>
    <t>ACHPZJ6377</t>
  </si>
  <si>
    <t>铭医（杭州）医疗技术有限公司</t>
  </si>
  <si>
    <t>91330110MA2B1A8Q7G</t>
  </si>
  <si>
    <t>CN2AAA7200</t>
  </si>
  <si>
    <t>美联V颜医生</t>
  </si>
  <si>
    <t>ACHPSC4721</t>
  </si>
  <si>
    <t>成都高新卡诺思医学美容门诊部有限公司</t>
  </si>
  <si>
    <t>91510100331952014N</t>
  </si>
  <si>
    <t>ACHPSC6032</t>
  </si>
  <si>
    <t>成都武侯虞美人医疗美容门诊部有限公司</t>
  </si>
  <si>
    <t>91510107077665246H</t>
  </si>
  <si>
    <t>ACHPBJ0150</t>
  </si>
  <si>
    <t>北京星宜诊所有限公司</t>
  </si>
  <si>
    <t>91110102MA002KJK7U</t>
  </si>
  <si>
    <t>CN2AAA7277</t>
  </si>
  <si>
    <t>成都武侯</t>
  </si>
  <si>
    <t>ACHPFJ3970</t>
  </si>
  <si>
    <t>厦门市湖里区妇幼保健院</t>
  </si>
  <si>
    <t>12350206426604346D</t>
  </si>
  <si>
    <t>ACHPSC6779</t>
  </si>
  <si>
    <t>四川丽身医院管理有限公司</t>
  </si>
  <si>
    <t>915101003942894320</t>
  </si>
  <si>
    <t>ACHPCQ7174</t>
  </si>
  <si>
    <t>重庆市渝中区龙人中医门诊部</t>
  </si>
  <si>
    <t>92500103MA5UMFGM6C</t>
  </si>
  <si>
    <t>ACHPCQ7158</t>
  </si>
  <si>
    <t>重庆华人中医美容门诊部</t>
  </si>
  <si>
    <t>ACHPCQ7177</t>
  </si>
  <si>
    <t>重庆曙光医疗美容门诊部</t>
  </si>
  <si>
    <t>ACHPCQ7157</t>
  </si>
  <si>
    <t>重庆东方整形医疗美容门诊部</t>
  </si>
  <si>
    <t>ACHPSXX6933</t>
  </si>
  <si>
    <t>西安碑林何景龙诊所</t>
  </si>
  <si>
    <t>92610103MAB0JGKW3M</t>
  </si>
  <si>
    <t>ACHPSXX6937</t>
  </si>
  <si>
    <t>西安碑林马平诊所</t>
  </si>
  <si>
    <t>91610103MA6TYWP06K</t>
  </si>
  <si>
    <t>ACHPZJ6231</t>
  </si>
  <si>
    <t>杭州益安医疗美容诊所(普通合伙)</t>
  </si>
  <si>
    <t>杭州益安医疗美容诊所（普通合伙）</t>
  </si>
  <si>
    <t>91330103736029017N</t>
  </si>
  <si>
    <t>ACHPZJ6213</t>
  </si>
  <si>
    <t>杭州市拱墅区博雅医疗美容门诊部</t>
  </si>
  <si>
    <t>92330105MA28TC7T05</t>
  </si>
  <si>
    <t>ACHPZJ6044</t>
  </si>
  <si>
    <t>慈溪柏涵医疗美容诊所有限公司</t>
  </si>
  <si>
    <t>91330282MA2H8A058N</t>
  </si>
  <si>
    <t>ACHPHNC7061</t>
  </si>
  <si>
    <t>长沙市雨花区艾莉思芮医疗美容门诊部</t>
  </si>
  <si>
    <t>92430111MA4LRCRL7T</t>
  </si>
  <si>
    <t>ACHPZJ3791</t>
  </si>
  <si>
    <t>杭州隐朵健康管理咨询有限公司余杭叠华街医疗美容诊所</t>
  </si>
  <si>
    <t>91330110MA28WK8R92</t>
  </si>
  <si>
    <t>ACHPHNZ7087</t>
  </si>
  <si>
    <t>郑州健丽美诗沁医疗美容诊所有限公司</t>
  </si>
  <si>
    <t>郑州健丽医疗美容有限公司</t>
  </si>
  <si>
    <t>91410105MA44N0J47G</t>
  </si>
  <si>
    <t>ACHPHNC7066</t>
  </si>
  <si>
    <t>长沙市雨花区伊臣医疗美容门诊部</t>
  </si>
  <si>
    <t>92430111MA4LGD3L7F</t>
  </si>
  <si>
    <t>ACHPHBW6879</t>
  </si>
  <si>
    <t>武汉市江岸区施美尔医疗美容门诊部</t>
  </si>
  <si>
    <t>92420102MA4JA0575G</t>
  </si>
  <si>
    <t>ACHPSH6570</t>
  </si>
  <si>
    <t>上海余天成激光美容中心有限公司医疗美容门诊部</t>
  </si>
  <si>
    <t>上海余天成医疗美容门诊部</t>
  </si>
  <si>
    <t>91310117748071781F</t>
  </si>
  <si>
    <t>ACHPHBW6867</t>
  </si>
  <si>
    <t>武汉市汉阳区景秀综合门诊部</t>
  </si>
  <si>
    <t>92420105MA4KR1QT59</t>
  </si>
  <si>
    <t>ACHPHBW6860</t>
  </si>
  <si>
    <t>武汉仁康医疗美容门诊部</t>
  </si>
  <si>
    <t>ACHPHBW6870</t>
  </si>
  <si>
    <t>武汉市汉阳区新时尚医疗美容门诊部</t>
  </si>
  <si>
    <t>420105600047521</t>
  </si>
  <si>
    <t>ACHPHBW6873</t>
  </si>
  <si>
    <t>武汉市洪山区逆龄美容馆</t>
  </si>
  <si>
    <t>420111600821370</t>
  </si>
  <si>
    <t>ACHPHBW6901</t>
  </si>
  <si>
    <t>武汉信美医疗美容门诊部</t>
  </si>
  <si>
    <t>ACHPHBW6898</t>
  </si>
  <si>
    <t>武汉煕颜医疗美容门诊部</t>
  </si>
  <si>
    <t>ACHPHNC7065</t>
  </si>
  <si>
    <t>长沙市雨花区玫瑟尔医疗美容门诊部</t>
  </si>
  <si>
    <t>92430111MA4LABR42F</t>
  </si>
  <si>
    <t>ACHPHNC7035</t>
  </si>
  <si>
    <t>长沙博南整形医疗美容</t>
  </si>
  <si>
    <t>CN2AAA7290</t>
  </si>
  <si>
    <t>长沙伊百丽医疗美容门诊部</t>
  </si>
  <si>
    <t>ACHPLN6746</t>
  </si>
  <si>
    <t>沈阳市沈河区医疗整形门诊部</t>
  </si>
  <si>
    <t>ACHPZJ2023</t>
  </si>
  <si>
    <t>丽水樊承红医疗美容诊所</t>
  </si>
  <si>
    <t>丽水市</t>
  </si>
  <si>
    <t>92331102MA2A0BGNXK</t>
  </si>
  <si>
    <t>ACHPSD6491</t>
  </si>
  <si>
    <t>青岛涵璟医疗美容门诊部</t>
  </si>
  <si>
    <t>91370211334183345Q</t>
  </si>
  <si>
    <t>CN2AAA7334</t>
  </si>
  <si>
    <t>中美整形</t>
  </si>
  <si>
    <t>ACHPHNZ1207</t>
  </si>
  <si>
    <t>郑州市郑东新区和沐医疗美容门诊部</t>
  </si>
  <si>
    <t>92410100MA437U7T90</t>
  </si>
  <si>
    <t>CN2AAA7320</t>
  </si>
  <si>
    <t>青岛崂山医疗管理有限公司</t>
  </si>
  <si>
    <t>CN2AAA7236</t>
  </si>
  <si>
    <t>UK国际医美</t>
  </si>
  <si>
    <t>ACHPSC6925</t>
  </si>
  <si>
    <t>武侯区精美源医疗美容诊所</t>
  </si>
  <si>
    <t>成都精美源医疗美容</t>
  </si>
  <si>
    <t>92510107MA6C6X2C2M</t>
  </si>
  <si>
    <t>ACHPSC6355</t>
  </si>
  <si>
    <t>灵美东方圣柏俐医疗美容</t>
  </si>
  <si>
    <t>成都锦江圣柏俐医疗美容诊所有限公司</t>
  </si>
  <si>
    <t>ACHPBJ5948</t>
  </si>
  <si>
    <t>北京时珍堂中西医结合医院有限公司</t>
  </si>
  <si>
    <t>北京时珍堂医院</t>
  </si>
  <si>
    <t>91110106778637838C</t>
  </si>
  <si>
    <t>ACHPLN6514</t>
  </si>
  <si>
    <t>沙河口区刘富德中医美容诊所</t>
  </si>
  <si>
    <t>92210204MA0X95NR7A</t>
  </si>
  <si>
    <t>ACHPSH0947</t>
  </si>
  <si>
    <t>上海佰思爱医疗美容门诊部有限公司</t>
  </si>
  <si>
    <t>91310112MA1GC0EAXG</t>
  </si>
  <si>
    <t>ACHPSC6483</t>
  </si>
  <si>
    <t>攀枝花钢铁(集团)公司第十九冶职工医院</t>
  </si>
  <si>
    <t>攀枝花市</t>
  </si>
  <si>
    <t>ACHPSC4304</t>
  </si>
  <si>
    <t>CN2AAA7331</t>
  </si>
  <si>
    <t>水真儿医疗美容</t>
  </si>
  <si>
    <t>ACHPHNZ7112</t>
  </si>
  <si>
    <t>郑州市金水区美葩医疗美容诊所</t>
  </si>
  <si>
    <t>92410105MA9F2TL866</t>
  </si>
  <si>
    <t>ACHPSC6780</t>
  </si>
  <si>
    <t>四川省八一康复中心</t>
  </si>
  <si>
    <t>12510000553464964F</t>
  </si>
  <si>
    <t>ACHPSC6276</t>
  </si>
  <si>
    <t>环球医生康瑞家成都医疗门诊部</t>
  </si>
  <si>
    <t>成都西婵环球医疗美容医院有限公司</t>
  </si>
  <si>
    <t>ACHPSXX3015</t>
  </si>
  <si>
    <t>西安华仁医院有限公司</t>
  </si>
  <si>
    <t>西安艾美度华仁医疗美容有限公司</t>
  </si>
  <si>
    <t>91610103757815738R</t>
  </si>
  <si>
    <t>ACHPSC7001</t>
  </si>
  <si>
    <t>雅安职业技术学院附属医院</t>
  </si>
  <si>
    <t>雅安市</t>
  </si>
  <si>
    <t>12511600452534169N</t>
  </si>
  <si>
    <t>CN2AAA7233</t>
  </si>
  <si>
    <t>juva欧华医疗美容</t>
  </si>
  <si>
    <t>ACHPHNC7058</t>
  </si>
  <si>
    <t>长沙市天心区晨美赵杰医疗美容诊所</t>
  </si>
  <si>
    <t>430103600052921</t>
  </si>
  <si>
    <t>CN2AAA7310</t>
  </si>
  <si>
    <t>北京高端整形中心</t>
  </si>
  <si>
    <t>CN2AAA7265</t>
  </si>
  <si>
    <t>韩美微雕</t>
  </si>
  <si>
    <t>ACHPSC2887</t>
  </si>
  <si>
    <t>金牛同心圆诊所</t>
  </si>
  <si>
    <t>510106601924019</t>
  </si>
  <si>
    <t>ACHPHNC2193</t>
  </si>
  <si>
    <t>定王台门诊部</t>
  </si>
  <si>
    <t>52430102768002919R</t>
  </si>
  <si>
    <t>ACHPHNC2452</t>
  </si>
  <si>
    <t>长沙市芙蓉区新发现医疗美容门诊部</t>
  </si>
  <si>
    <t>430102600603186</t>
  </si>
  <si>
    <t>ACHPHNC2477</t>
  </si>
  <si>
    <t>长沙市天心区皕诚和隽医疗美容门诊部</t>
  </si>
  <si>
    <t>92430103MA4NKBT41A</t>
  </si>
  <si>
    <t>ACHPCQ7167</t>
  </si>
  <si>
    <t>重庆市巴南区妮威美容院</t>
  </si>
  <si>
    <t>91500113339528226B</t>
  </si>
  <si>
    <t>ACHPCQ3280</t>
  </si>
  <si>
    <t>重庆医科大学附属第三医院</t>
  </si>
  <si>
    <t>第三军医大学第一附属医院重庆市西南医院</t>
  </si>
  <si>
    <t>重庆医科大学附属第三医院（捷尔医院）</t>
  </si>
  <si>
    <t>52500000MJP551763A</t>
  </si>
  <si>
    <t>ACHPZJ6224</t>
  </si>
  <si>
    <t>杭州萧山艺之花健康管理有限公司金城路医疗美容门诊</t>
  </si>
  <si>
    <t>杭州艺之花医疗投资管理有限公司萧山金城路医疗美容诊所</t>
  </si>
  <si>
    <t>91330109MA28082U89</t>
  </si>
  <si>
    <t>ACHPLN6757</t>
  </si>
  <si>
    <t>沈阳徐医生美容整形医院</t>
  </si>
  <si>
    <t>ACHPZJ6178</t>
  </si>
  <si>
    <t>韩依秀整形美容</t>
  </si>
  <si>
    <t>ACHPHNZ1234</t>
  </si>
  <si>
    <t>郑州市中原区谢保勋医疗美容诊所</t>
  </si>
  <si>
    <t>92410102MA41A9QY8E</t>
  </si>
  <si>
    <t>ACHPSXX4215</t>
  </si>
  <si>
    <t>西安海伦若拉医疗美容有限公司雁塔医疗美容诊所</t>
  </si>
  <si>
    <t>西安海伦若拉医疗美容有限公司</t>
  </si>
  <si>
    <t>91610113MA6U8TY71C</t>
  </si>
  <si>
    <t>ACHPSXX6537</t>
  </si>
  <si>
    <t>陕西年华永驻医疗科技有限公司</t>
  </si>
  <si>
    <t>西安好年华医疗美容门诊部有限公司</t>
  </si>
  <si>
    <t>91610133MA6TYPGK3G</t>
  </si>
  <si>
    <t>CN2AAA7196</t>
  </si>
  <si>
    <t>高恩医疗美容</t>
  </si>
  <si>
    <t>ACHPSXX2380</t>
  </si>
  <si>
    <t>西安市第一医院</t>
  </si>
  <si>
    <t>中国人民解放军空军军医大学第一附属医院（西京医院）</t>
  </si>
  <si>
    <t>西安交通大学第一附属医院</t>
  </si>
  <si>
    <t>126101004372028953</t>
  </si>
  <si>
    <t>ACHPSXX6983</t>
  </si>
  <si>
    <t>西北妇女儿童医院</t>
  </si>
  <si>
    <t>西安艺星医疗美容医院（西北旗舰店）</t>
  </si>
  <si>
    <t>126100000881820988</t>
  </si>
  <si>
    <t>ACHPSXX7024</t>
  </si>
  <si>
    <t>榆林市第一医院</t>
  </si>
  <si>
    <t>榆林市第一医院绥德医院</t>
  </si>
  <si>
    <t>12610800436676474J</t>
  </si>
  <si>
    <t>CN2AAA7221</t>
  </si>
  <si>
    <t>帝麦医疗美容</t>
  </si>
  <si>
    <t>ACHPSXX6181</t>
  </si>
  <si>
    <t>汉中三二〇一医院</t>
  </si>
  <si>
    <t>ACHPZJ6114</t>
  </si>
  <si>
    <t>高坤（杭州）医疗有限公司</t>
  </si>
  <si>
    <t>91330183MA28U7465L</t>
  </si>
  <si>
    <t>ACHPZJ3803</t>
  </si>
  <si>
    <t>杭州梓清医疗美容诊所有限公司</t>
  </si>
  <si>
    <t>91330106MA2B1H4K1U</t>
  </si>
  <si>
    <t>ACHPZJ3841</t>
  </si>
  <si>
    <t>杭州全程健康医疗门诊部有限公司</t>
  </si>
  <si>
    <t>91330100MA27WTKH7J</t>
  </si>
  <si>
    <t>CN2AAA7226</t>
  </si>
  <si>
    <t>伟美整形</t>
  </si>
  <si>
    <t>ACHPSC6025</t>
  </si>
  <si>
    <t>成都武侯美未央医疗美容门诊部有限公司</t>
  </si>
  <si>
    <t>91510107MA61RCLJ8K</t>
  </si>
  <si>
    <t>ACHPSC6037</t>
  </si>
  <si>
    <t>成都悦知妍美容服务有限公司</t>
  </si>
  <si>
    <t>91510108MA6AY7D47J</t>
  </si>
  <si>
    <t>ACHPZJ3817</t>
  </si>
  <si>
    <t>杭州依妮德医疗美容诊所有限公司</t>
  </si>
  <si>
    <t>91330104MA2B22FC0E</t>
  </si>
  <si>
    <t>ACHPZJ3763</t>
  </si>
  <si>
    <t>金华金东令颜综合门诊部（普通合伙）</t>
  </si>
  <si>
    <t>金华令颜医疗整形美容</t>
  </si>
  <si>
    <t>永康令颜医疗美容门诊部</t>
  </si>
  <si>
    <t>永康令颜医疗美容门诊部（普通合伙）</t>
  </si>
  <si>
    <t>91330703MA29QL2M0M</t>
  </si>
  <si>
    <t>ACHPZJ3766</t>
  </si>
  <si>
    <t>嵊州四季医院有限公司</t>
  </si>
  <si>
    <t>91330683MA29DFYC58</t>
  </si>
  <si>
    <t>ACHPBJ5190</t>
  </si>
  <si>
    <t>北京新世纪妇儿医院有限公司</t>
  </si>
  <si>
    <t>91110105589131977X</t>
  </si>
  <si>
    <t>ACHPGD2145</t>
  </si>
  <si>
    <t>珠海爱心门诊部有限公司</t>
  </si>
  <si>
    <t>91440400MA4X0UAA1K</t>
  </si>
  <si>
    <t>ACHPZJ3798</t>
  </si>
  <si>
    <t>杭州萧山北干青琴怡美医疗美容诊所有限公司</t>
  </si>
  <si>
    <t>杭州艾恒美健康咨询有限责任公司萧山北干医疗美容诊所</t>
  </si>
  <si>
    <t>91330109MA28RG4X4M</t>
  </si>
  <si>
    <t>ACHPCQ5539</t>
  </si>
  <si>
    <t>渝中区森森医疗美容诊所</t>
  </si>
  <si>
    <t>500103601335177</t>
  </si>
  <si>
    <t>ACHPZJ6470</t>
  </si>
  <si>
    <t>宁波海曙米阳医疗美容门诊部有限公司</t>
  </si>
  <si>
    <t>宁波海曙米阳医疗美容诊所</t>
  </si>
  <si>
    <t>9133020330890361X7</t>
  </si>
  <si>
    <t>ACHPZJ2643</t>
  </si>
  <si>
    <t>温州市鹿城区周波行医疗美容诊所</t>
  </si>
  <si>
    <t>92330302MA294P332K</t>
  </si>
  <si>
    <t>ACHPZJ3993</t>
  </si>
  <si>
    <t>杭州市大江东医院</t>
  </si>
  <si>
    <t>123301074704545336</t>
  </si>
  <si>
    <t>ACHPLN6716</t>
  </si>
  <si>
    <t>沈阳刘延海医疗美容诊所</t>
  </si>
  <si>
    <t>ACHPZJ3991</t>
  </si>
  <si>
    <t>杭州市余杭区第五人民医院</t>
  </si>
  <si>
    <t>12330110470390787W</t>
  </si>
  <si>
    <t>ACHPZJ1985</t>
  </si>
  <si>
    <t>杭州馨海健康管理有限公司馨颜医疗美容诊所</t>
  </si>
  <si>
    <t>91330185MA2AYGCH4L</t>
  </si>
  <si>
    <t>ACHPZJ4057</t>
  </si>
  <si>
    <t>嘉善县第一人民医院</t>
  </si>
  <si>
    <t>嘉兴市第一医院</t>
  </si>
  <si>
    <t>ACHPCQ5544</t>
  </si>
  <si>
    <t>长寿区田忠成医疗美容诊所</t>
  </si>
  <si>
    <t>92500115MA60A0BP7G</t>
  </si>
  <si>
    <t>ACHPZJ6210</t>
  </si>
  <si>
    <t>杭州千晴医疗美容医院有限公司</t>
  </si>
  <si>
    <t>91330100MA2HYM5H2Q</t>
  </si>
  <si>
    <t>ACHPGD7188</t>
  </si>
  <si>
    <t>珠海蓝海之略医院有限公司医疗美容门诊部</t>
  </si>
  <si>
    <t>91440400MA4WXHN303</t>
  </si>
  <si>
    <t>CN2AAA7333</t>
  </si>
  <si>
    <t>首嘉美容整形</t>
  </si>
  <si>
    <t>ACHPHBW5899</t>
  </si>
  <si>
    <t>百佳医疗美容</t>
  </si>
  <si>
    <t>ACHPSXX6953</t>
  </si>
  <si>
    <t>西安莲湖夏令芳医学美容诊所</t>
  </si>
  <si>
    <t>92610104MA6U0PAFX2</t>
  </si>
  <si>
    <t>CN2AAA7228</t>
  </si>
  <si>
    <t>香港晟源</t>
  </si>
  <si>
    <t>ACHPHBW3227</t>
  </si>
  <si>
    <t>武汉市思美妍医疗美容有限公司</t>
  </si>
  <si>
    <t>武汉思美妍医疗美容门诊部有限公司</t>
  </si>
  <si>
    <t>91420102MA4KN7EJ1P</t>
  </si>
  <si>
    <t>ACHPZJ4096</t>
  </si>
  <si>
    <t>温州医科大学附属眼视光医院杭州院区</t>
  </si>
  <si>
    <t>ACHPSH0884</t>
  </si>
  <si>
    <t>上海佳富美医疗美容门诊部有限公司</t>
  </si>
  <si>
    <t>上海佳富美医疗美容</t>
  </si>
  <si>
    <t>上海佳富美医疗美容门诊部</t>
  </si>
  <si>
    <t>91310107MA1G00BB3U</t>
  </si>
  <si>
    <t>ACHPZJ2519</t>
  </si>
  <si>
    <t>象山县第一人民医院</t>
  </si>
  <si>
    <t>宁波市第一医院</t>
  </si>
  <si>
    <t>中国人民解放军第一一三医院</t>
  </si>
  <si>
    <t>12330225419574767M</t>
  </si>
  <si>
    <t>ACHPZJ3978</t>
  </si>
  <si>
    <t>永康市中医院</t>
  </si>
  <si>
    <t>123307844718305969</t>
  </si>
  <si>
    <t>ACHPZJ3984</t>
  </si>
  <si>
    <t>长兴县人民医院</t>
  </si>
  <si>
    <t>123305224712502762</t>
  </si>
  <si>
    <t>ACHPGD6518</t>
  </si>
  <si>
    <t>沙医生整形美容深圳医</t>
  </si>
  <si>
    <t>ACHPHNZ7127</t>
  </si>
  <si>
    <t>郑州市郑东新区中都皮肤美容中心</t>
  </si>
  <si>
    <t>河南中都皮肤美容医院</t>
  </si>
  <si>
    <t>河南中都中西医结合皮肤病医院</t>
  </si>
  <si>
    <t>92410100MA9FDDCT7D</t>
  </si>
  <si>
    <t>ACHPSD6801</t>
  </si>
  <si>
    <t>天桥朵慕医疗美容诊所</t>
  </si>
  <si>
    <t>92370105MA3DE54E48</t>
  </si>
  <si>
    <t>ACHPZJ6238</t>
  </si>
  <si>
    <t>杭州珠儿丽医疗美容诊所有限公司</t>
  </si>
  <si>
    <t>杭州珠儿丽医疗美容</t>
  </si>
  <si>
    <t>91330103MA28UB8X2T</t>
  </si>
  <si>
    <t>ACHPZJ6795</t>
  </si>
  <si>
    <t>台州市黄岩菲特医疗美容诊所</t>
  </si>
  <si>
    <t>台州黄岩菲特医疗美容诊所</t>
  </si>
  <si>
    <t>91331003093373729A</t>
  </si>
  <si>
    <t>CN2AAA7204</t>
  </si>
  <si>
    <t>曦悦医学美容</t>
  </si>
  <si>
    <t>ACHPSXX6935</t>
  </si>
  <si>
    <t>西安碑林良相丽樽医疗美容诊所有限公司</t>
  </si>
  <si>
    <t>西安碑林丽樽医疗美容诊所</t>
  </si>
  <si>
    <t>91610103MAB0JYKY9J</t>
  </si>
  <si>
    <t>ACHPHNZ5898</t>
  </si>
  <si>
    <t>百荟美容(金城国贸店)</t>
  </si>
  <si>
    <t>ACHPZJ4099</t>
  </si>
  <si>
    <t>慈溪市皮肤病医院</t>
  </si>
  <si>
    <t>ACHPSC2804</t>
  </si>
  <si>
    <t>成都金牛懿和丰德医学美容门诊部有限公司</t>
  </si>
  <si>
    <t>成都金牛懿和丰德医学美容门诊部</t>
  </si>
  <si>
    <t>91510106343114413A</t>
  </si>
  <si>
    <t>ACHPZJ4059</t>
  </si>
  <si>
    <t>海宁市人民医院</t>
  </si>
  <si>
    <t>12330481471101115A</t>
  </si>
  <si>
    <t>ACHPHNZ7115</t>
  </si>
  <si>
    <t>郑州市金水区那美医疗美容诊所</t>
  </si>
  <si>
    <t>92410105MA46GTR08N</t>
  </si>
  <si>
    <t>ACHPZJ3802</t>
  </si>
  <si>
    <t>杭州颜术溪月医疗美容诊所有限公司</t>
  </si>
  <si>
    <t>91330106MA2B22TE6E</t>
  </si>
  <si>
    <t>ACHPHNZ2878</t>
  </si>
  <si>
    <t>郑州韩一医疗美容诊所</t>
  </si>
  <si>
    <t>ACHPHNZ2820</t>
  </si>
  <si>
    <t>郑州米兰整形美容医院</t>
  </si>
  <si>
    <t>郑州米兰整形美容咨询有限公司</t>
  </si>
  <si>
    <t>ACHPGD6286</t>
  </si>
  <si>
    <t>惠州市惠城伊美医疗美容门诊部</t>
  </si>
  <si>
    <t>91441302MA4WDQM21A</t>
  </si>
  <si>
    <t>CN2AAA7306</t>
  </si>
  <si>
    <t>郑州倾城医疗美容门诊部</t>
  </si>
  <si>
    <t>CN2AAA7201</t>
  </si>
  <si>
    <t>郑州秀尔医疗美容门诊部</t>
  </si>
  <si>
    <t>ACHPHBW6254</t>
  </si>
  <si>
    <t>湖北省中西医结合医院</t>
  </si>
  <si>
    <t>12420000441430911G</t>
  </si>
  <si>
    <t>ACHPHNZ7133</t>
  </si>
  <si>
    <t>郑州予美整形美容医院</t>
  </si>
  <si>
    <t>ACHPHNZ1221</t>
  </si>
  <si>
    <t>郑州市金水区铭艺医疗美容门诊部</t>
  </si>
  <si>
    <t>郑州铭艺医疗美容</t>
  </si>
  <si>
    <t>92410105MA41PAUU5A</t>
  </si>
  <si>
    <t>ACHPLN6753</t>
  </si>
  <si>
    <t>沈阳祥芸皮肤医院有限公司</t>
  </si>
  <si>
    <t>沈阳祥芸皮肤医院</t>
  </si>
  <si>
    <t>91210102064728009K</t>
  </si>
  <si>
    <t>ACHPLN6698</t>
  </si>
  <si>
    <t>沈阳和平孙兵医疗美容诊所</t>
  </si>
  <si>
    <t>92210102MA0TPNW22J</t>
  </si>
  <si>
    <t>ACHPHNC6357</t>
  </si>
  <si>
    <t>浏阳市人民医院</t>
  </si>
  <si>
    <t>12430181445011749T</t>
  </si>
  <si>
    <t>ACHPGD2503</t>
  </si>
  <si>
    <t>惠州市口腔医院有限公司</t>
  </si>
  <si>
    <t>914413025701385113</t>
  </si>
  <si>
    <t>ACHPGD6083</t>
  </si>
  <si>
    <t>东莞市莞城汉芳美容院</t>
  </si>
  <si>
    <t>东莞莞城天后医疗美容门诊部</t>
  </si>
  <si>
    <t>东莞莞城圣之慧医疗美容门诊部有限公司</t>
  </si>
  <si>
    <t>东莞莞城美立方美容医院有限公司</t>
  </si>
  <si>
    <t>92441900MA4YHHGW8Y</t>
  </si>
  <si>
    <t>ACHPGD6504</t>
  </si>
  <si>
    <t>清远爱尔眼科医院有限公司</t>
  </si>
  <si>
    <t>91441802315133051C</t>
  </si>
  <si>
    <t>ACHPCQ5562</t>
  </si>
  <si>
    <t>重庆铂生医疗美容门诊部有限公司</t>
  </si>
  <si>
    <t>重庆铂生医疗美容</t>
  </si>
  <si>
    <t>重庆唯伊美医院管理有限公司铂生医疗美容门诊部</t>
  </si>
  <si>
    <t>91500105MA60X05G08</t>
  </si>
  <si>
    <t>ACHPHBW7377</t>
  </si>
  <si>
    <t>武汉启研综合门诊部有限公司</t>
  </si>
  <si>
    <t>91420103MA4K3YC599</t>
  </si>
  <si>
    <t>ACHPGD6664</t>
  </si>
  <si>
    <t>深圳星萌门诊部</t>
  </si>
  <si>
    <t>9144030066705826X6</t>
  </si>
  <si>
    <t>ACHPGD3960</t>
  </si>
  <si>
    <t>深圳大学总医院</t>
  </si>
  <si>
    <t>12440300MB2C1321XP</t>
  </si>
  <si>
    <t>ACHPGD2185</t>
  </si>
  <si>
    <t>深圳市宝安区中心医院</t>
  </si>
  <si>
    <t>北京大学深圳医院(原深圳市中心医院)</t>
  </si>
  <si>
    <t>深圳市龙华区中心医院</t>
  </si>
  <si>
    <t>12440306455849182R</t>
  </si>
  <si>
    <t>ACHPHNZ7086</t>
  </si>
  <si>
    <t>郑州花绽医疗美容门诊部</t>
  </si>
  <si>
    <t>ACHPSD5385</t>
  </si>
  <si>
    <t>91370202MA3RRMTF1H</t>
  </si>
  <si>
    <t>ACHPCQ5494</t>
  </si>
  <si>
    <t>南岸王奎医疗美容诊所</t>
  </si>
  <si>
    <t>92500108MA5UDHXN99</t>
  </si>
  <si>
    <t>ACHPLN6059</t>
  </si>
  <si>
    <t>大连李达医疗美容诊所有限公司</t>
  </si>
  <si>
    <t>大连李达特旺医疗美容</t>
  </si>
  <si>
    <t>大连李达特旺医疗美容诊所有限公司</t>
  </si>
  <si>
    <t>91210204MA10A6NM6G</t>
  </si>
  <si>
    <t>CN2HNC132</t>
  </si>
  <si>
    <t>和隽吉首臻美分院</t>
  </si>
  <si>
    <t>ACHPGD3957</t>
  </si>
  <si>
    <t>深圳市龙岗区第二人民医院</t>
  </si>
  <si>
    <t>深圳市红十字会医院深圳市第二人民医院</t>
  </si>
  <si>
    <t>深圳市第二人民医院</t>
  </si>
  <si>
    <t>12440307455835506E</t>
  </si>
  <si>
    <t>ACHPGD6141</t>
  </si>
  <si>
    <t>广州时光整形美容医院</t>
  </si>
  <si>
    <t>广州时光医学整形</t>
  </si>
  <si>
    <t>广州熙施时光医疗美容门诊有限公司</t>
  </si>
  <si>
    <t>广东时光锁医疗美容咨询有限公司</t>
  </si>
  <si>
    <t>ACHPSD6488</t>
  </si>
  <si>
    <t>青岛百特伊美容科技有限公司</t>
  </si>
  <si>
    <t>913702027305934340</t>
  </si>
  <si>
    <t>CN2AAA7255</t>
  </si>
  <si>
    <t>py花园医美</t>
  </si>
  <si>
    <t>ACHPHNC6803</t>
  </si>
  <si>
    <t>天元区郝柳文诊所</t>
  </si>
  <si>
    <t>430211600152401</t>
  </si>
  <si>
    <t>ACHPGD3952</t>
  </si>
  <si>
    <t>深圳市南山区蛇口人民医院</t>
  </si>
  <si>
    <t>前海联合丽格（深圳）整形美容医生集团控股有限公司蛇口整形美容服务分公司</t>
  </si>
  <si>
    <t>12440305455850255X</t>
  </si>
  <si>
    <t>ACHPSXX6946</t>
  </si>
  <si>
    <t>西安博医整形美容</t>
  </si>
  <si>
    <t>西安雁塔朱荣博医疗美容诊所</t>
  </si>
  <si>
    <t>CN2AAA7234</t>
  </si>
  <si>
    <t>孟氏诊所（名字存疑）</t>
  </si>
  <si>
    <t>ACHPHBW6824</t>
  </si>
  <si>
    <t>武汉爱尔眼科汉阳医院有限公司</t>
  </si>
  <si>
    <t>武汉爱尔眼科医院</t>
  </si>
  <si>
    <t>914201056791316631</t>
  </si>
  <si>
    <t>ACHPLN6057</t>
  </si>
  <si>
    <t>大连经济技术开发区千百度美容诊所</t>
  </si>
  <si>
    <t>大连经济技术开发区刘群英医疗美容诊所</t>
  </si>
  <si>
    <t>92210213MA0TXW9WX2</t>
  </si>
  <si>
    <t>ACHPHNZ7090</t>
  </si>
  <si>
    <t>郑州克拉时光美容服务有限公司</t>
  </si>
  <si>
    <t>南阳芘丽芙时光医疗美容门诊部</t>
  </si>
  <si>
    <t>91410100MA3XFW2P9M</t>
  </si>
  <si>
    <t>ACD1LN6062</t>
  </si>
  <si>
    <t>大连若和珺健康管理咨询有限公司</t>
  </si>
  <si>
    <t>91210203MA0QENF72R</t>
  </si>
  <si>
    <t>ACHPHBW6991</t>
  </si>
  <si>
    <t>襄樊市职业病防治医院</t>
  </si>
  <si>
    <t>CN2AAA7316</t>
  </si>
  <si>
    <t>珠海康达门诊部（名字存疑）</t>
  </si>
  <si>
    <t>ACHPGD6641</t>
  </si>
  <si>
    <t>深圳市罗湖区张敏兰美容室</t>
  </si>
  <si>
    <t>92440300L27847562W</t>
  </si>
  <si>
    <t>ACHPGD4079</t>
  </si>
  <si>
    <t>中国科学院大学深圳医院(光明)</t>
  </si>
  <si>
    <t>12440300MB2C78267B</t>
  </si>
  <si>
    <t>CN2AAA7339</t>
  </si>
  <si>
    <t>郑州艾媚尔医疗整形美容</t>
  </si>
  <si>
    <t>ACHPHNZ7095</t>
  </si>
  <si>
    <t>郑州美遇美容有限公司</t>
  </si>
  <si>
    <t>郑州美遇医疗美容门诊部</t>
  </si>
  <si>
    <t>郑州市郑东新区美遇医疗美容门诊部</t>
  </si>
  <si>
    <t>914101003584096871</t>
  </si>
  <si>
    <t>ACHPGD7145</t>
  </si>
  <si>
    <t>中山大学附属第六医院</t>
  </si>
  <si>
    <t>12440000455350680K</t>
  </si>
  <si>
    <t>ACHPGD3961</t>
  </si>
  <si>
    <t>中山大学附属第七医院</t>
  </si>
  <si>
    <t>12440300MB2C08947T</t>
  </si>
  <si>
    <t>ACHPGD7146</t>
  </si>
  <si>
    <t>中山大学附属第三医院粤东医院</t>
  </si>
  <si>
    <t>梅州市</t>
  </si>
  <si>
    <t>12441403456767381W</t>
  </si>
  <si>
    <t>ACHPGD7151</t>
  </si>
  <si>
    <t>中山市第二人民医院</t>
  </si>
  <si>
    <t>1244200066333399XT</t>
  </si>
  <si>
    <t>ACHPHNC5982</t>
  </si>
  <si>
    <t>郴州市第四人民医院</t>
  </si>
  <si>
    <t>郴州市</t>
  </si>
  <si>
    <t>124310034474537862</t>
  </si>
  <si>
    <t>ACHPGD6082</t>
  </si>
  <si>
    <t>东莞市妇幼保健院</t>
  </si>
  <si>
    <t>12441900457228814B</t>
  </si>
  <si>
    <t>ACHPGD2189</t>
  </si>
  <si>
    <t>东莞市南城医院</t>
  </si>
  <si>
    <t>12441900457228769A</t>
  </si>
  <si>
    <t>CN2AAA7314</t>
  </si>
  <si>
    <t>巴黎雅美容整形中心</t>
  </si>
  <si>
    <t>ACHPGD6121</t>
  </si>
  <si>
    <t>广东燕岭医院</t>
  </si>
  <si>
    <t>12440000455862539P</t>
  </si>
  <si>
    <t>ACHPZJ6792</t>
  </si>
  <si>
    <t>台州黄岩美姿之医疗美容诊所</t>
  </si>
  <si>
    <t>92331003MA2G6X6W89</t>
  </si>
  <si>
    <t>ACHPGD6125</t>
  </si>
  <si>
    <t>广州白云山医院有限公司</t>
  </si>
  <si>
    <t>91440101751968899L</t>
  </si>
  <si>
    <t>ACHPSXX6949</t>
  </si>
  <si>
    <t>西安简美医疗美容有限责任公司</t>
  </si>
  <si>
    <t>西安简美医疗美容有限责任公司高新医疗美容诊所</t>
  </si>
  <si>
    <t>91610131MA6TYNFY6B</t>
  </si>
  <si>
    <t>ACHPGD6150</t>
  </si>
  <si>
    <t>广州市皮肤病防治所</t>
  </si>
  <si>
    <t>12440100455350808L</t>
  </si>
  <si>
    <t>ACHPGD2188</t>
  </si>
  <si>
    <t>广州医科大学附属口腔医院</t>
  </si>
  <si>
    <t>广州医科大学附属第一医院</t>
  </si>
  <si>
    <t>12440100X174018719</t>
  </si>
  <si>
    <t>CN2AAA7229</t>
  </si>
  <si>
    <t>任小美医疗美容中心(010号店)</t>
  </si>
  <si>
    <t>ACHPGD6169</t>
  </si>
  <si>
    <t>广州中医药大学祈福医院</t>
  </si>
  <si>
    <t>ACHPSC6001</t>
  </si>
  <si>
    <t>成都锦江汉棠汉方医学美容诊所有限公司</t>
  </si>
  <si>
    <t>91510104MA61U3D545</t>
  </si>
  <si>
    <t>ACHPSD6529</t>
  </si>
  <si>
    <t>山东然之钥医疗美容有限公司历下医疗美容门诊部</t>
  </si>
  <si>
    <t>济南然之钥医疗美容</t>
  </si>
  <si>
    <t>山东然之钥医疗美容有限公司</t>
  </si>
  <si>
    <t>91370102MA3PWMNQ9R</t>
  </si>
  <si>
    <t>CN2AAA7268</t>
  </si>
  <si>
    <t>瑞港国际医疗美容</t>
  </si>
  <si>
    <t>ACD1HNZ4530</t>
  </si>
  <si>
    <t>河南聚美实业有限公司</t>
  </si>
  <si>
    <t>91410100MA3X6EUB4W</t>
  </si>
  <si>
    <t>CN2AAA7286</t>
  </si>
  <si>
    <t>蔡医生医疗美容</t>
  </si>
  <si>
    <t>ACHPSD6302</t>
  </si>
  <si>
    <t>济南市皮肤病防治院</t>
  </si>
  <si>
    <t>12370100493000630N</t>
  </si>
  <si>
    <t>ACHPHNC6262</t>
  </si>
  <si>
    <t>湖南漂亮心得美容养生有限公司</t>
  </si>
  <si>
    <t>914301113206098002</t>
  </si>
  <si>
    <t>ACHPSD6369</t>
  </si>
  <si>
    <t>蒙阴县人民医院</t>
  </si>
  <si>
    <t>12371328495296332P</t>
  </si>
  <si>
    <t>CN2HNC92</t>
  </si>
  <si>
    <t>长沙温医生美容诊所</t>
  </si>
  <si>
    <t>ACHPCQ7161</t>
  </si>
  <si>
    <t>重庆康和美中医医院</t>
  </si>
  <si>
    <t>重庆市中美中科医疗美容有限公司</t>
  </si>
  <si>
    <t>91500105MA5U4NRA1K</t>
  </si>
  <si>
    <t>ACHPHNZ7121</t>
  </si>
  <si>
    <t>郑州市郑东新区宝丽医疗美容门诊部</t>
  </si>
  <si>
    <t>92410100MA467PPN3Y</t>
  </si>
  <si>
    <t>ACHPSXX0297</t>
  </si>
  <si>
    <t>西安市新城区邵锦弘医疗美容诊所</t>
  </si>
  <si>
    <t>92610102MA6U66477A</t>
  </si>
  <si>
    <t>ACHPGD1962</t>
  </si>
  <si>
    <t>广州市康华清医学美容有限公司</t>
  </si>
  <si>
    <t>广州康华清医疗美容门诊部</t>
  </si>
  <si>
    <t>91440104052560608T</t>
  </si>
  <si>
    <t>ACHPGD6383</t>
  </si>
  <si>
    <t>南方激光美容中心</t>
  </si>
  <si>
    <t>ACHPBJ1596</t>
  </si>
  <si>
    <t>北京平果树医疗美容诊所有限公司</t>
  </si>
  <si>
    <t>91110105MA0184T07M</t>
  </si>
  <si>
    <t>ACHPBJ5950</t>
  </si>
  <si>
    <t>北京市石景山医院</t>
  </si>
  <si>
    <t>1211010740086801X3</t>
  </si>
  <si>
    <t>ACHPBJ5949</t>
  </si>
  <si>
    <t>北京市健宫医院有限公司</t>
  </si>
  <si>
    <t>北京市健宫医院</t>
  </si>
  <si>
    <t>北京市健宫医院(原：北京建工医院)</t>
  </si>
  <si>
    <t>91110102750132192P</t>
  </si>
  <si>
    <t>ACHPBJ1715</t>
  </si>
  <si>
    <t>北京中医药大学附属中西医结合医院</t>
  </si>
  <si>
    <t>北京市中西医结合医院(北京中医药大学附属中西医结合医院)</t>
  </si>
  <si>
    <t>北京中医药大学东方医院</t>
  </si>
  <si>
    <t>12110108400880211U</t>
  </si>
  <si>
    <t>ACHPLN6696</t>
  </si>
  <si>
    <t>沈阳和平潘希贵医疗美容诊所</t>
  </si>
  <si>
    <t>210102600403053</t>
  </si>
  <si>
    <t>CN2AAA7242</t>
  </si>
  <si>
    <t>方子医疗美容诊所</t>
  </si>
  <si>
    <t>ACHPSD7075</t>
  </si>
  <si>
    <t>招远市人民医院</t>
  </si>
  <si>
    <t>123706854935705880</t>
  </si>
  <si>
    <t>ACHPHNZ7096</t>
  </si>
  <si>
    <t>郑州市第二人民医院</t>
  </si>
  <si>
    <t>郑州大学第二附属医院, 郑州市第二中医院</t>
  </si>
  <si>
    <t>郑州大学第二附属医院</t>
  </si>
  <si>
    <t>河南省中医院（河南中医药大学第二附属医院）</t>
  </si>
  <si>
    <t>124101004160471449</t>
  </si>
  <si>
    <t>ACHPSC0738</t>
  </si>
  <si>
    <t>利州区医而美美华整形外科门诊部</t>
  </si>
  <si>
    <t>广元市</t>
  </si>
  <si>
    <t>美华整形</t>
  </si>
  <si>
    <t>92510802MA66TMPHX3</t>
  </si>
  <si>
    <t>ACHPBJ5951</t>
  </si>
  <si>
    <t>北京市中关村医院</t>
  </si>
  <si>
    <t>12110108400880123D</t>
  </si>
  <si>
    <t>ACHPSC6776</t>
  </si>
  <si>
    <t>四川大学华西第二医院</t>
  </si>
  <si>
    <t>四川大学华西第二医院华西妇产儿童医院</t>
  </si>
  <si>
    <t>1251000045072695X5</t>
  </si>
  <si>
    <t>ACHPSC6777</t>
  </si>
  <si>
    <t>四川大学华西第四医院</t>
  </si>
  <si>
    <t>四川大学华西第四医院(职业病医院)</t>
  </si>
  <si>
    <t>125100004507561127</t>
  </si>
  <si>
    <t>ACHPBJ1643</t>
  </si>
  <si>
    <t>北京家恩德仁医院股份有限公司</t>
  </si>
  <si>
    <t>91110105MA00EEU613</t>
  </si>
  <si>
    <t>ACHPSC2514</t>
  </si>
  <si>
    <t>四川省医学科学院四川省人民医院</t>
  </si>
  <si>
    <t>四川省中西医结合医院（四川省中医药科学院附属医院）</t>
  </si>
  <si>
    <t>1251000045071756XY</t>
  </si>
  <si>
    <t>ACHPSC4296</t>
  </si>
  <si>
    <t>遂宁阳光丽人医院</t>
  </si>
  <si>
    <t>遂宁市</t>
  </si>
  <si>
    <t>遂宁艾韩阳光整形美容</t>
  </si>
  <si>
    <t>遂宁艾韩阳光整形美容有限公司</t>
  </si>
  <si>
    <t>52510900586460994Q</t>
  </si>
  <si>
    <t>ACHPSC7138</t>
  </si>
  <si>
    <t>中国第五冶金建设公司医院</t>
  </si>
  <si>
    <t>成都市第五人民医院</t>
  </si>
  <si>
    <t>ACHPSC2545</t>
  </si>
  <si>
    <t>中国人民解放军西部战区总医院</t>
  </si>
  <si>
    <t>成都西部甲状腺医院</t>
  </si>
  <si>
    <t>ACHPBJ5912</t>
  </si>
  <si>
    <t>北京大学口腔医学院</t>
  </si>
  <si>
    <t>12100000400777097N</t>
  </si>
  <si>
    <t>ACHPBJ3079</t>
  </si>
  <si>
    <t>北京壹可医研医疗美容诊所有限公司</t>
  </si>
  <si>
    <t>91110105MA01D1RDXJ</t>
  </si>
  <si>
    <t>ACHPSC4650</t>
  </si>
  <si>
    <t>成都青羊欧罗娜皮肤医学诊所有限公司</t>
  </si>
  <si>
    <t>91510105MA6CM9QM9B</t>
  </si>
  <si>
    <t>ACHPBJ1645</t>
  </si>
  <si>
    <t>北京基恩医院有限公司</t>
  </si>
  <si>
    <t>北京基恩医院</t>
  </si>
  <si>
    <t>9111010559069753X8</t>
  </si>
  <si>
    <t>ACHPSC5988</t>
  </si>
  <si>
    <t>成都高新安德综合门诊部有限公司</t>
  </si>
  <si>
    <t>915101000806420615</t>
  </si>
  <si>
    <t>ACHPSC6018</t>
  </si>
  <si>
    <t>成都市金牛区人民医院</t>
  </si>
  <si>
    <t>12510106450797707R</t>
  </si>
  <si>
    <t>ACHPBJ2089</t>
  </si>
  <si>
    <t>北京嘉禾妇儿医院有限公司</t>
  </si>
  <si>
    <t>91110106062774423A</t>
  </si>
  <si>
    <t>ACHPBJ0105</t>
  </si>
  <si>
    <t>北京善方医院有限公司</t>
  </si>
  <si>
    <t>91110105348454513C</t>
  </si>
  <si>
    <t>ACHPCQ7175</t>
  </si>
  <si>
    <t>重庆市长寿区人民医院</t>
  </si>
  <si>
    <t>125002214504805667</t>
  </si>
  <si>
    <t>ACHPCQ7156</t>
  </si>
  <si>
    <t>重庆大学附属三峡医院</t>
  </si>
  <si>
    <t>重庆三峡中心医院</t>
  </si>
  <si>
    <t>1250010145174667XB</t>
  </si>
  <si>
    <t>ACHPCQ1560</t>
  </si>
  <si>
    <t>重庆市急救医疗中心</t>
  </si>
  <si>
    <t>重庆市急救中心（重庆市第四人民医院）</t>
  </si>
  <si>
    <t>重庆市第四人民医院重庆市急救医疗中心</t>
  </si>
  <si>
    <t>重庆市急救医疗中心（重庆市第四人民医院）</t>
  </si>
  <si>
    <t>125000004503885327</t>
  </si>
  <si>
    <t>ACHPCQ6360</t>
  </si>
  <si>
    <t>陆军军医大学第二附属医院</t>
  </si>
  <si>
    <t>重庆医科大学附属第二医院</t>
  </si>
  <si>
    <t>ACHPSXX6929</t>
  </si>
  <si>
    <t>西安安琪儿妇产医院有限公司</t>
  </si>
  <si>
    <t>西安安琪儿妇产医院医疗美容科</t>
  </si>
  <si>
    <t>西安安琪儿妇产医院</t>
  </si>
  <si>
    <t>91610104583160822H</t>
  </si>
  <si>
    <t>ACHPSXX0242</t>
  </si>
  <si>
    <t>西安琅丽医疗科技有限公司</t>
  </si>
  <si>
    <t>西安琅丽医疗美容门诊部</t>
  </si>
  <si>
    <t>91610131MA6U9TTC64</t>
  </si>
  <si>
    <t>ACHPSXX2831</t>
  </si>
  <si>
    <t>第四军医大学唐都医院</t>
  </si>
  <si>
    <t>ACHPSXX0313</t>
  </si>
  <si>
    <t>西安交通大学医学院第一附属医院</t>
  </si>
  <si>
    <t>西安交通大学第一医院</t>
  </si>
  <si>
    <t>12100000435232169L</t>
  </si>
  <si>
    <t>ACHPSXX6961</t>
  </si>
  <si>
    <t>西安市人民医院</t>
  </si>
  <si>
    <t>12610100437204372R</t>
  </si>
  <si>
    <t>ACHPSXX5900</t>
  </si>
  <si>
    <t>宝鸡市第三人民医院</t>
  </si>
  <si>
    <t>52610300MJY1100599</t>
  </si>
  <si>
    <t>ACHPZJ3498</t>
  </si>
  <si>
    <t>义乌美时美刻医疗美容门诊部</t>
  </si>
  <si>
    <t>义乌美时美刻门诊部</t>
  </si>
  <si>
    <t>92330782MA28QN213G</t>
  </si>
  <si>
    <t>ACHPZJ1155</t>
  </si>
  <si>
    <t>杭州富阳城中中西医结合医院有限公司</t>
  </si>
  <si>
    <t>91330183MA28TKMU6W</t>
  </si>
  <si>
    <t>ACHPZJ3942</t>
  </si>
  <si>
    <t>台州市路桥欧亚美容整形门诊部</t>
  </si>
  <si>
    <t>路桥欧亚美容整形门诊部</t>
  </si>
  <si>
    <t>52331004092349778R</t>
  </si>
  <si>
    <t>ACHPZJ3770</t>
  </si>
  <si>
    <t>温州玉尚美医疗美容有限公司南白象整形外科门诊部</t>
  </si>
  <si>
    <t>91330304MA2867GK5G</t>
  </si>
  <si>
    <t>ACHPZJ0145</t>
  </si>
  <si>
    <t>浙江萧山医院</t>
  </si>
  <si>
    <t>12330109754405020K</t>
  </si>
  <si>
    <t>ACHPZJ3760</t>
  </si>
  <si>
    <t>衢州市柯城区桂美人医疗美容门诊部(普通合伙)</t>
  </si>
  <si>
    <t>衢州市柯城区桂美人医疗美容门诊部</t>
  </si>
  <si>
    <t>衢州市柯城区桂美人医疗美容门诊部（普通合伙）</t>
  </si>
  <si>
    <t>91330800307797026R</t>
  </si>
  <si>
    <t>ACHPZJ0067</t>
  </si>
  <si>
    <t>台州市路桥李坤医疗美容诊所</t>
  </si>
  <si>
    <t>92331004MA28HWY633</t>
  </si>
  <si>
    <t>ACHPZJ4101</t>
  </si>
  <si>
    <t>杭州市下城区中西医结合医院</t>
  </si>
  <si>
    <t>1233010347024048XJ</t>
  </si>
  <si>
    <t>ACHPZJ3980</t>
  </si>
  <si>
    <t>金华市第五医院</t>
  </si>
  <si>
    <t>金华市第五人民医院</t>
  </si>
  <si>
    <t>12330700E97116086T</t>
  </si>
  <si>
    <t>ACHPZJ6466</t>
  </si>
  <si>
    <t>宁波爱尔光明眼科医院有限公司</t>
  </si>
  <si>
    <t>宁波奉化爱尔光明眼科医院有限公司</t>
  </si>
  <si>
    <t>91330200079225156T</t>
  </si>
  <si>
    <t>ACHPZJ3987</t>
  </si>
  <si>
    <t>宁波大学附属李惠利医院</t>
  </si>
  <si>
    <t>宁波市医疗中心李惠利医院</t>
  </si>
  <si>
    <t>1233020041952986XM</t>
  </si>
  <si>
    <t>ACHPZJ3988</t>
  </si>
  <si>
    <t>中国科学院大学宁波华美医院</t>
  </si>
  <si>
    <t>123302004195298358</t>
  </si>
  <si>
    <t>ACHPZJ3840</t>
  </si>
  <si>
    <t>杭州爱度健康管理有限公司之江路医疗美容诊所</t>
  </si>
  <si>
    <t>91330102097040382J</t>
  </si>
  <si>
    <t>ACHPZJ4097</t>
  </si>
  <si>
    <t>宁波市眼科医院</t>
  </si>
  <si>
    <t>123302044195456245</t>
  </si>
  <si>
    <t>ACHPZJ4053</t>
  </si>
  <si>
    <t>宁波市镇海区龙赛医院</t>
  </si>
  <si>
    <t>ACHPZJ7017</t>
  </si>
  <si>
    <t>义乌芙洛拉医疗美容门诊部有限公司</t>
  </si>
  <si>
    <t>91330782MA2E9X686Q</t>
  </si>
  <si>
    <t>ACHPZJ3983</t>
  </si>
  <si>
    <t>绍兴第三医院</t>
  </si>
  <si>
    <t>绍兴市第三医院(绍兴市第三医院)</t>
  </si>
  <si>
    <t>绍兴市上虞区第三医院有限公司</t>
  </si>
  <si>
    <t>12330621471390519E</t>
  </si>
  <si>
    <t>ACHPZJ4070</t>
  </si>
  <si>
    <t>绍兴市中心医院医共体总院</t>
  </si>
  <si>
    <t>12330621471391554A</t>
  </si>
  <si>
    <t>ACHPZJ4098</t>
  </si>
  <si>
    <t>浙江大学校医院</t>
  </si>
  <si>
    <t>ACHPZJ4094</t>
  </si>
  <si>
    <t>浙江省立同德医院</t>
  </si>
  <si>
    <t>12330000470051793D</t>
  </si>
  <si>
    <t>ACHPZJ3986</t>
  </si>
  <si>
    <t>宁波市康复医院</t>
  </si>
  <si>
    <t>12330200419538109A</t>
  </si>
  <si>
    <t>ACHPZJ4102</t>
  </si>
  <si>
    <t>浙江医院三墩院区</t>
  </si>
  <si>
    <t>ACHPZJ3982</t>
  </si>
  <si>
    <t>金华市中医院</t>
  </si>
  <si>
    <t>123307004715405725</t>
  </si>
  <si>
    <t>ACHPZJ4092</t>
  </si>
  <si>
    <t>浙江中医药大学附属第三医院庆春路院区</t>
  </si>
  <si>
    <t>杭州市第三人民医院</t>
  </si>
  <si>
    <t>ACHPZJ4103</t>
  </si>
  <si>
    <t>浙江中医药大学附属第三医院莫干山路院区</t>
  </si>
  <si>
    <t>ACHPSH1919</t>
  </si>
  <si>
    <t>上海佳诗美医疗美容门诊部有限公司</t>
  </si>
  <si>
    <t>上海佳诗美医疗美容门诊部</t>
  </si>
  <si>
    <t>91310107MA1G0PCAX7</t>
  </si>
  <si>
    <t>ACHPZJ4055</t>
  </si>
  <si>
    <t>诸暨市中医院</t>
  </si>
  <si>
    <t>ACHPHBW6849</t>
  </si>
  <si>
    <t>武汉美奥中西医结合医院有限公司</t>
  </si>
  <si>
    <t>91420120MA4KY4LN05</t>
  </si>
  <si>
    <t>ACHPGD7191</t>
  </si>
  <si>
    <t>珠海妍龄医疗专科门诊有限公司</t>
  </si>
  <si>
    <t>91440400MA4WKYED0G</t>
  </si>
  <si>
    <t>ACHPGD5259</t>
  </si>
  <si>
    <t>佛山市凯瑟琳医学美容门诊有限公司</t>
  </si>
  <si>
    <t>91440605MA4UWX3480</t>
  </si>
  <si>
    <t>ACD1GD6318</t>
  </si>
  <si>
    <t>江门市梦想投资信息咨询有限公司</t>
  </si>
  <si>
    <t>江门梦想整形美容</t>
  </si>
  <si>
    <t>江门市梦想投资信息咨询有限公司医疗美容门诊部</t>
  </si>
  <si>
    <t>91440700MA4WHM6Y2R</t>
  </si>
  <si>
    <t>ACHPHBW1920</t>
  </si>
  <si>
    <t>十堰市梵媞医学美容服务有限公司</t>
  </si>
  <si>
    <t>十堰市</t>
  </si>
  <si>
    <t>十堰梵媞医学美容门诊部</t>
  </si>
  <si>
    <t>914203000526069526</t>
  </si>
  <si>
    <t>ACHPHNC6263</t>
  </si>
  <si>
    <t>湖南省儿童医院</t>
  </si>
  <si>
    <t>湖南妇女儿童医院医学整形美容中心</t>
  </si>
  <si>
    <t>湖南妇女儿童医院有限公司</t>
  </si>
  <si>
    <t>124300004448780682</t>
  </si>
  <si>
    <t>ACHPHBW6273</t>
  </si>
  <si>
    <t>华中科技大学附属同济医院光谷院区</t>
  </si>
  <si>
    <t>华中科技大学同济医学院医院</t>
  </si>
  <si>
    <t>华中科技大学同济医学院附属协和医院</t>
  </si>
  <si>
    <t>ACHPHBW6274</t>
  </si>
  <si>
    <t>华中科技大学同济医学院附属同济医院中法新城院区</t>
  </si>
  <si>
    <t>ACHPGD6361</t>
  </si>
  <si>
    <t>茂名市妇幼保健院（茂名市妇幼保健计划生育服务中心、茂名市妇产医院、茂名市儿童医院）</t>
  </si>
  <si>
    <t>1244090045640832XG</t>
  </si>
  <si>
    <t>ACHPGD6363</t>
  </si>
  <si>
    <t>梅州市人民医院</t>
  </si>
  <si>
    <t>12441400456755647T</t>
  </si>
  <si>
    <t>ACHPGD6542</t>
  </si>
  <si>
    <t>汕头市皮肤性病防治院</t>
  </si>
  <si>
    <t>1244050045594207XA</t>
  </si>
  <si>
    <t>ACHPGD6575</t>
  </si>
  <si>
    <t>韶关市慢性病防治院(韶关市皮肤病医院、韶关市性病防治中心)</t>
  </si>
  <si>
    <t>韶关市</t>
  </si>
  <si>
    <t>韶关市皮肤病医院（韶关市慢性病防治院）</t>
  </si>
  <si>
    <t>12440200455909456U</t>
  </si>
  <si>
    <t>ACHPGD3951</t>
  </si>
  <si>
    <t>深圳市宝安中医院(集团)</t>
  </si>
  <si>
    <t>124403064557682359</t>
  </si>
  <si>
    <t>ACHPGD3954</t>
  </si>
  <si>
    <t>深圳市龙岗区第七人民医院</t>
  </si>
  <si>
    <t>12440307G34813567P</t>
  </si>
  <si>
    <t>ACHPGD3955</t>
  </si>
  <si>
    <t>深圳市龙岗区慢性病防治院</t>
  </si>
  <si>
    <t>深圳市慢性病防治中心门诊部</t>
  </si>
  <si>
    <t>12440307G348135400</t>
  </si>
  <si>
    <t>ACHPGD3964</t>
  </si>
  <si>
    <t>深圳市慢性病防治中心</t>
  </si>
  <si>
    <t>12440300455755557E</t>
  </si>
  <si>
    <t>ACHPHBW6834</t>
  </si>
  <si>
    <t>武汉钢铁公司职工总医院</t>
  </si>
  <si>
    <t>武钢第一职工医院(别名：武汉钢铁公司职工总医院)</t>
  </si>
  <si>
    <t>ACHPHBW6823</t>
  </si>
  <si>
    <t>武汉爱尔眼科汉口医院有限公司</t>
  </si>
  <si>
    <t>武汉奇佶医疗美容（汉口总院）</t>
  </si>
  <si>
    <t>914201030777358149</t>
  </si>
  <si>
    <t>ACHPHBW6315</t>
  </si>
  <si>
    <t>江汉大学附属医院</t>
  </si>
  <si>
    <t>12420100441355966B</t>
  </si>
  <si>
    <t>ACHPHBW6893</t>
  </si>
  <si>
    <t>武汉陶然皮肤专科门诊部有限责任公司</t>
  </si>
  <si>
    <t>武汉陶然皮肤专科门诊部</t>
  </si>
  <si>
    <t>91420103MA4KW67329</t>
  </si>
  <si>
    <t>ACHPHBW7032</t>
  </si>
  <si>
    <t>长江航运总医院</t>
  </si>
  <si>
    <t>武汉长江航运总医院</t>
  </si>
  <si>
    <t>124200004416254367</t>
  </si>
  <si>
    <t>ACHPHBW7016</t>
  </si>
  <si>
    <t>宜昌市妇幼保健和计划生育服务中心</t>
  </si>
  <si>
    <t>宜昌市</t>
  </si>
  <si>
    <t>124205004201772402</t>
  </si>
  <si>
    <t>ACHPHNC7044</t>
  </si>
  <si>
    <t>长沙乐爱舒医学科技有限公司</t>
  </si>
  <si>
    <t>91430104MA4LRXYA9W</t>
  </si>
  <si>
    <t>ACHPGD2877</t>
  </si>
  <si>
    <t>南部战区空军医院</t>
  </si>
  <si>
    <t>ACHPHNC1241</t>
  </si>
  <si>
    <t>中南大学湘雅二医院</t>
  </si>
  <si>
    <t>中南大学湘雅二医院(湖南医科大学第二附属医院)</t>
  </si>
  <si>
    <t>121000004448855592</t>
  </si>
  <si>
    <t>ACHPGD6098</t>
  </si>
  <si>
    <t>佛山市南海区中医院</t>
  </si>
  <si>
    <t>124406054560787707</t>
  </si>
  <si>
    <t>ACHPGD6124</t>
  </si>
  <si>
    <t>广州爱尔眼科医院有限公司</t>
  </si>
  <si>
    <t>91440104769507230F</t>
  </si>
  <si>
    <t>ACHPGD6144</t>
  </si>
  <si>
    <t>广州市第八人民医院</t>
  </si>
  <si>
    <t>广州市第八人民医院(原广州市传染病医院)</t>
  </si>
  <si>
    <t>12440100455418139G</t>
  </si>
  <si>
    <t>ACHPGD6120</t>
  </si>
  <si>
    <t>广东省中医院</t>
  </si>
  <si>
    <t>124400004558634272</t>
  </si>
  <si>
    <t>ACHPHBW6179</t>
  </si>
  <si>
    <t>汉川市人民医院</t>
  </si>
  <si>
    <t>1242098442119013XJ</t>
  </si>
  <si>
    <t>ACHPHNZ1223</t>
  </si>
  <si>
    <t>信阳金霞美容门诊部有限公司</t>
  </si>
  <si>
    <t>信阳市</t>
  </si>
  <si>
    <t>信阳金霞美容门诊部</t>
  </si>
  <si>
    <t>91411500MA44DHHM3X</t>
  </si>
  <si>
    <t>ACHPHNZ2417</t>
  </si>
  <si>
    <t>驻马店市开发区美兰德医疗美容门诊部</t>
  </si>
  <si>
    <t>驻马店市</t>
  </si>
  <si>
    <t>驻马店美兰德医疗美容门诊部</t>
  </si>
  <si>
    <t>92411700MA43TRNA7E</t>
  </si>
  <si>
    <t>ACHPSD6303</t>
  </si>
  <si>
    <t>济南市市中区人民医院</t>
  </si>
  <si>
    <t>12370103493002820T</t>
  </si>
  <si>
    <t>ACHPSD6528</t>
  </si>
  <si>
    <t>山东第一医科大学附属青岛眼科医院</t>
  </si>
  <si>
    <t>12370000495572413B</t>
  </si>
  <si>
    <t>ACHPBJ5924</t>
  </si>
  <si>
    <t>北京和美妇儿医院有限公司</t>
  </si>
  <si>
    <t>北京和美妇儿医院</t>
  </si>
  <si>
    <t>北京和美源医疗美容诊所有限公司</t>
  </si>
  <si>
    <t>911101055769065181</t>
  </si>
  <si>
    <t>ACHPSD6531</t>
  </si>
  <si>
    <t>山东中医药大学第二附属医院</t>
  </si>
  <si>
    <t>山东省中医药大学第二附属医院(原：济南铁路中心医院)</t>
  </si>
  <si>
    <t>济南市第二人民医院</t>
  </si>
  <si>
    <t>12370000493001844H</t>
  </si>
  <si>
    <t>ACHPSD6527</t>
  </si>
  <si>
    <t>山东大学齐鲁医院</t>
  </si>
  <si>
    <t>济南市儿童医院(原山东大学齐鲁儿童医院)</t>
  </si>
  <si>
    <t>12370000495574910W</t>
  </si>
  <si>
    <t>ACHPLN6733</t>
  </si>
  <si>
    <t>沈阳市第一人民医院</t>
  </si>
  <si>
    <t>中国医科大学附属第一医院</t>
  </si>
  <si>
    <t>中国医科大学第一附属医院</t>
  </si>
  <si>
    <t>122101004105788688</t>
  </si>
  <si>
    <t>ACHPLN6734</t>
  </si>
  <si>
    <t>沈阳市妇儿医疗保健中心</t>
  </si>
  <si>
    <t>沈阳市妇儿医疗保健中心(沈阳市儿童医院)</t>
  </si>
  <si>
    <t>ACHPBJ0098</t>
  </si>
  <si>
    <t>北京卡贝媞美容有限公司卡贝媞医疗美容诊所</t>
  </si>
  <si>
    <t>北京卡贝媞四季医疗美容诊所有限公司</t>
  </si>
  <si>
    <t>91110113344229765L</t>
  </si>
  <si>
    <t>ACHPHNZ7000</t>
  </si>
  <si>
    <t>许昌市第二人民医院</t>
  </si>
  <si>
    <t>12411002418035577N</t>
  </si>
  <si>
    <t>ACHPSD7007</t>
  </si>
  <si>
    <t>烟台芝罘医院</t>
  </si>
  <si>
    <t>123706024935262374</t>
  </si>
  <si>
    <t>ACHPBJ5944</t>
  </si>
  <si>
    <t>北京南加门诊部有限公司</t>
  </si>
  <si>
    <t>911101083998222758</t>
  </si>
  <si>
    <t>ACHPLN5895</t>
  </si>
  <si>
    <t>鞍钢集团公司总医院</t>
  </si>
  <si>
    <t>鞍钢集团公司总医院(原:鞍钢铁东医院)</t>
  </si>
  <si>
    <t>12210300E48000538T</t>
  </si>
  <si>
    <t>ACHPBJ1629</t>
  </si>
  <si>
    <t>北京医颜医疗美容诊所有限公司</t>
  </si>
  <si>
    <t>91110105098487098W</t>
  </si>
  <si>
    <t>ACHPBJ5963</t>
  </si>
  <si>
    <t>北京医院协会右安门医院</t>
  </si>
  <si>
    <t>北京丰台右安门医院</t>
  </si>
  <si>
    <t>北京医院协会右安门医院(原：首都医科大学附属宣武医院分院)</t>
  </si>
  <si>
    <t>ACHPBJ1835</t>
  </si>
  <si>
    <t>北京医美之尚医院管理有限公司</t>
  </si>
  <si>
    <t>北京医美之尚医院管理有限公司医美信医疗美容诊所</t>
  </si>
  <si>
    <t>北京医美之尚医院管理有限公司医美信医疗美容门诊部</t>
  </si>
  <si>
    <t>91110114MA00E8HW53</t>
  </si>
  <si>
    <t>ACHPZJ5802</t>
  </si>
  <si>
    <t>温州尚星医疗美容门诊部有限公司</t>
  </si>
  <si>
    <t>91330302MA29AXMG4A</t>
  </si>
  <si>
    <t>ACHPBJ0035</t>
  </si>
  <si>
    <t>北京凯尔医院有限公司</t>
  </si>
  <si>
    <t>北京凯尔医院</t>
  </si>
  <si>
    <t>北京维凯尔医疗美容门诊部有限公司</t>
  </si>
  <si>
    <t>91110105685139979G</t>
  </si>
  <si>
    <t>ACHPLN6067</t>
  </si>
  <si>
    <t>大连市甘井子区人民医院</t>
  </si>
  <si>
    <t>12210211422406625R</t>
  </si>
  <si>
    <t>ACHPLN6091</t>
  </si>
  <si>
    <t>凤城爱尔眼科医院有限公司</t>
  </si>
  <si>
    <t>91210682353579046N</t>
  </si>
  <si>
    <t>CN2AAA7315</t>
  </si>
  <si>
    <t>佳韩医美</t>
  </si>
  <si>
    <t>ACHPSXX6950</t>
  </si>
  <si>
    <t>西安健丽医院管理有限公司</t>
  </si>
  <si>
    <t>西安健丽医美</t>
  </si>
  <si>
    <t>西安健丽医院管理有限公司高新医疗美容诊所</t>
  </si>
  <si>
    <t>91610131MA6TXWYD4C</t>
  </si>
  <si>
    <t>ACHPHNZ7098</t>
  </si>
  <si>
    <t>郑州市二七区程书信医疗美容诊所</t>
  </si>
  <si>
    <t>92410103MA436TKC4J</t>
  </si>
  <si>
    <t>ACHPCQ2051</t>
  </si>
  <si>
    <t>重庆市同济整形美容医疗门诊部有限公司</t>
  </si>
  <si>
    <t>91500103747459637M</t>
  </si>
  <si>
    <t>ACHPHBW6831</t>
  </si>
  <si>
    <t>武汉达拉斯医疗美容门诊部有限公司</t>
  </si>
  <si>
    <t>武汉达拉斯医疗美容门诊部</t>
  </si>
  <si>
    <t>91420106MA49LUB76U</t>
  </si>
  <si>
    <t>ACHPHBW6848</t>
  </si>
  <si>
    <t>武汉利济医院</t>
  </si>
  <si>
    <t>914201045655589764</t>
  </si>
  <si>
    <t>ACHPSH6553</t>
  </si>
  <si>
    <t>上海俊维寓医医院有限公司</t>
  </si>
  <si>
    <t>913101105529520261</t>
  </si>
  <si>
    <t>ACHPGD7025</t>
  </si>
  <si>
    <t>愈生中医医院</t>
  </si>
  <si>
    <t>52440104761900839L</t>
  </si>
  <si>
    <t>ACHPSC6381</t>
  </si>
  <si>
    <t>南充市顺庆区君子丽人美容诊所</t>
  </si>
  <si>
    <t>南充市</t>
  </si>
  <si>
    <t>君子丽人美容诊所</t>
  </si>
  <si>
    <t>92511302MA63MJ0U88</t>
  </si>
  <si>
    <t>ACHPLN6056</t>
  </si>
  <si>
    <t>大连金普新区丽人医疗美容门诊有限公司</t>
  </si>
  <si>
    <t>大连金普新区星莱美汇医疗美容诊所有限公司</t>
  </si>
  <si>
    <t>91210213MA0QF8CC9M</t>
  </si>
  <si>
    <t>CN2AAA7299</t>
  </si>
  <si>
    <t>科妍美容</t>
  </si>
  <si>
    <t>CN2AAA7288</t>
  </si>
  <si>
    <t>欧帝王秀云医疗美容</t>
  </si>
  <si>
    <t>ACHPHBW6883</t>
  </si>
  <si>
    <t>武汉市硚口区艺美当代医疗美容门诊部</t>
  </si>
  <si>
    <t>92420104MA4JFWT807</t>
  </si>
  <si>
    <t>CN2AAA7312</t>
  </si>
  <si>
    <t>武汉雅思医疗美容医院有限公司</t>
  </si>
  <si>
    <t>ACD1GD6636</t>
  </si>
  <si>
    <t>深圳市康美荟生物科技有限公司</t>
  </si>
  <si>
    <t>深圳市玛莎康盈生物科技有限公司康盈门诊部</t>
  </si>
  <si>
    <t>深圳康美尔医疗美容门诊部</t>
  </si>
  <si>
    <t>9144030031940113XE</t>
  </si>
  <si>
    <t>ACHPHNC7013</t>
  </si>
  <si>
    <t>伊佰丽医学美肤</t>
  </si>
  <si>
    <t>湖南安铂丽美尚医疗美容有限公司</t>
  </si>
  <si>
    <t>ACHPGD6605</t>
  </si>
  <si>
    <t>深圳景田医院</t>
  </si>
  <si>
    <t>52440300731129254B</t>
  </si>
  <si>
    <t>ACHPGD6677</t>
  </si>
  <si>
    <t>深圳振兴医疗美容门诊部</t>
  </si>
  <si>
    <t>CN2AAA7247</t>
  </si>
  <si>
    <t>Dr.lisa丽莎微美</t>
  </si>
  <si>
    <t>ACHPSC6009</t>
  </si>
  <si>
    <t>成都锦江中科精准诊所有限公司</t>
  </si>
  <si>
    <t>91510104MA6CL9XU35</t>
  </si>
  <si>
    <t>ACHPHNZ7099</t>
  </si>
  <si>
    <t>郑州市二七区刘永医疗美容诊所</t>
  </si>
  <si>
    <t>410103600838752</t>
  </si>
  <si>
    <t>ACHPHNZ2875</t>
  </si>
  <si>
    <t>郑州聂丽丽医疗美容诊所</t>
  </si>
  <si>
    <t>ACHPGD2552</t>
  </si>
  <si>
    <t>湛江开发区名媛医学美容门诊部</t>
  </si>
  <si>
    <t>湛江市</t>
  </si>
  <si>
    <t>湛江开发区名媛医疗美容有限公司</t>
  </si>
  <si>
    <t>52440800322251056N</t>
  </si>
  <si>
    <t>ACHPHNZ7116</t>
  </si>
  <si>
    <t>郑州市金水区王胜利医疗美容诊所</t>
  </si>
  <si>
    <t>92410105MA43Q82X3N</t>
  </si>
  <si>
    <t>ACHPHNZ2886</t>
  </si>
  <si>
    <t>郑州黄克龙医疗美容诊所</t>
  </si>
  <si>
    <t>ACHPSH0464</t>
  </si>
  <si>
    <t>上海俏佳人医疗美容门诊部有限公司</t>
  </si>
  <si>
    <t>上海俏佳人整形外科门诊部</t>
  </si>
  <si>
    <t>91310000585218418B</t>
  </si>
  <si>
    <t>ACHPSH0877</t>
  </si>
  <si>
    <t>上海保加医疗美容门诊部有限公司</t>
  </si>
  <si>
    <t>上海保加医疗美容中心</t>
  </si>
  <si>
    <t>913101047557242262</t>
  </si>
  <si>
    <t>ACHPSH0863</t>
  </si>
  <si>
    <t>上海俞世放医疗美容诊所</t>
  </si>
  <si>
    <t>CN1SH107</t>
  </si>
  <si>
    <t>913101126693765361</t>
  </si>
  <si>
    <t>AC_ESH_T10</t>
  </si>
  <si>
    <t>彭骏骋</t>
  </si>
  <si>
    <t>ACHPHBW6885</t>
  </si>
  <si>
    <t>武汉市武昌区美亚医疗美容门诊部</t>
  </si>
  <si>
    <t>92420106MA4KQMWF0C</t>
  </si>
  <si>
    <t>ACHPSH2508</t>
  </si>
  <si>
    <t>上海健丽医疗美容门诊部有限公司</t>
  </si>
  <si>
    <t>上海健丽医疗美容（原上海逆时针）</t>
  </si>
  <si>
    <t>上海健丽医疗美容门诊部</t>
  </si>
  <si>
    <t>91310107554269618J</t>
  </si>
  <si>
    <t>ACHPSH7431</t>
  </si>
  <si>
    <t>上海健桥医院有限公司</t>
  </si>
  <si>
    <t>91310106751877073M</t>
  </si>
  <si>
    <t>ACHPSC6012</t>
  </si>
  <si>
    <t>成都青春丽人医学美容诊所有限责任公司</t>
  </si>
  <si>
    <t>成都金牛聚美丽人医疗美容诊所有限公司</t>
  </si>
  <si>
    <t>91510183MA61XADGXD</t>
  </si>
  <si>
    <t>ACHPSH0843</t>
  </si>
  <si>
    <t>上海光博士医疗美容医院有限公司</t>
  </si>
  <si>
    <t>CN1SH071</t>
  </si>
  <si>
    <t>上海光博士医疗美容门诊部</t>
  </si>
  <si>
    <t>913100000558542146</t>
  </si>
  <si>
    <t>AC_ESH_T06</t>
  </si>
  <si>
    <t>刘青</t>
  </si>
  <si>
    <t>ACHPSH5517</t>
  </si>
  <si>
    <t>上海具益门诊部有限公司</t>
  </si>
  <si>
    <t>91310112MA1GCE0N58</t>
  </si>
  <si>
    <t>ACHPSH3169</t>
  </si>
  <si>
    <t>上海凯思米医疗美容门诊部有限公司</t>
  </si>
  <si>
    <t>CN1SH258</t>
  </si>
  <si>
    <t>上海凯思米医疗美容门诊部</t>
  </si>
  <si>
    <t>91310115MA1K4BAM26</t>
  </si>
  <si>
    <t>ACHPZJ3504</t>
  </si>
  <si>
    <t xml:space="preserve">杭州市西湖区圣林医疗美容诊所
</t>
  </si>
  <si>
    <t>92330106MA28LG7D7A</t>
  </si>
  <si>
    <t>ACHPSH0821</t>
  </si>
  <si>
    <t>上海凯渥医疗美容门诊部有限公司</t>
  </si>
  <si>
    <t>CN1SH019</t>
  </si>
  <si>
    <t>上海凯渥医疗美容门诊部</t>
  </si>
  <si>
    <t>91310104586796500Q</t>
  </si>
  <si>
    <t>ACHPSH0914</t>
  </si>
  <si>
    <t>上海凯瑞医疗美容门诊部有限公司</t>
  </si>
  <si>
    <t>CN1SH195</t>
  </si>
  <si>
    <t>君绮·上海凯瑞医疗美容门诊部</t>
  </si>
  <si>
    <t>上海凯瑞医疗美容门诊部</t>
  </si>
  <si>
    <t>91310110324614041T</t>
  </si>
  <si>
    <t>ACHPSH0870</t>
  </si>
  <si>
    <t>上海力信医疗美容诊所有限公司</t>
  </si>
  <si>
    <t>913101090593400501</t>
  </si>
  <si>
    <t>ACHPBJ1573</t>
  </si>
  <si>
    <t>北京克莱美舍张冰杰医疗美容诊所有限公司</t>
  </si>
  <si>
    <t>北京客莱美舍医疗美容诊所有限公司</t>
  </si>
  <si>
    <t>北京克莱美舍张冰杰医疗美容诊所</t>
  </si>
  <si>
    <t>露克莱尔（北京）医疗美容科技有限公司</t>
  </si>
  <si>
    <t>91110105L837142973</t>
  </si>
  <si>
    <t>ACHPSD6296</t>
  </si>
  <si>
    <t>济南历下美莱医疗美容</t>
  </si>
  <si>
    <t>济南美莱医学美容医院有限公司</t>
  </si>
  <si>
    <t>ACHPHNZ6998</t>
  </si>
  <si>
    <t>秀域科技美容</t>
  </si>
  <si>
    <t>ACHPSH0904</t>
  </si>
  <si>
    <t>上海医颜医疗美容门诊部有限公司</t>
  </si>
  <si>
    <t>CN1SH182</t>
  </si>
  <si>
    <t>上海医颜医疗美容门诊部</t>
  </si>
  <si>
    <t>91310104MA1FR6UL9H</t>
  </si>
  <si>
    <t>AC_ESH_T07</t>
  </si>
  <si>
    <t>葛丁妍</t>
  </si>
  <si>
    <t>ACHPSH0869</t>
  </si>
  <si>
    <t>上海华侨医疗门诊部有限公司</t>
  </si>
  <si>
    <t>上海华侨医疗门诊部</t>
  </si>
  <si>
    <t>91310106764286643A</t>
  </si>
  <si>
    <t>ACHPSH0887</t>
  </si>
  <si>
    <t>上海华安整形外科门诊部</t>
  </si>
  <si>
    <t>913101017421277808</t>
  </si>
  <si>
    <t>ACHPSH0453</t>
  </si>
  <si>
    <t>上海华晋医疗美容门诊部（普通合伙）</t>
  </si>
  <si>
    <t>上海华晋门诊部</t>
  </si>
  <si>
    <t>913101177669320040</t>
  </si>
  <si>
    <t>ACHPSH2047</t>
  </si>
  <si>
    <t>上海华澳整形美容医疗有限公司</t>
  </si>
  <si>
    <t>CN1SH126</t>
  </si>
  <si>
    <t>上海华澳整形美容医疗中心</t>
  </si>
  <si>
    <t>上海华澳医院</t>
  </si>
  <si>
    <t>913101046072868180</t>
  </si>
  <si>
    <t>ACHPSH0820</t>
  </si>
  <si>
    <t>上海华美医疗美容医院有限公司</t>
  </si>
  <si>
    <t>CN1SH018</t>
  </si>
  <si>
    <t>上海华美医疗美容医院</t>
  </si>
  <si>
    <t>91310115778517123G</t>
  </si>
  <si>
    <t>ACD1SH4320</t>
  </si>
  <si>
    <t>上海华美禧善健康管理有限公司</t>
  </si>
  <si>
    <t>91310101MA1FP2K527</t>
  </si>
  <si>
    <t>ACHPSH2667</t>
  </si>
  <si>
    <t>上海南山医院有限公司</t>
  </si>
  <si>
    <t>9131010576839852X6</t>
  </si>
  <si>
    <t>ACHPSH5371</t>
  </si>
  <si>
    <t>上海博爱医院有限公司</t>
  </si>
  <si>
    <t>上海市博爱医院</t>
  </si>
  <si>
    <t>91310104734576527U</t>
  </si>
  <si>
    <t>ACHPSD6299</t>
  </si>
  <si>
    <t>济南润境美容有限公司</t>
  </si>
  <si>
    <t>济南润境美容有限公司历下润境医疗美容诊所</t>
  </si>
  <si>
    <t>91370102MA3DMB9M1U</t>
  </si>
  <si>
    <t>ACHPZJ6814</t>
  </si>
  <si>
    <t>温州市瓯海丽岙爱韩雅姬美容店</t>
  </si>
  <si>
    <t>92330304MA2CPMFG4L</t>
  </si>
  <si>
    <t>ACHPGD6142</t>
  </si>
  <si>
    <t>广州市安雅医疗门诊部有限公司</t>
  </si>
  <si>
    <t>91440101MA9W2KQ623</t>
  </si>
  <si>
    <t>ACHPSH7432</t>
  </si>
  <si>
    <t>上海博馨恩医疗美容门诊部有限公司</t>
  </si>
  <si>
    <t>上海博馨恩医疗美容门诊部</t>
  </si>
  <si>
    <t>91310114MA1GUXH64J</t>
  </si>
  <si>
    <t>ACHPGD6157</t>
  </si>
  <si>
    <t>广州市增城馨媛美容养生馆</t>
  </si>
  <si>
    <t>92440101MA5ABN0J3B</t>
  </si>
  <si>
    <t>ACHPSH5290</t>
  </si>
  <si>
    <t>上海卡多利亚门诊部有限公司</t>
  </si>
  <si>
    <t>91310101MA1FPB4C2A</t>
  </si>
  <si>
    <t>ACHPSH0501</t>
  </si>
  <si>
    <t>上海古北悦丽医疗美容门诊部有限公司</t>
  </si>
  <si>
    <t>上海悦丽医疗美容门诊部</t>
  </si>
  <si>
    <t>上海古北悦丽医疗美容诊所</t>
  </si>
  <si>
    <t>91310105583413375L</t>
  </si>
  <si>
    <t>ACHPLN6715</t>
  </si>
  <si>
    <t>沈阳靓点医疗美容诊所</t>
  </si>
  <si>
    <t>ACHPSH2765</t>
  </si>
  <si>
    <t>上海合满家门诊部有限公司</t>
  </si>
  <si>
    <t>上海合满家门诊部有限公司(原上海和睦家医院)</t>
  </si>
  <si>
    <t>913101055708304609</t>
  </si>
  <si>
    <t>ACHPZJ3026</t>
  </si>
  <si>
    <t>台州市椒江李晓燕美容整形外科诊所</t>
  </si>
  <si>
    <t>92331002MA28HKD32E</t>
  </si>
  <si>
    <t>ACHPSH3002</t>
  </si>
  <si>
    <t>上海同德医院有限公司</t>
  </si>
  <si>
    <t>91310118765964995D</t>
  </si>
  <si>
    <t>ACHPHBW6910</t>
  </si>
  <si>
    <t>武汉伊美芝医疗美容门诊部有限公司</t>
  </si>
  <si>
    <t>91420103MA49M24G4Y</t>
  </si>
  <si>
    <t>ACHPCQ1855</t>
  </si>
  <si>
    <t>南岸曾志权医疗美容诊所</t>
  </si>
  <si>
    <t>重庆医佑美曾志权医疗美容</t>
  </si>
  <si>
    <t>92500108MA5UBD3E2B</t>
  </si>
  <si>
    <t>ACHPHNC7051</t>
  </si>
  <si>
    <t>长沙市开福区李建平医疗美容诊所</t>
  </si>
  <si>
    <t>430105600323264</t>
  </si>
  <si>
    <t>ACHPSH0858</t>
  </si>
  <si>
    <t>上海名仁医疗美容门诊部有限公司</t>
  </si>
  <si>
    <t>91310104080010259F</t>
  </si>
  <si>
    <t>心追集团</t>
  </si>
  <si>
    <t>ACHPCQ5538</t>
  </si>
  <si>
    <t>渝中区曾曾医疗美容诊所</t>
  </si>
  <si>
    <t>92500103MA5UJC1D2M</t>
  </si>
  <si>
    <t>ACHPSH0826</t>
  </si>
  <si>
    <t>上海名媛医疗美容门诊部有限公司</t>
  </si>
  <si>
    <t>上海名媛医疗美容门诊部</t>
  </si>
  <si>
    <t>913101100559085699</t>
  </si>
  <si>
    <t>ACHPCQ6333</t>
  </si>
  <si>
    <t>开州区曾曾美容美体中心</t>
  </si>
  <si>
    <t>92500234MA5Y67B41T</t>
  </si>
  <si>
    <t>ACHPGD6587</t>
  </si>
  <si>
    <t>深圳博济门诊部</t>
  </si>
  <si>
    <t>91440300359213651F</t>
  </si>
  <si>
    <t>ACHPSH0923</t>
  </si>
  <si>
    <t>上海名格医疗美容门诊部有限公司</t>
  </si>
  <si>
    <t>91310101MA1FP6HP8X</t>
  </si>
  <si>
    <t>ACHPLN6735</t>
  </si>
  <si>
    <t>沈阳市和平区艾咪美容院</t>
  </si>
  <si>
    <t>210102600420074</t>
  </si>
  <si>
    <t>ACHPZJ6232</t>
  </si>
  <si>
    <t>杭州益万达健康管理咨询有限公司珍美颜医疗美容诊所</t>
  </si>
  <si>
    <t>智美颜和医疗美容（杭州分院）</t>
  </si>
  <si>
    <t>杭州智美颜和医疗美容医院</t>
  </si>
  <si>
    <t>杭州智美颜和医疗美容门诊部有限公司</t>
  </si>
  <si>
    <t>91330105328140517X</t>
  </si>
  <si>
    <t>ACHPZJ6225</t>
  </si>
  <si>
    <t>杭州昕薇医疗美容诊所有限公司</t>
  </si>
  <si>
    <t>杭州鑫昕薇医疗美容门诊部有限公司</t>
  </si>
  <si>
    <t>9133010439750664XB</t>
  </si>
  <si>
    <t>ACHPSH0402</t>
  </si>
  <si>
    <t>上海名颜医疗美容诊所有限公司</t>
  </si>
  <si>
    <t>91310101398657677D</t>
  </si>
  <si>
    <t>ACHPSH3915</t>
  </si>
  <si>
    <t>上海和平眼科医院</t>
  </si>
  <si>
    <t>91310109744231434D</t>
  </si>
  <si>
    <t>ACHPSXX6942</t>
  </si>
  <si>
    <t>西安碑林张耀坤诊所</t>
  </si>
  <si>
    <t>92610103MA6UQJA37Q</t>
  </si>
  <si>
    <t>ACHPSH6550</t>
  </si>
  <si>
    <t>上海和德门诊部有限公司</t>
  </si>
  <si>
    <t>上海和德医疗美容门诊部（国际部）</t>
  </si>
  <si>
    <t>913101056822392029</t>
  </si>
  <si>
    <t>CN2AAA7337</t>
  </si>
  <si>
    <t>重庆超雅医疗美容诊所</t>
  </si>
  <si>
    <t>ACHPSH6551</t>
  </si>
  <si>
    <t>上海和睦家医院有限公司</t>
  </si>
  <si>
    <t>91310000710937009A</t>
  </si>
  <si>
    <t>ACHPSH0835</t>
  </si>
  <si>
    <t>上海喜美医疗美容门诊部有限公司</t>
  </si>
  <si>
    <t>CN1SH057</t>
  </si>
  <si>
    <t>上海喜美医疗美容门诊部</t>
  </si>
  <si>
    <t>上海喜美医疗美容医院</t>
  </si>
  <si>
    <t>913101040529680216</t>
  </si>
  <si>
    <t>ACHPSH0922</t>
  </si>
  <si>
    <t>上海嘉人医疗美容门诊部有限公司</t>
  </si>
  <si>
    <t>上海嘉人医疗美容门诊部</t>
  </si>
  <si>
    <t>91310105051273367P</t>
  </si>
  <si>
    <t>ACHPSH0933</t>
  </si>
  <si>
    <t>上海嘉会国际医院有限公司</t>
  </si>
  <si>
    <t>CN1SH222</t>
  </si>
  <si>
    <t>上海嘉会国际医院</t>
  </si>
  <si>
    <t>91310000577483297N</t>
  </si>
  <si>
    <t>ACHPSH3170</t>
  </si>
  <si>
    <t>上海嘉尚门诊部有限公司</t>
  </si>
  <si>
    <t>91310000MA1FL2EM1D</t>
  </si>
  <si>
    <t>ACHPSH6552</t>
  </si>
  <si>
    <t>上海嘉泓医疗美容门诊部有限公司</t>
  </si>
  <si>
    <t>91310104MA1FR5UN2N</t>
  </si>
  <si>
    <t>ACHPLN6680</t>
  </si>
  <si>
    <t>沈阳曹永刚医疗美容诊所</t>
  </si>
  <si>
    <t>ACHPSH0893</t>
  </si>
  <si>
    <t>上海嘉静门诊部有限公司</t>
  </si>
  <si>
    <t>CN1SH164</t>
  </si>
  <si>
    <t>上海嘉静门诊部</t>
  </si>
  <si>
    <t>91310000MA1FL0E9X9</t>
  </si>
  <si>
    <t>CN2AAA7232</t>
  </si>
  <si>
    <t>cinderella国际医疗美容</t>
  </si>
  <si>
    <t>CN2AAA7218</t>
  </si>
  <si>
    <t>脂肪填充整形</t>
  </si>
  <si>
    <t>ACHPCQ6251</t>
  </si>
  <si>
    <t>贺莺医疗美容诊所(王府井店)</t>
  </si>
  <si>
    <t>沙坪坝贺莺医疗美容诊所</t>
  </si>
  <si>
    <t>CN2AAA7327</t>
  </si>
  <si>
    <t>LOVE</t>
  </si>
  <si>
    <t>CN2AAA7329</t>
  </si>
  <si>
    <t>邓美人国际名媛馆</t>
  </si>
  <si>
    <t>ACHPZJ2328</t>
  </si>
  <si>
    <t>武义县梦菡医疗美容门诊部</t>
  </si>
  <si>
    <t>92330723MA28Q0PM9H</t>
  </si>
  <si>
    <t>CN2AAA7211</t>
  </si>
  <si>
    <t>台湾亞鑫時尚医学美容(建设路旗舰店)</t>
  </si>
  <si>
    <t>ACHPJS2811</t>
  </si>
  <si>
    <t>张家港康丽专科医院有限公司</t>
  </si>
  <si>
    <t>张家港康丽医院</t>
  </si>
  <si>
    <t>张家港康丽医院有限公司</t>
  </si>
  <si>
    <t>91320582766512261B</t>
  </si>
  <si>
    <t>ACHPLN6693</t>
  </si>
  <si>
    <t>沈阳和平陆素芝医疗美容诊所</t>
  </si>
  <si>
    <t>92210102MA0TQE8043</t>
  </si>
  <si>
    <t>ACHPSC3083</t>
  </si>
  <si>
    <t>青羊区天度医学美容诊所</t>
  </si>
  <si>
    <t>92510105L70007833H</t>
  </si>
  <si>
    <t>ACHPCQ7164</t>
  </si>
  <si>
    <t>重庆曼格整形美容</t>
  </si>
  <si>
    <t>ACHPCQ6989</t>
  </si>
  <si>
    <t>夏医生整形美容</t>
  </si>
  <si>
    <t>ACHPZJ6503</t>
  </si>
  <si>
    <t>清吟美容整形</t>
  </si>
  <si>
    <t>杭州新清吟医疗美容</t>
  </si>
  <si>
    <t>杭州新清吟医疗美容门诊部有限公司</t>
  </si>
  <si>
    <t>ACHPLN6679</t>
  </si>
  <si>
    <t>沈阳白云美容整形外科诊所</t>
  </si>
  <si>
    <t>ACHPCQ7163</t>
  </si>
  <si>
    <t>重庆莱普医学整形门诊部</t>
  </si>
  <si>
    <t>ACHPLN6739</t>
  </si>
  <si>
    <t>沈阳市和平区西塔社区卫生服务中心</t>
  </si>
  <si>
    <t>12210102410626276B</t>
  </si>
  <si>
    <t>ACHPSD2575</t>
  </si>
  <si>
    <t>历下新时代医疗美容诊所</t>
  </si>
  <si>
    <t>92370102MA3LENG45N</t>
  </si>
  <si>
    <t>ACHPLN6690</t>
  </si>
  <si>
    <t>沈阳和平朝刚博士园医疗美容诊所有限公司</t>
  </si>
  <si>
    <t>91210102MA0P54HC4J</t>
  </si>
  <si>
    <t>ACHPJS3864</t>
  </si>
  <si>
    <t>常州德尔美客医疗美容门诊部有限公司</t>
  </si>
  <si>
    <t>常州市</t>
  </si>
  <si>
    <t>91320411MA1UXRNT3P</t>
  </si>
  <si>
    <t>ACHPZJ6310</t>
  </si>
  <si>
    <t>嘉兴嘉华医疗美容门诊部（暂缓办理）</t>
  </si>
  <si>
    <t>91330401MA29GY1A78</t>
  </si>
  <si>
    <t>ACHPCQ6041</t>
  </si>
  <si>
    <t>程医生诊所</t>
  </si>
  <si>
    <t>ACHPSXX4219</t>
  </si>
  <si>
    <t>西安碑林侨美医疗美容诊所有限公司</t>
  </si>
  <si>
    <t>91610103MA710NGL7M</t>
  </si>
  <si>
    <t>ACHPSD6506</t>
  </si>
  <si>
    <t>泉城（香港）派克森美容有限公司</t>
  </si>
  <si>
    <t>9137010061320150X5</t>
  </si>
  <si>
    <t>ACHPSD6291</t>
  </si>
  <si>
    <t>济南慧梦湘美容有限公司</t>
  </si>
  <si>
    <t>9137010370589151XC</t>
  </si>
  <si>
    <t>CN2AAA7246</t>
  </si>
  <si>
    <t>济南林业大厦青萍医疗美容</t>
  </si>
  <si>
    <t>ACHPSH0868</t>
  </si>
  <si>
    <t>上海国际医学中心有限公司</t>
  </si>
  <si>
    <t>91310115551571117Q</t>
  </si>
  <si>
    <t>ACHPLN6717</t>
  </si>
  <si>
    <t>沈阳鹏丽医疗美容诊所</t>
  </si>
  <si>
    <t>ACHPSH7632</t>
  </si>
  <si>
    <t>上海壹医医疗美容诊所有限公司</t>
  </si>
  <si>
    <t>91310105MA1FWLMT1P</t>
  </si>
  <si>
    <t>20210513 Non to C+</t>
  </si>
  <si>
    <t>ACHPCQ5537</t>
  </si>
  <si>
    <t>渝中区白领医疗美容诊所</t>
  </si>
  <si>
    <t>92500103MA5XE19N0W</t>
  </si>
  <si>
    <t>ACHPCQ6481</t>
  </si>
  <si>
    <t>欧嘉丽医疗美容</t>
  </si>
  <si>
    <t>ACHPSXX6943</t>
  </si>
  <si>
    <t>西安碑林周黎安诊所</t>
  </si>
  <si>
    <t>91610103MA6TXXMX4F</t>
  </si>
  <si>
    <t>ACHPCQ7178</t>
  </si>
  <si>
    <t>重庆威妮医疗美容医院</t>
  </si>
  <si>
    <t>ACHPJS4080</t>
  </si>
  <si>
    <t>泰州市第四人民医院</t>
  </si>
  <si>
    <t>泰州市</t>
  </si>
  <si>
    <t>123212024690365372</t>
  </si>
  <si>
    <t>ACHPCQ6367</t>
  </si>
  <si>
    <t>美立方整容中心</t>
  </si>
  <si>
    <t>沙坪坝善美医疗美容门诊部(重庆东方整形美容医院)</t>
  </si>
  <si>
    <t>ACHPSH0814</t>
  </si>
  <si>
    <t>上海复丽医疗美容门诊部有限公司</t>
  </si>
  <si>
    <t>上海复丽医疗美容门诊部</t>
  </si>
  <si>
    <t>9131010573539256X6</t>
  </si>
  <si>
    <t>ACHPSH0815</t>
  </si>
  <si>
    <t>上海复美医疗美容门诊部有限公司</t>
  </si>
  <si>
    <t>CN1SH012</t>
  </si>
  <si>
    <t>上海复美医疗美容门诊部</t>
  </si>
  <si>
    <t>上海复美医疗美容中心</t>
  </si>
  <si>
    <t>913101046778316907</t>
  </si>
  <si>
    <t>ACHPSH5364</t>
  </si>
  <si>
    <t>上海外貌汇医疗美容诊所有限公司</t>
  </si>
  <si>
    <t>上海外貌汇医疗美容诊所</t>
  </si>
  <si>
    <t>91310105MA1FWJKA83</t>
  </si>
  <si>
    <t>ACHPSH3924</t>
  </si>
  <si>
    <t>上海大麦医疗美容门诊部有限公司</t>
  </si>
  <si>
    <t>91310104569553718J</t>
  </si>
  <si>
    <t>ACHPSH3916</t>
  </si>
  <si>
    <t>上海天佑医院有限公司</t>
  </si>
  <si>
    <t>上海同济大学附属天佑医院</t>
  </si>
  <si>
    <t>上海天佑医院</t>
  </si>
  <si>
    <t>91310107332339860E</t>
  </si>
  <si>
    <t>ACHPSH3001</t>
  </si>
  <si>
    <t>上海天坛普华医院有限公司</t>
  </si>
  <si>
    <t>上海天坛普华映颜医疗美容医院</t>
  </si>
  <si>
    <t>N</t>
  </si>
  <si>
    <t>913101057989954722</t>
  </si>
  <si>
    <t>ACHPSH0833</t>
  </si>
  <si>
    <t>上海天大医疗美容医院有限公司</t>
  </si>
  <si>
    <t>CN1SH049</t>
  </si>
  <si>
    <t>上海天大医疗美容医院</t>
  </si>
  <si>
    <t>91310105777139108U</t>
  </si>
  <si>
    <t>ACHPSH7429</t>
  </si>
  <si>
    <t>上海奈瑞思医疗美容诊所有限公司</t>
  </si>
  <si>
    <t>91310105MA1FWK5624</t>
  </si>
  <si>
    <t>ACHPSH3899</t>
  </si>
  <si>
    <t>上海奉浦医院有限公司</t>
  </si>
  <si>
    <t>上海奉浦医院</t>
  </si>
  <si>
    <t>91310120787862957T</t>
  </si>
  <si>
    <t>ACHPSH4318</t>
  </si>
  <si>
    <t>上海娜慕医疗美容门诊部有限公司</t>
  </si>
  <si>
    <t>上海娜慕医疗美容门诊部</t>
  </si>
  <si>
    <t>91310118MA1JMGGL3T</t>
  </si>
  <si>
    <t>ACHPSH5360</t>
  </si>
  <si>
    <t>上海娜美医疗美容门诊部有限公司</t>
  </si>
  <si>
    <t>91310118MA1JNNPDXY</t>
  </si>
  <si>
    <t>ACHPSH2384</t>
  </si>
  <si>
    <t>上海安平医院有限公司</t>
  </si>
  <si>
    <t>91310115757945073Q</t>
  </si>
  <si>
    <t>ACHPSH3906</t>
  </si>
  <si>
    <t>上海安缦医疗美容门诊部有限公司</t>
  </si>
  <si>
    <t>CN1SH321</t>
  </si>
  <si>
    <t>上海安缦医疗美容</t>
  </si>
  <si>
    <t>91310114MA1GW11QX5</t>
  </si>
  <si>
    <t>ACHPSH0819</t>
  </si>
  <si>
    <t>上海宏康医院有限公司</t>
  </si>
  <si>
    <t>上海宏康医院, 上海宏康医院妇科·私密整形</t>
  </si>
  <si>
    <t>上海宏康医院</t>
  </si>
  <si>
    <t>91310107752912213F</t>
  </si>
  <si>
    <t>ACHPSH0878</t>
  </si>
  <si>
    <t>上海宏津企业管理有限公司溪颜门诊部分公司</t>
  </si>
  <si>
    <t>CN1SH141</t>
  </si>
  <si>
    <t>上海溪颜门诊医疗美容</t>
  </si>
  <si>
    <t>上海宏津企业管理有限公司鲁南门诊部</t>
  </si>
  <si>
    <t>91310101741181355T</t>
  </si>
  <si>
    <t>ACHPSH2735</t>
  </si>
  <si>
    <t>上海容妍医疗美容门诊部有限公司</t>
  </si>
  <si>
    <t>上海容妍医疗美容</t>
  </si>
  <si>
    <t>上海容妍医疗美容门诊部</t>
  </si>
  <si>
    <t>91310106MA1FY3A77B</t>
  </si>
  <si>
    <t>ACHPSH0447</t>
  </si>
  <si>
    <t>上海市东方医院</t>
  </si>
  <si>
    <t>12310115425016331Q</t>
  </si>
  <si>
    <t>ACHPSH4051</t>
  </si>
  <si>
    <t>上海市儿童医院</t>
  </si>
  <si>
    <t>上海交通大学医学院附属上海儿童医学中心</t>
  </si>
  <si>
    <t>1231000042500244XL</t>
  </si>
  <si>
    <t>ACHPSH0438</t>
  </si>
  <si>
    <t>上海市同仁医院</t>
  </si>
  <si>
    <t>上海同仁医院</t>
  </si>
  <si>
    <t>1231010542503453XC</t>
  </si>
  <si>
    <t>ACHPSH2033</t>
  </si>
  <si>
    <t>上海市同济医院</t>
  </si>
  <si>
    <t>上海市东方医院（同济大学附属东方医院）</t>
  </si>
  <si>
    <t>123100005601476841</t>
  </si>
  <si>
    <t>CN2SH229</t>
  </si>
  <si>
    <t>上海写时医疗美容门诊部</t>
  </si>
  <si>
    <t>CN2AAA7203</t>
  </si>
  <si>
    <t>上海览海爱丽娇美医疗美容门诊部有限公司</t>
  </si>
  <si>
    <t>ACHPSH2012</t>
  </si>
  <si>
    <t>上海市嘉定区沪西医院有限公司</t>
  </si>
  <si>
    <t>91310114748788088E</t>
  </si>
  <si>
    <t>ACHPSH4028</t>
  </si>
  <si>
    <t>上海市奉贤区奉城医院</t>
  </si>
  <si>
    <t>奉贤区奉城人民医院</t>
  </si>
  <si>
    <t>1231022642505766XW</t>
  </si>
  <si>
    <t>ACHPSH4042</t>
  </si>
  <si>
    <t>上海市徐汇区中心医院</t>
  </si>
  <si>
    <t>上海市奉贤区中心医院</t>
  </si>
  <si>
    <t>上海交通大学医学院附属瑞金医院卢湾分院（原卢湾区中心医院）</t>
  </si>
  <si>
    <t>上海市杨浦区中心医院</t>
  </si>
  <si>
    <t>1231010442503162XW</t>
  </si>
  <si>
    <t>ACHPSH0455</t>
  </si>
  <si>
    <t>上海市徐汇区李斌医疗美容外科诊所</t>
  </si>
  <si>
    <t>上海李斌医疗美容（原九院医生亲诊）</t>
  </si>
  <si>
    <t>92310104MA1KB8NH4U</t>
  </si>
  <si>
    <t>ACHPSH4038</t>
  </si>
  <si>
    <t>上海市杨浦区东医院</t>
  </si>
  <si>
    <t>12310110425003098X</t>
  </si>
  <si>
    <t>ACHPSH4037</t>
  </si>
  <si>
    <t>12310110425085660G</t>
  </si>
  <si>
    <t>ACHPSH4034</t>
  </si>
  <si>
    <t>上海市浦东新区公利医院</t>
  </si>
  <si>
    <t>上海市浦东新区潍坊街道王来奎医疗美容诊所</t>
  </si>
  <si>
    <t>12310115425016155U</t>
  </si>
  <si>
    <t>ACHPJS4008</t>
  </si>
  <si>
    <t>江苏盛泽医院</t>
  </si>
  <si>
    <t>12320584689184320H</t>
  </si>
  <si>
    <t>ACHPSH4029</t>
  </si>
  <si>
    <t>上海市浦东新区周浦医院</t>
  </si>
  <si>
    <t>12310225424910104X</t>
  </si>
  <si>
    <t>ACHPJS4069</t>
  </si>
  <si>
    <t>南京医科大学附属逸夫医院</t>
  </si>
  <si>
    <t>12320000MB0489694B</t>
  </si>
  <si>
    <t>ACHPSH4043</t>
  </si>
  <si>
    <t>上海市瑞金康复医院</t>
  </si>
  <si>
    <t>12310103425030969E</t>
  </si>
  <si>
    <t>ACHPSH0457</t>
  </si>
  <si>
    <t>上海市皮肤病医院</t>
  </si>
  <si>
    <t>123100004250027813</t>
  </si>
  <si>
    <t>ACHPJS4074</t>
  </si>
  <si>
    <t>如东县中医院</t>
  </si>
  <si>
    <t>南通市</t>
  </si>
  <si>
    <t>123206234676866162</t>
  </si>
  <si>
    <t>ACHPJS4023</t>
  </si>
  <si>
    <t>苏州大学附属儿童医院</t>
  </si>
  <si>
    <t>123200004660066745</t>
  </si>
  <si>
    <t>ACHPSH4050</t>
  </si>
  <si>
    <t>上海市第一人民医院</t>
  </si>
  <si>
    <t>上海市第七人民医院</t>
  </si>
  <si>
    <t>12310000425012728A</t>
  </si>
  <si>
    <t>ACHPJS4007</t>
  </si>
  <si>
    <t>太仓市中医医院</t>
  </si>
  <si>
    <t>12320585467202984K</t>
  </si>
  <si>
    <t>ACHPSH4036</t>
  </si>
  <si>
    <t>上海市第一康复医院</t>
  </si>
  <si>
    <t>12310110425085724E</t>
  </si>
  <si>
    <t>ACHPSH4033</t>
  </si>
  <si>
    <t>12310115425051284C</t>
  </si>
  <si>
    <t>ACHPSH5367</t>
  </si>
  <si>
    <t>上海市第五人民医院</t>
  </si>
  <si>
    <t>上海市第五康复医院</t>
  </si>
  <si>
    <t>12310112425047103K</t>
  </si>
  <si>
    <t>ACHPJS3999</t>
  </si>
  <si>
    <t>扬中市人民医院</t>
  </si>
  <si>
    <t>镇江市</t>
  </si>
  <si>
    <t>1232118246881400XX</t>
  </si>
  <si>
    <t>ACHPSH4031</t>
  </si>
  <si>
    <t>123101174250243234</t>
  </si>
  <si>
    <t>ACHPSH0389</t>
  </si>
  <si>
    <t>上海市第八人民医院</t>
  </si>
  <si>
    <t>12310104425031574Y</t>
  </si>
  <si>
    <t>ACHPSH2509</t>
  </si>
  <si>
    <t>上海市第十人民医院</t>
  </si>
  <si>
    <t>123100004250085347</t>
  </si>
  <si>
    <t>CN2AAA7266</t>
  </si>
  <si>
    <t>韩国原辰整形医院</t>
  </si>
  <si>
    <t>ACHPJS6443</t>
  </si>
  <si>
    <t>南京锡安医疗美容医院</t>
  </si>
  <si>
    <t>ACHPJS3845</t>
  </si>
  <si>
    <t>镇江润州康复医学美容门诊部有限公司</t>
  </si>
  <si>
    <t>913211003140029303</t>
  </si>
  <si>
    <t>ACHPJS4009</t>
  </si>
  <si>
    <t>常熟市第二人民医院</t>
  </si>
  <si>
    <t>苏州大学附属第二医院</t>
  </si>
  <si>
    <t>123205814671406217</t>
  </si>
  <si>
    <t>ACHPJS4013</t>
  </si>
  <si>
    <t>常州市德安医院</t>
  </si>
  <si>
    <t>12320400467285847D</t>
  </si>
  <si>
    <t>ACHPJS6427</t>
  </si>
  <si>
    <t>南京南方医院有限公司</t>
  </si>
  <si>
    <t>913201047423814043</t>
  </si>
  <si>
    <t>ACHPJS6787</t>
  </si>
  <si>
    <t>苏州平江医院</t>
  </si>
  <si>
    <t>52320500466976435U</t>
  </si>
  <si>
    <t>ACHPJS2962</t>
  </si>
  <si>
    <t>南京中天皮肤病医院（普通合伙）</t>
  </si>
  <si>
    <t>91320114067084309X</t>
  </si>
  <si>
    <t>CN2AAA7230</t>
  </si>
  <si>
    <t>唯恩医疗美容医院</t>
  </si>
  <si>
    <t>ACHPJS7012</t>
  </si>
  <si>
    <t>扬州市天使梦医疗美容有限公司</t>
  </si>
  <si>
    <t>扬州市</t>
  </si>
  <si>
    <t>321027000259925</t>
  </si>
  <si>
    <t>ACHPJS3944</t>
  </si>
  <si>
    <t>盐城东方妇产医院</t>
  </si>
  <si>
    <t>盐城市</t>
  </si>
  <si>
    <t>523209005106075902</t>
  </si>
  <si>
    <t>ACHPJS4020</t>
  </si>
  <si>
    <t>南京脑科医院</t>
  </si>
  <si>
    <t>南京脑科医院(原：南京神经精神病防治院)</t>
  </si>
  <si>
    <t>123201004258009355</t>
  </si>
  <si>
    <t>CN2AAA7285</t>
  </si>
  <si>
    <t>丹凤眼国际眼部理疗连锁机构</t>
  </si>
  <si>
    <t>ACHPJS0606</t>
  </si>
  <si>
    <t>扬州广陵艾菲斯医疗美容门诊部</t>
  </si>
  <si>
    <t>扬州艾菲斯医疗美容</t>
  </si>
  <si>
    <t>扬州市广陵艾菲斯医疗门诊部</t>
  </si>
  <si>
    <t>92321002MA1P822DXR</t>
  </si>
  <si>
    <t>ACHPJS6429</t>
  </si>
  <si>
    <t>南京女绅士医疗美容有限公司</t>
  </si>
  <si>
    <t>91320104MA1PB2P815</t>
  </si>
  <si>
    <t>CN2AAA7278</t>
  </si>
  <si>
    <t>朝阳欧典名尊医疗美容诊所</t>
  </si>
  <si>
    <t>CN2AAA7280</t>
  </si>
  <si>
    <t>南京美利林整形美容诊所</t>
  </si>
  <si>
    <t>ACHPFJ4064</t>
  </si>
  <si>
    <t>泉州医学高等专科学校附属人民医院</t>
  </si>
  <si>
    <t>12350500489291789Y</t>
  </si>
  <si>
    <t>ACHPFJ3972</t>
  </si>
  <si>
    <t>福建省妇幼保健院</t>
  </si>
  <si>
    <t>123500004880031160</t>
  </si>
  <si>
    <t>ACHPFJ4090</t>
  </si>
  <si>
    <t>福建中医药大学附属康复医院</t>
  </si>
  <si>
    <t>123500000503432040</t>
  </si>
  <si>
    <t>ACHPJS6434</t>
  </si>
  <si>
    <t>南京侨台美容有限责任公司秦淮第三诊所</t>
  </si>
  <si>
    <t>91320104762124085X</t>
  </si>
  <si>
    <t>ACHPJS4084</t>
  </si>
  <si>
    <t>南京医科大学第二附属医院东院</t>
  </si>
  <si>
    <t>南京铁路中心医院(南京医科大学第二附属医院(东院))</t>
  </si>
  <si>
    <t>南京医科大学第二附属医院</t>
  </si>
  <si>
    <t>ACHPJS6563</t>
  </si>
  <si>
    <t>上海时光整形外科医院扬州分院</t>
  </si>
  <si>
    <t>ACHPJS6400</t>
  </si>
  <si>
    <t>南京华肤医院</t>
  </si>
  <si>
    <t>52320100YA1211102M</t>
  </si>
  <si>
    <t>CN2AAA7260</t>
  </si>
  <si>
    <t>韩国童颜中心整形医院</t>
  </si>
  <si>
    <t>ACHPJS6320</t>
  </si>
  <si>
    <t>江苏汇诚医疗科技有限公司</t>
  </si>
  <si>
    <t>9132100006620134X9</t>
  </si>
  <si>
    <t>ACHPJS2642</t>
  </si>
  <si>
    <t>南京秦淮维昕医学美容诊所</t>
  </si>
  <si>
    <t>92320104MA1QPM1052</t>
  </si>
  <si>
    <t>ACHPJS6364</t>
  </si>
  <si>
    <t>美德森医疗养生中心</t>
  </si>
  <si>
    <t>ACHPHNC3197</t>
  </si>
  <si>
    <t>吉首市希美医疗美容门诊</t>
  </si>
  <si>
    <t>湘西土家族苗族自治州</t>
  </si>
  <si>
    <t>92433101MA4LF9K58Y</t>
  </si>
  <si>
    <t>ACHPJS2966</t>
  </si>
  <si>
    <t>徐州强华医院有限公司</t>
  </si>
  <si>
    <t>徐州市</t>
  </si>
  <si>
    <t>91320300796126257A</t>
  </si>
  <si>
    <t>ACHPJS2965</t>
  </si>
  <si>
    <t>盐城市亭湖区城中仁美医疗美容诊所</t>
  </si>
  <si>
    <t>320902601880011</t>
  </si>
  <si>
    <t>CN2AAA7298</t>
  </si>
  <si>
    <t>宝应仁德医院伊美医疗美容诊所</t>
  </si>
  <si>
    <t>ACHPJS6335</t>
  </si>
  <si>
    <t>昆山开发区星范美容店</t>
  </si>
  <si>
    <t>苏州工业园区星尚医疗美容诊所有限公司</t>
  </si>
  <si>
    <t>92320583MA1Q4UYA48</t>
  </si>
  <si>
    <t>CN2AAA7251</t>
  </si>
  <si>
    <t>美迪斯国际美容(云河路店)</t>
  </si>
  <si>
    <t>ACHPJS6999</t>
  </si>
  <si>
    <t>徐州美莱整形美容医院</t>
  </si>
  <si>
    <t>ACHPJS6414</t>
  </si>
  <si>
    <t>南京科芮恩诊所有限公司</t>
  </si>
  <si>
    <t>91320104MA1P0EYKXG</t>
  </si>
  <si>
    <t>ACHPJS5315</t>
  </si>
  <si>
    <t>南京塑美颜医学美容技术有限公司</t>
  </si>
  <si>
    <t>91320100MA1MJJYY97</t>
  </si>
  <si>
    <t>ACHPBJ1743</t>
  </si>
  <si>
    <t>北京京通医院</t>
  </si>
  <si>
    <t>北京京通医院整形美容</t>
  </si>
  <si>
    <t>521101127940532343</t>
  </si>
  <si>
    <t>ACHPJS7026</t>
  </si>
  <si>
    <t>元凯安晏美容中心</t>
  </si>
  <si>
    <t>CN2AAA7295</t>
  </si>
  <si>
    <t>柏羽医疗美容</t>
  </si>
  <si>
    <t>ACHPJS2364</t>
  </si>
  <si>
    <t>苏州乐桥皮肤专科门诊部（普通合伙）</t>
  </si>
  <si>
    <t>苏州乐桥皮肤美容医院, 苏州乐桥皮肤医院, 苏州乐桥皮肤专科, 苏州乐桥皮肤专科门诊</t>
  </si>
  <si>
    <t>913205087473037042</t>
  </si>
  <si>
    <t>ACHPJS6412</t>
  </si>
  <si>
    <t>南京京艳艺美医学美容设计</t>
  </si>
  <si>
    <t>南京艺美外科整形医院有限公司</t>
  </si>
  <si>
    <t>ACHPSC0628</t>
  </si>
  <si>
    <t>峨眉山兴亿医学美容诊所</t>
  </si>
  <si>
    <t>92511181MA62UCDE3Q</t>
  </si>
  <si>
    <t>ACHPJS5979</t>
  </si>
  <si>
    <t>常州激光医院</t>
  </si>
  <si>
    <t>91320404714978166E</t>
  </si>
  <si>
    <t>ACHPJS6419</t>
  </si>
  <si>
    <t>南京美度医疗美容医院</t>
  </si>
  <si>
    <t>ACHPYN4194</t>
  </si>
  <si>
    <t>祥云县人民医院</t>
  </si>
  <si>
    <t>大理白族自治州</t>
  </si>
  <si>
    <t>12532923432580440X</t>
  </si>
  <si>
    <t>ACHPJS7011</t>
  </si>
  <si>
    <t>扬州市红树医学智能工程有限公司</t>
  </si>
  <si>
    <t>91321091323809533D</t>
  </si>
  <si>
    <t>ACHPJS5980</t>
  </si>
  <si>
    <t>常州九悦医院有限公司</t>
  </si>
  <si>
    <t>9132041176589523X4</t>
  </si>
  <si>
    <t>CN2AAA7297</t>
  </si>
  <si>
    <t>MIMIA医疗美容</t>
  </si>
  <si>
    <t>ACHPJS6385</t>
  </si>
  <si>
    <t>南京艾薇医学美容会所</t>
  </si>
  <si>
    <t>ACHPGZ1359</t>
  </si>
  <si>
    <t>贵阳云岩甲秀医疗门诊部</t>
  </si>
  <si>
    <t>贵阳甲秀整形美容</t>
  </si>
  <si>
    <t>92520103MA6EJDYX6B</t>
  </si>
  <si>
    <t>ACHPJS6460</t>
  </si>
  <si>
    <t>南京悦享美医疗科技有限公司</t>
  </si>
  <si>
    <t>91320114MA1P0EWK7G</t>
  </si>
  <si>
    <t>ACHPJS5003</t>
  </si>
  <si>
    <t>南京健丽莱雅医院管理有限公司</t>
  </si>
  <si>
    <t>南京健丽医疗美容</t>
  </si>
  <si>
    <t>南京健丽莱雅医院管理有限公司建邺医疗美容诊所</t>
  </si>
  <si>
    <t>91320105093892625Y</t>
  </si>
  <si>
    <t>ACHPJS6322</t>
  </si>
  <si>
    <t>江苏艺航医疗门诊有限公司</t>
  </si>
  <si>
    <t>91320583MA1P3JMU5H</t>
  </si>
  <si>
    <t>ACHPJS6441</t>
  </si>
  <si>
    <t>南京天际医疗管理有限公司</t>
  </si>
  <si>
    <t>南京天际美容医院有限公司</t>
  </si>
  <si>
    <t>91320105MA1PYDCM9X</t>
  </si>
  <si>
    <t>ACHPJS2122</t>
  </si>
  <si>
    <t>苏州吴中木渎恋微季勇医疗美容诊所(普通合伙)</t>
  </si>
  <si>
    <t>苏州吴中木渎恋微季勇医疗美容诊所（普通合伙）</t>
  </si>
  <si>
    <t>91320506MA1N348Q0W</t>
  </si>
  <si>
    <t>ACHPYN4330</t>
  </si>
  <si>
    <t>曲靖市麒麟区吴氏嘉美医疗美容门诊部</t>
  </si>
  <si>
    <t>CN1YN223</t>
  </si>
  <si>
    <t>曲靖市</t>
  </si>
  <si>
    <t>曲靖市吴氏嘉美</t>
  </si>
  <si>
    <t>92530302MA6L8FGB3G</t>
  </si>
  <si>
    <t>AC_WYN_T03</t>
  </si>
  <si>
    <t>陈丽亚</t>
  </si>
  <si>
    <t>20210330 C+ to C</t>
  </si>
  <si>
    <t>ACHPJS6442</t>
  </si>
  <si>
    <t>南京维格医院管理有限公司</t>
  </si>
  <si>
    <t>91320105080289157J</t>
  </si>
  <si>
    <t>ACHPJS6818</t>
  </si>
  <si>
    <t>吴江盛泽莱之美医疗美容门诊部</t>
  </si>
  <si>
    <t>92320509MA1PJFEJ07</t>
  </si>
  <si>
    <t>ACHPSH4041</t>
  </si>
  <si>
    <t>上海市长宁区天山中医医院</t>
  </si>
  <si>
    <t>1231010542503365XW</t>
  </si>
  <si>
    <t>ACHPJS0647</t>
  </si>
  <si>
    <t>南京速丽医疗美容诊所有限公司</t>
  </si>
  <si>
    <t>91320105MA1R97B28Q</t>
  </si>
  <si>
    <t>ACHPJS6421</t>
  </si>
  <si>
    <t>南京美格利合医疗管理有限公司医疗美容门诊部分公司</t>
  </si>
  <si>
    <t>南京美格利合医疗管理有限公司</t>
  </si>
  <si>
    <t>91320106MA22EE4R3U</t>
  </si>
  <si>
    <t>ACHPJS2883</t>
  </si>
  <si>
    <t>无锡永乐诊所</t>
  </si>
  <si>
    <t>52320213509219742N</t>
  </si>
  <si>
    <t>ACD1GD5322</t>
  </si>
  <si>
    <t>广州奈瑞儿健康医疗投资有限公司珠海市分公司</t>
  </si>
  <si>
    <t>CN1GD367</t>
  </si>
  <si>
    <t>91440400MA52EX8A76</t>
  </si>
  <si>
    <t>ACHPJS2367</t>
  </si>
  <si>
    <t>南京江宁杰克斯医学美容诊所有限公司</t>
  </si>
  <si>
    <t>南京江宁杰克斯医学美容诊所</t>
  </si>
  <si>
    <t>913201150802923057</t>
  </si>
  <si>
    <t>ACHPJS6177</t>
  </si>
  <si>
    <t>邗江区赛美瑞整形外科门诊部</t>
  </si>
  <si>
    <t>92321003MA1NJJUQ92</t>
  </si>
  <si>
    <t>ACHPJS2963</t>
  </si>
  <si>
    <t>金坛伊曼医疗美容诊所</t>
  </si>
  <si>
    <t>92320413MA1TG3RF57</t>
  </si>
  <si>
    <t>CN2AAA7328</t>
  </si>
  <si>
    <t>芭比梦</t>
  </si>
  <si>
    <t>ACHPJS6415</t>
  </si>
  <si>
    <t>南京克拉美医疗美容有限公司</t>
  </si>
  <si>
    <t>南京克拉美医疗美容</t>
  </si>
  <si>
    <t>91320104MA22CU7N28</t>
  </si>
  <si>
    <t>ACHPJS3505</t>
  </si>
  <si>
    <t>润州瑞丽医疗美容门诊部</t>
  </si>
  <si>
    <t>92321111MA1NCUG5X8</t>
  </si>
  <si>
    <t>ACHPJX5877</t>
  </si>
  <si>
    <t>浔阳区台美医疗美容门诊部</t>
  </si>
  <si>
    <t>九江台美医疗美容</t>
  </si>
  <si>
    <t>92360403MA38UKH81X</t>
  </si>
  <si>
    <t>CN2AAA7223</t>
  </si>
  <si>
    <t>医疗美容科整形外科</t>
  </si>
  <si>
    <t>ACHPJS6450</t>
  </si>
  <si>
    <t>南京玄武张东医学美容诊所</t>
  </si>
  <si>
    <t>92320102MA1P610M7L</t>
  </si>
  <si>
    <t>CN2AAA7289</t>
  </si>
  <si>
    <t>韩国清潭第一整形医院</t>
  </si>
  <si>
    <t>ACHPJX5883</t>
  </si>
  <si>
    <t>九江善美医疗美容有限公司</t>
  </si>
  <si>
    <t>91360406MA38A51K8R</t>
  </si>
  <si>
    <t>ACHPBJ6775</t>
  </si>
  <si>
    <t>斯嘉丽医疗美容(苹果园店)</t>
  </si>
  <si>
    <t>北京斯嘉丽医疗美容</t>
  </si>
  <si>
    <t>北京云全斯嘉丽医疗美容诊所有限公司</t>
  </si>
  <si>
    <t>北京斯嘉丽医疗美容诊所有限公司</t>
  </si>
  <si>
    <t>ACHPJS3859</t>
  </si>
  <si>
    <t>常熟美迪柯医院有限公司</t>
  </si>
  <si>
    <t>91320581MA1N319F93</t>
  </si>
  <si>
    <t>ACHPJS4403</t>
  </si>
  <si>
    <t>梁溪区春语医疗美容诊所</t>
  </si>
  <si>
    <t>92320213MA1XDGXDXA</t>
  </si>
  <si>
    <t>ACHPJS3857</t>
  </si>
  <si>
    <t>张家港澳洋医院有限公司</t>
  </si>
  <si>
    <t>张家港澳洋医院</t>
  </si>
  <si>
    <t>张家港唯恩医疗美容医院有限公司</t>
  </si>
  <si>
    <t>913205827665116569</t>
  </si>
  <si>
    <t>ACHPHNC5843</t>
  </si>
  <si>
    <t>914300003446887502</t>
  </si>
  <si>
    <t>ACHPJS4024</t>
  </si>
  <si>
    <t>南京中医药大学第二附属医院</t>
  </si>
  <si>
    <t>江苏省第二中医院南京中医药大学第二附属医院</t>
  </si>
  <si>
    <t>12320000466002665A</t>
  </si>
  <si>
    <t>ACHPBJ2672</t>
  </si>
  <si>
    <t>北京二十一世纪医院有限公司</t>
  </si>
  <si>
    <t>91110105750137137G</t>
  </si>
  <si>
    <t>ACHPGD7343</t>
  </si>
  <si>
    <t>深圳媄咖医疗美容诊所</t>
  </si>
  <si>
    <t>91440300MA5G0Q829J</t>
  </si>
  <si>
    <t>New - P04</t>
  </si>
  <si>
    <t>ACHPJS4075</t>
  </si>
  <si>
    <t>东部战区总医院</t>
  </si>
  <si>
    <t>ACHPHBS4538</t>
  </si>
  <si>
    <t>邯郸现代丽人医院</t>
  </si>
  <si>
    <t>5213040079657851XP</t>
  </si>
  <si>
    <t>ACHPHNH2768</t>
  </si>
  <si>
    <t>三亚韩氏医疗美容门诊部</t>
  </si>
  <si>
    <t>三亚韩氏医疗美容</t>
  </si>
  <si>
    <t>三亚韩氏医疗美容门诊部有限公司</t>
  </si>
  <si>
    <t>92460203MA5RJ6CFXG</t>
  </si>
  <si>
    <t>ACHPJS4068</t>
  </si>
  <si>
    <t>南京市溧水区人民医院</t>
  </si>
  <si>
    <t>12320124426070487L</t>
  </si>
  <si>
    <t>ACHPJS4066</t>
  </si>
  <si>
    <t>南京市栖霞区医院</t>
  </si>
  <si>
    <t>123201134260102302</t>
  </si>
  <si>
    <t>ACHPJS4005</t>
  </si>
  <si>
    <t>南通市老年康复医院</t>
  </si>
  <si>
    <t>1232060046754372XE</t>
  </si>
  <si>
    <t>ACHPJS4065</t>
  </si>
  <si>
    <t>启东市人民医院</t>
  </si>
  <si>
    <t>123206814679127915</t>
  </si>
  <si>
    <t>ACHPJS4081</t>
  </si>
  <si>
    <t>苏州市立医院北区</t>
  </si>
  <si>
    <t>ACHPJS4082</t>
  </si>
  <si>
    <t>苏州市立医院东区</t>
  </si>
  <si>
    <t>ACHPJS3883</t>
  </si>
  <si>
    <t>泰康仙林鼓楼医院</t>
  </si>
  <si>
    <t>南京艺华控美医疗美容诊所有限公司仙林分公司</t>
  </si>
  <si>
    <t>91320113MA1MHA5X0M</t>
  </si>
  <si>
    <t>ACHPJS3997</t>
  </si>
  <si>
    <t>泰州市姜堰区皮肤病防治院</t>
  </si>
  <si>
    <t>泰州市姜堰区皮肤病防治所</t>
  </si>
  <si>
    <t>12321284E90300059U</t>
  </si>
  <si>
    <t>ACHPJS4017</t>
  </si>
  <si>
    <t>无锡市仁德(康复)医院</t>
  </si>
  <si>
    <t>12320200466304719P</t>
  </si>
  <si>
    <t>ACHPJS3943</t>
  </si>
  <si>
    <t>盐城大丰同仁医院</t>
  </si>
  <si>
    <t>52320904510743170P</t>
  </si>
  <si>
    <t>ACHPZJ7362</t>
  </si>
  <si>
    <t>中国人民解放军联勤保障部队第903医院</t>
  </si>
  <si>
    <t>ACHPJS4000</t>
  </si>
  <si>
    <t>扬州市第一人民医院</t>
  </si>
  <si>
    <t>扬州大学附属医院（扬州市第一人民医院）</t>
  </si>
  <si>
    <t>12321000468830552G</t>
  </si>
  <si>
    <t>ACHPJS1181</t>
  </si>
  <si>
    <t>江苏省苏北人民医院</t>
  </si>
  <si>
    <t>苏北人民医院</t>
  </si>
  <si>
    <t>12321000468830683C</t>
  </si>
  <si>
    <t>ACHPBJ4118</t>
  </si>
  <si>
    <t>中日友好医院</t>
  </si>
  <si>
    <t>北京中日友好医院</t>
  </si>
  <si>
    <t>12100000400014014Y</t>
  </si>
  <si>
    <t>ACHPJS3945</t>
  </si>
  <si>
    <t>宜兴九如城康复医院</t>
  </si>
  <si>
    <t>52320282509377126F</t>
  </si>
  <si>
    <t>ACHPJS4073</t>
  </si>
  <si>
    <t>张家港市中医院</t>
  </si>
  <si>
    <t>ACHPGD5867</t>
  </si>
  <si>
    <t>深圳三术谷西医皮肤科诊所</t>
  </si>
  <si>
    <t>91440300MA5FEF4R3R</t>
  </si>
  <si>
    <t>ACHPJS3844</t>
  </si>
  <si>
    <t>镇江康复眼科医院有限公司</t>
  </si>
  <si>
    <t>91321111301837533Y</t>
  </si>
  <si>
    <t>ACHPJS4004</t>
  </si>
  <si>
    <t>海安市中医院</t>
  </si>
  <si>
    <t>12320621467981789Y</t>
  </si>
  <si>
    <t>ACHPJS6408</t>
  </si>
  <si>
    <t>南京江宁欣佳仪医疗美容诊所有限公司</t>
  </si>
  <si>
    <t>913201150802832732</t>
  </si>
  <si>
    <t>ACHPJS6089</t>
  </si>
  <si>
    <t>梵玛西美容诊所</t>
  </si>
  <si>
    <t>CN2AAA7275</t>
  </si>
  <si>
    <t>一秒国际整形</t>
  </si>
  <si>
    <t>ACHPJS6435</t>
  </si>
  <si>
    <t>南京秦淮安澜诊所</t>
  </si>
  <si>
    <t>92320104MA1N8FBQ75</t>
  </si>
  <si>
    <t>ACHPJS6395</t>
  </si>
  <si>
    <t>南京拂斑堂美容有限公司</t>
  </si>
  <si>
    <t>913201063393940962</t>
  </si>
  <si>
    <t>CN2AAA7245</t>
  </si>
  <si>
    <t>微尔美美颜定制中心</t>
  </si>
  <si>
    <t>ACHPSH0831</t>
  </si>
  <si>
    <t>上海市长宁区褚健医疗美容诊所</t>
  </si>
  <si>
    <t>310105600258206</t>
  </si>
  <si>
    <t>ACHPFJ6104</t>
  </si>
  <si>
    <t>福州艾丽莎整形美容医院</t>
  </si>
  <si>
    <t>ACHPFJ2872</t>
  </si>
  <si>
    <t>福州新时代医疗美容门诊部</t>
  </si>
  <si>
    <t>台江新时代门诊部</t>
  </si>
  <si>
    <t>ACHPFJ6110</t>
  </si>
  <si>
    <t>福州市鼓楼区康玺门诊部</t>
  </si>
  <si>
    <t>913501025917214668</t>
  </si>
  <si>
    <t>ACHPSC4354</t>
  </si>
  <si>
    <t>内江韩美医疗美容门诊部</t>
  </si>
  <si>
    <t>内江市</t>
  </si>
  <si>
    <t>91511011MA65LB074N</t>
  </si>
  <si>
    <t>ACHPFJ6107</t>
  </si>
  <si>
    <t>福州市仓山区刘加宁美容外科诊所</t>
  </si>
  <si>
    <t>91350104MA2XR5UM2G</t>
  </si>
  <si>
    <t>ACHPFJ6368</t>
  </si>
  <si>
    <t>魅诗嘉丽医疗美容(阿罗海城市广场店)</t>
  </si>
  <si>
    <t>ACHPGD2113</t>
  </si>
  <si>
    <t>广州美诺唯医疗门诊部有限公司</t>
  </si>
  <si>
    <t>91440106MA59DT6M2J</t>
  </si>
  <si>
    <t>ACHPGD4876</t>
  </si>
  <si>
    <t>珠海懿美医疗美容门诊部有限公司</t>
  </si>
  <si>
    <t>91440400MA517JNG4A</t>
  </si>
  <si>
    <t>ACHPHNC4875</t>
  </si>
  <si>
    <t>株洲安贞妇科医院（普通合伙）</t>
  </si>
  <si>
    <t>91430202680334396F</t>
  </si>
  <si>
    <t>ACHPHBW1973</t>
  </si>
  <si>
    <t>武汉华美整形外科医院有限公司光谷世界城医疗美容医院分公司</t>
  </si>
  <si>
    <t>武汉华美整形外科总院（中整协修复基地）</t>
  </si>
  <si>
    <t>宜昌华美整形医院</t>
  </si>
  <si>
    <t>武汉华美整形外科医院</t>
  </si>
  <si>
    <t>91420100MA4L0FCY9N</t>
  </si>
  <si>
    <t>ACHPLN2814</t>
  </si>
  <si>
    <t>大连时尚医疗美容门诊部</t>
  </si>
  <si>
    <t>210204604210906</t>
  </si>
  <si>
    <t>ACHPHNC4901</t>
  </si>
  <si>
    <t>吉首臻美医疗美容门诊</t>
  </si>
  <si>
    <t>92433101MA4M7WU43R</t>
  </si>
  <si>
    <t>ACHPCQ1544</t>
  </si>
  <si>
    <t>重庆军科医院医疗有限公司</t>
  </si>
  <si>
    <t>重庆军科整形美容医院, 重庆军科私密整形医院, 重庆军科医院, 重庆军科疤痕修复医院, 重庆军科私密医院</t>
  </si>
  <si>
    <t>重庆军科整形美容医院有限公司</t>
  </si>
  <si>
    <t>重庆军科整形美容医院</t>
  </si>
  <si>
    <t>91500105MA606W980Y</t>
  </si>
  <si>
    <t>ACHPCQ4951</t>
  </si>
  <si>
    <t>重庆丽高得医疗美容门诊部</t>
  </si>
  <si>
    <t>91500000MA5U6WDN4J</t>
  </si>
  <si>
    <t>ACHPCQ4928</t>
  </si>
  <si>
    <t>江北区井显连医疗美容诊所</t>
  </si>
  <si>
    <t>92500105MA5YQE306H</t>
  </si>
  <si>
    <t>ACHPCQ4954</t>
  </si>
  <si>
    <t>重庆中清汉芳医疗美容门诊部有限公司</t>
  </si>
  <si>
    <t>91500000MA60NQH61Y</t>
  </si>
  <si>
    <t>ACHPCQ4958</t>
  </si>
  <si>
    <t>重庆音希医疗美容有限公司</t>
  </si>
  <si>
    <t>91500113MA6005JB29</t>
  </si>
  <si>
    <t>ACHPCQ4952</t>
  </si>
  <si>
    <t>重庆两江新区刘斌医疗美容诊所</t>
  </si>
  <si>
    <t>重庆两江汇好源医疗美容门诊部有限公司</t>
  </si>
  <si>
    <t>91500000MA5UCJJH0K</t>
  </si>
  <si>
    <t>ACHPCQ4956</t>
  </si>
  <si>
    <t>重庆市北碚区虹丽医疗美容诊所</t>
  </si>
  <si>
    <t>500109600108747</t>
  </si>
  <si>
    <t>ACHPHNC5842</t>
  </si>
  <si>
    <t>长沙市雨花区素妍医疗美容门诊部有限公司</t>
  </si>
  <si>
    <t>长沙素妍医疗美容</t>
  </si>
  <si>
    <t>湖南素妍悦熙医疗美容有限公司</t>
  </si>
  <si>
    <t>91430111MA4R3K2L47</t>
  </si>
  <si>
    <t>ACHPZJ5476</t>
  </si>
  <si>
    <t>杭州张亿航健康管理有限公司萧山施家桥医疗美容诊所</t>
  </si>
  <si>
    <t>91330109MA2H3EX35A</t>
  </si>
  <si>
    <t>ACHPZJ5855</t>
  </si>
  <si>
    <t>金华市鹏爱医疗美容诊所有限公司</t>
  </si>
  <si>
    <t>91330701MA2HR9E74P</t>
  </si>
  <si>
    <t>ACHPSC5857</t>
  </si>
  <si>
    <t>成都武侯致美之星医疗美容诊所有限公司</t>
  </si>
  <si>
    <t>成都市武侯区极致美妍医疗美容诊所有限公司</t>
  </si>
  <si>
    <t>91510107MA6B191M4Q</t>
  </si>
  <si>
    <t>ACHPSC5858</t>
  </si>
  <si>
    <t>遂宁医而美整形外科门诊部有限公司</t>
  </si>
  <si>
    <t>91510900MA63JNMU2B</t>
  </si>
  <si>
    <t>ACHPSC5860</t>
  </si>
  <si>
    <t>微医医疗投资管理（杭州）有限公司成都综合门诊部</t>
  </si>
  <si>
    <t>成都武侯罗浮微医疗美容诊所有限公司</t>
  </si>
  <si>
    <t>91510100MA6C8TQ66G</t>
  </si>
  <si>
    <t>ACHPYN5889</t>
  </si>
  <si>
    <t>昆明大滇医院有限公司</t>
  </si>
  <si>
    <t>9153010055511882X6</t>
  </si>
  <si>
    <t>ACHPGD5864</t>
  </si>
  <si>
    <t>铭医荟（广州）医疗美容诊所有限公司</t>
  </si>
  <si>
    <t>91440101MA9UTW1968</t>
  </si>
  <si>
    <t>ACHPGD5761</t>
  </si>
  <si>
    <t>珠海市香洲区拱北华澳医疗美容整形门诊部</t>
  </si>
  <si>
    <t>珠海医美企业管理有限公司拱北医美医疗美容门诊部</t>
  </si>
  <si>
    <t>92440400MA52NYU74P</t>
  </si>
  <si>
    <t>ACHPCQ4948</t>
  </si>
  <si>
    <t>重庆两江新区张建强医疗美容诊所</t>
  </si>
  <si>
    <t>91500000MA5U71HC07</t>
  </si>
  <si>
    <t>ACHPGD7411</t>
  </si>
  <si>
    <t>深圳小忠丽格医疗美容门诊部</t>
  </si>
  <si>
    <t>深圳联合丽格医疗美容门诊部</t>
  </si>
  <si>
    <t>91440300MA5EQHCX3L</t>
  </si>
  <si>
    <t>ACHPGZ1889</t>
  </si>
  <si>
    <t>遵义市红花岗区伊美医疗美容门诊部</t>
  </si>
  <si>
    <t>遵义市</t>
  </si>
  <si>
    <t>91520302MA6H47WQ07</t>
  </si>
  <si>
    <t>ACHPSH4035</t>
  </si>
  <si>
    <t>上海市闵行区中心医院</t>
  </si>
  <si>
    <t>1231011242504704XJ</t>
  </si>
  <si>
    <t>ACHPJS7402</t>
  </si>
  <si>
    <t>南京秀可儿医疗美容诊所有限公司</t>
  </si>
  <si>
    <t>91320104MA21DAHD48</t>
  </si>
  <si>
    <t>ACHPLN5873</t>
  </si>
  <si>
    <t>沈阳和平美兮如美人医疗美容门诊部</t>
  </si>
  <si>
    <t>91210102MA0YQPA959</t>
  </si>
  <si>
    <t>ACHPLN3124</t>
  </si>
  <si>
    <t>沈阳王政医疗美容诊所</t>
  </si>
  <si>
    <t>91210102MA0YBCY82C</t>
  </si>
  <si>
    <t>ACHPJL7397</t>
  </si>
  <si>
    <t>长春美聚医疗科技发展有限公司朝阳区美束医疗美容门诊部</t>
  </si>
  <si>
    <t>91220104MA148JWM1K</t>
  </si>
  <si>
    <t>ACHPGX7401</t>
  </si>
  <si>
    <t>南宁秀可儿医疗美容诊所有限公司</t>
  </si>
  <si>
    <t>91450103MA5PCB039C</t>
  </si>
  <si>
    <t>ACHPJS7399</t>
  </si>
  <si>
    <t>无锡秀可儿医疗美容诊所有限公司</t>
  </si>
  <si>
    <t>91320292MA21GR2U0C</t>
  </si>
  <si>
    <t>ACHPFJ3487</t>
  </si>
  <si>
    <t>福州市鼓楼区岳山诊所</t>
  </si>
  <si>
    <t>92350102MA31H0CG35</t>
  </si>
  <si>
    <t>ACHPJL2210</t>
  </si>
  <si>
    <t>公主岭郭郭医疗美容诊所</t>
  </si>
  <si>
    <t>四平市</t>
  </si>
  <si>
    <t>92220381MA143G387D</t>
  </si>
  <si>
    <t>ACHPHBS5879</t>
  </si>
  <si>
    <t>河北以岭医院</t>
  </si>
  <si>
    <t>石家庄市</t>
  </si>
  <si>
    <t>河北以岭医疗整形医院·三甲医院·四级资质</t>
  </si>
  <si>
    <t>52130000795498921T</t>
  </si>
  <si>
    <t>ACHPSXT5880</t>
  </si>
  <si>
    <t>太原妍美医疗门诊部有限公司</t>
  </si>
  <si>
    <t>太原妍美医疗美容门诊部有限公司</t>
  </si>
  <si>
    <t>9114010634687707XL</t>
  </si>
  <si>
    <t>ACHPSXX5052</t>
  </si>
  <si>
    <t>西安橡皮擦医疗美容有限公司</t>
  </si>
  <si>
    <t>91610131MA712UWY53</t>
  </si>
  <si>
    <t>ACHPSH4040</t>
  </si>
  <si>
    <t>上海市静安区中心医院</t>
  </si>
  <si>
    <t>123101064250389367</t>
  </si>
  <si>
    <t>ACD1SD4910</t>
  </si>
  <si>
    <t>东营市芮颜健康管理有限公司</t>
  </si>
  <si>
    <t>东营市</t>
  </si>
  <si>
    <t>东营芮颜医疗整形</t>
  </si>
  <si>
    <t>东营市芮颜健康管理有限公司医疗美容门诊部</t>
  </si>
  <si>
    <t>东营市芮颜健康管理有限公司西四路综合门诊部</t>
  </si>
  <si>
    <t>91370502334366264U</t>
  </si>
  <si>
    <t>ACHPBJ1695</t>
  </si>
  <si>
    <t>北京市丰台区南苑医院</t>
  </si>
  <si>
    <t>丰台区南苑医院</t>
  </si>
  <si>
    <t>12110106400852448A</t>
  </si>
  <si>
    <t>ACHPLN3070</t>
  </si>
  <si>
    <t>庄河市九怡美容诊所</t>
  </si>
  <si>
    <t>92210283MA0YCNP052</t>
  </si>
  <si>
    <t>ACHPSC7365</t>
  </si>
  <si>
    <t>攀枝花瑞亚医疗美容诊所有限公司</t>
  </si>
  <si>
    <t>91510402MA62FDW864</t>
  </si>
  <si>
    <t>ACHPSD7352</t>
  </si>
  <si>
    <t>青岛葆恩医疗美容管理有限公司市南医疗美容诊所</t>
  </si>
  <si>
    <t>91370202MA3TTFCT1C</t>
  </si>
  <si>
    <t>ACHPSXT7349</t>
  </si>
  <si>
    <t>山西品界医疗管理有限公司</t>
  </si>
  <si>
    <t>91140106MA0LAM5J8A</t>
  </si>
  <si>
    <t>ACHPHNC0499</t>
  </si>
  <si>
    <t>长沙市开福区赵玉医疗美容诊所</t>
  </si>
  <si>
    <t>92430105MA4NUDJQ8G</t>
  </si>
  <si>
    <t>20210511自雅美集团移除</t>
  </si>
  <si>
    <t>ACHPSXX7346</t>
  </si>
  <si>
    <t>延安市博爱医院</t>
  </si>
  <si>
    <t>52610600H11500469Y</t>
  </si>
  <si>
    <t>ACHPYN4460</t>
  </si>
  <si>
    <t>昆明皮肤病专科医院有限公司</t>
  </si>
  <si>
    <t>昆明皮肤病专科医院</t>
  </si>
  <si>
    <t>91530100G82052774R</t>
  </si>
  <si>
    <t>ACHPAH3384</t>
  </si>
  <si>
    <t>合肥亚典美容医院有限公司</t>
  </si>
  <si>
    <t>合肥亚典医疗美容</t>
  </si>
  <si>
    <t>合肥亚典美容医院</t>
  </si>
  <si>
    <t>91340100697398687N</t>
  </si>
  <si>
    <t>ACHPHBS7392</t>
  </si>
  <si>
    <t>廊坊瑞和妇产医院</t>
  </si>
  <si>
    <t>廊坊市</t>
  </si>
  <si>
    <t>52131000MJ0770522L</t>
  </si>
  <si>
    <t>ACHPLN3325</t>
  </si>
  <si>
    <t>沈阳市浑南区塑妍医疗美容门诊部</t>
  </si>
  <si>
    <t>91210112MA0P4XUTXK</t>
  </si>
  <si>
    <t>ACHPSC4380</t>
  </si>
  <si>
    <t>眉山市零语医疗美容有限公司</t>
  </si>
  <si>
    <t>眉山市</t>
  </si>
  <si>
    <t>91511402MA64BRXY3G</t>
  </si>
  <si>
    <t>ACHPSC0614</t>
  </si>
  <si>
    <t>宜宾华仁医院</t>
  </si>
  <si>
    <t>宜宾市</t>
  </si>
  <si>
    <t>宜宾华仁医疗美容门诊部</t>
  </si>
  <si>
    <t>91511502769987369T</t>
  </si>
  <si>
    <t>ACHPGD7428</t>
  </si>
  <si>
    <t>深圳港龙妇产医院</t>
  </si>
  <si>
    <t>深圳港龙医疗美容医院（二级专科）, 深圳港龙妇产医院（私密整形医学中心）</t>
  </si>
  <si>
    <t>91440300359467213K</t>
  </si>
  <si>
    <t>ACD1SC5217</t>
  </si>
  <si>
    <t>成都和隽科技有限公司</t>
  </si>
  <si>
    <t>9151010805492097X0</t>
  </si>
  <si>
    <t>ACHPSC7544</t>
  </si>
  <si>
    <t>遂宁双华整形美容有限公司</t>
  </si>
  <si>
    <t>91510903MA6AJKEM4B</t>
  </si>
  <si>
    <t>ACHPSC7546</t>
  </si>
  <si>
    <t>宜宾华羽医疗美容诊所有限公司</t>
  </si>
  <si>
    <t>91511502MA63J15Q17</t>
  </si>
  <si>
    <t>ACHPSC7547</t>
  </si>
  <si>
    <t>西昌瑞亚医疗美容诊所有限公司</t>
  </si>
  <si>
    <t>凉山彝族自治州</t>
  </si>
  <si>
    <t>91513401MA656J015P</t>
  </si>
  <si>
    <t>ACHPSC7540</t>
  </si>
  <si>
    <t>成都高新轻安美育医疗美容诊所有限公司</t>
  </si>
  <si>
    <t>91510100MA6BNK8U4C</t>
  </si>
  <si>
    <t>ACHPSXX7553</t>
  </si>
  <si>
    <t>陕西伊伊光医疗美容诊所有限公司</t>
  </si>
  <si>
    <t>91610133MAB0Q60488</t>
  </si>
  <si>
    <t>ACHPYN1980</t>
  </si>
  <si>
    <t>昆明博美整形医疗医院</t>
  </si>
  <si>
    <t>昆明博美医疗美容门诊部</t>
  </si>
  <si>
    <t>昆明传奇博美医疗美容有限责任公司</t>
  </si>
  <si>
    <t>ACHPSH4039</t>
  </si>
  <si>
    <t>上海市静安区闸北中心医院</t>
  </si>
  <si>
    <t>闸北区中心医院</t>
  </si>
  <si>
    <t>123101064250421340</t>
  </si>
  <si>
    <t>ACHPYN3107</t>
  </si>
  <si>
    <t>云南尚韩医院管理有限公司</t>
  </si>
  <si>
    <t>91530111MA6NC60X0U</t>
  </si>
  <si>
    <t>ACHPJS7418</t>
  </si>
  <si>
    <t>盐城新东方妇产医院有限公司</t>
  </si>
  <si>
    <t>91320913MA21D744X7</t>
  </si>
  <si>
    <t>盐城东方妇产医院有限公司</t>
  </si>
  <si>
    <t>CN2CQ500</t>
  </si>
  <si>
    <t>陈医生整形</t>
  </si>
  <si>
    <t>ACHPHBS7414</t>
  </si>
  <si>
    <t>涿州市医院</t>
  </si>
  <si>
    <t>涿州市</t>
  </si>
  <si>
    <t>12130681403641347M</t>
  </si>
  <si>
    <t>ACHPYN4436</t>
  </si>
  <si>
    <t>昆明市一院星耀医院有限公司</t>
  </si>
  <si>
    <t>昆明市第一人民医院星耀医院</t>
  </si>
  <si>
    <t>91530100797237135B</t>
  </si>
  <si>
    <t>ACHPYN4153</t>
  </si>
  <si>
    <t>云南省第一人民医院</t>
  </si>
  <si>
    <t>云南省第一人民医院(别名：昆华职工医院)</t>
  </si>
  <si>
    <t>昆明医科大学第一附属医院</t>
  </si>
  <si>
    <t>12530000431201816X</t>
  </si>
  <si>
    <t>ACHPYN4572</t>
  </si>
  <si>
    <t>大理大学第一附属医院</t>
  </si>
  <si>
    <t>12530000432545944A</t>
  </si>
  <si>
    <t>ACHPYN7490</t>
  </si>
  <si>
    <t>云南比尔西希生物科技有限公司盘龙丽水雅苑医疗美容诊所</t>
  </si>
  <si>
    <t>ACHPYN2029</t>
  </si>
  <si>
    <t>红塔区曹汝智医疗美容诊所</t>
  </si>
  <si>
    <t>玉溪市</t>
  </si>
  <si>
    <t>92530402MA6KHL268P</t>
  </si>
  <si>
    <t>ACHPYN4150</t>
  </si>
  <si>
    <t>云南省玉溪市人民医院</t>
  </si>
  <si>
    <t>12530400431985200R</t>
  </si>
  <si>
    <t>ACHPYN4149</t>
  </si>
  <si>
    <t>云南省中医医院</t>
  </si>
  <si>
    <t>昆明市中医医院呈贡医院</t>
  </si>
  <si>
    <t>12530000431201859B</t>
  </si>
  <si>
    <t>ACHPYN4376</t>
  </si>
  <si>
    <t>蒙自姮美医疗美容诊所</t>
  </si>
  <si>
    <t>92532522MA6NQDF526</t>
  </si>
  <si>
    <t>ACHPYN2594</t>
  </si>
  <si>
    <t>昆明薇莎医疗美容有限公司</t>
  </si>
  <si>
    <t>91530102329131778A</t>
  </si>
  <si>
    <t>ACHPYN4377</t>
  </si>
  <si>
    <t>蒙自白天鹅医疗美容门诊部</t>
  </si>
  <si>
    <t>92532522MA6K8FJU78</t>
  </si>
  <si>
    <t>ACHPYN4580</t>
  </si>
  <si>
    <t>楚雄彝族自治州人民医院新院</t>
  </si>
  <si>
    <t>楚雄彝族自治州</t>
  </si>
  <si>
    <t>ACHPYN4430</t>
  </si>
  <si>
    <t>昆明馨雨医疗美容有限公司</t>
  </si>
  <si>
    <t>91530102MA6NA18N5W</t>
  </si>
  <si>
    <t>ACHPGX7574</t>
  </si>
  <si>
    <t>柳州市檀悦双美医疗美容有限公司</t>
  </si>
  <si>
    <t>91450205MA5PB0XU45</t>
  </si>
  <si>
    <t>ACHPYN4158</t>
  </si>
  <si>
    <t>云南聚美汇医院管理有限公司西山聚美汇医疗美容诊所</t>
  </si>
  <si>
    <t>云南聚美必妩医疗美容有限公司</t>
  </si>
  <si>
    <t>ACD1YN4147</t>
  </si>
  <si>
    <t>云南天鹅童话医疗管理有限公司</t>
  </si>
  <si>
    <t>昆明圣丽童话医疗美容门诊部有限公司</t>
  </si>
  <si>
    <t>91530112MA6KDTHG5D</t>
  </si>
  <si>
    <t>ACHPYN4426</t>
  </si>
  <si>
    <t>昆明医科大学第二附属医院石林天奇医院</t>
  </si>
  <si>
    <t>昆明医学院第二附属医院</t>
  </si>
  <si>
    <t>昆明医科大学第二附属医院</t>
  </si>
  <si>
    <t>5253000077552183XD</t>
  </si>
  <si>
    <t>ACHPBJ1829</t>
  </si>
  <si>
    <t>北京颜鉴医疗科技有限公司颜鉴医疗美容诊所</t>
  </si>
  <si>
    <t>91110101MA00106X0W</t>
  </si>
  <si>
    <t>ACHPYN4568</t>
  </si>
  <si>
    <t>大理市素研医疗美容诊所</t>
  </si>
  <si>
    <t>大理市素研医疗美容门诊部</t>
  </si>
  <si>
    <t>91532901MA6K75T452</t>
  </si>
  <si>
    <t>ACHPYN4487</t>
  </si>
  <si>
    <t>昆明鼎立医院有限公司</t>
  </si>
  <si>
    <t>91530181688571038D</t>
  </si>
  <si>
    <t>ACHPYN4155</t>
  </si>
  <si>
    <t>云南省残疾人康复中心</t>
  </si>
  <si>
    <t>12530000431206617R</t>
  </si>
  <si>
    <t>ACHPYN4141</t>
  </si>
  <si>
    <t>云南云楠皮肤病医院有限公司</t>
  </si>
  <si>
    <t>91530112MA6KGPJB26</t>
  </si>
  <si>
    <t>ACHPYN3312</t>
  </si>
  <si>
    <t>楚雄现代妇产医院</t>
  </si>
  <si>
    <t>91532300670899414U</t>
  </si>
  <si>
    <t>ACHPYN4571</t>
  </si>
  <si>
    <t>大理华山眼科医院有限公司</t>
  </si>
  <si>
    <t>91532900579808497U</t>
  </si>
  <si>
    <t>ACHPYN4805</t>
  </si>
  <si>
    <t>保山市第二人民医院</t>
  </si>
  <si>
    <t>保山市</t>
  </si>
  <si>
    <t>12533001432704538H</t>
  </si>
  <si>
    <t>ACHPYN2497</t>
  </si>
  <si>
    <t>昆明市盘龙区泛美泓涵医疗美容诊所</t>
  </si>
  <si>
    <t>92530103MA6L0K4M76</t>
  </si>
  <si>
    <t>ACHPYN4374</t>
  </si>
  <si>
    <t>勐海县人民医院</t>
  </si>
  <si>
    <t>西双版纳傣族自治州</t>
  </si>
  <si>
    <t>125328224325154380</t>
  </si>
  <si>
    <t>ACHPYN4234</t>
  </si>
  <si>
    <t>文山市大艳医疗美容诊所</t>
  </si>
  <si>
    <t>文山壮族苗族自治州</t>
  </si>
  <si>
    <t>92532621MA6N8CM13T</t>
  </si>
  <si>
    <t>ACHPYN4462</t>
  </si>
  <si>
    <t>昆明纽铂恩医疗服务有限公司</t>
  </si>
  <si>
    <t>915301123252981759</t>
  </si>
  <si>
    <t>ACHPYN4144</t>
  </si>
  <si>
    <t>云南优拉美容服务有限公司</t>
  </si>
  <si>
    <t>大理优拉医疗美容有限公司</t>
  </si>
  <si>
    <t>91532923MA6NA1JU21</t>
  </si>
  <si>
    <t>ACHPYN2450</t>
  </si>
  <si>
    <t>昆明市西山区东寺医疗美容诊所</t>
  </si>
  <si>
    <t>92530112MA6K8QAE9P</t>
  </si>
  <si>
    <t>ACHPYN4392</t>
  </si>
  <si>
    <t>隆阳区王泽光福惠诊所</t>
  </si>
  <si>
    <t>王泽光福惠诊所</t>
  </si>
  <si>
    <t>92530502MA6M7K0190</t>
  </si>
  <si>
    <t>ACHPYN4342</t>
  </si>
  <si>
    <t>巧家县人民医院</t>
  </si>
  <si>
    <t>昭通市</t>
  </si>
  <si>
    <t>12532123431589398P</t>
  </si>
  <si>
    <t>ACHPYN4446</t>
  </si>
  <si>
    <t>昆明市五华区超然医学门诊部</t>
  </si>
  <si>
    <t>92530102MA6KRRMC53</t>
  </si>
  <si>
    <t>ACHPYN4483</t>
  </si>
  <si>
    <t>昆明高新莱佛瑞克医疗美容诊所</t>
  </si>
  <si>
    <t>高新莱佛瑞克医疗美容诊所</t>
  </si>
  <si>
    <t>92530100MA6N0C5H2F</t>
  </si>
  <si>
    <t>ACHPYN4476</t>
  </si>
  <si>
    <t>昆明军海脑科医院有限公司</t>
  </si>
  <si>
    <t>915301003252214263</t>
  </si>
  <si>
    <t>ACHPYN4435</t>
  </si>
  <si>
    <t>昆明市中医医院</t>
  </si>
  <si>
    <t>125301004313615378</t>
  </si>
  <si>
    <t>ACHPYN4484</t>
  </si>
  <si>
    <t>昆明菲岫科技有限公司盘龙万宏路医疗美容诊所</t>
  </si>
  <si>
    <t>91530103MA6N8K6B57</t>
  </si>
  <si>
    <t>ACHPYN4387</t>
  </si>
  <si>
    <t>禄丰县人民医院</t>
  </si>
  <si>
    <t>125323314319764005</t>
  </si>
  <si>
    <t>ACHPYN4121</t>
  </si>
  <si>
    <t>中国人民解放军联勤保障部队第九二六医院</t>
  </si>
  <si>
    <t>ACHPYN4451</t>
  </si>
  <si>
    <t>昆明市第一人民医院甘美医院</t>
  </si>
  <si>
    <t>ACHPYN4423</t>
  </si>
  <si>
    <t>昆明长和天城康复医院有限公司</t>
  </si>
  <si>
    <t>91530112MA6K6BUBXQ</t>
  </si>
  <si>
    <t>ACHPYN4372</t>
  </si>
  <si>
    <t>弥勒第一医院</t>
  </si>
  <si>
    <t>红河州第一人民医院</t>
  </si>
  <si>
    <t>ACHPYN4807</t>
  </si>
  <si>
    <t>保山和美医疗美容</t>
  </si>
  <si>
    <t>ACHPYN4373</t>
  </si>
  <si>
    <t>弥勒陈鹏英皮肤科诊所</t>
  </si>
  <si>
    <t>弥勒陈鹏英美容皮肤科诊所</t>
  </si>
  <si>
    <t>92532526MA6NKUF05J</t>
  </si>
  <si>
    <t>ACHPYN4443</t>
  </si>
  <si>
    <t>昆明市西山达美医疗美容诊所</t>
  </si>
  <si>
    <t>530112600857161</t>
  </si>
  <si>
    <t>ACHPYN4305</t>
  </si>
  <si>
    <t>思茅区徐平悦一己美容诊所</t>
  </si>
  <si>
    <t>92530802MA6N8FMK7G</t>
  </si>
  <si>
    <t>ACHPYN4154</t>
  </si>
  <si>
    <t>云南省第三人民医院</t>
  </si>
  <si>
    <t>125300004312047777</t>
  </si>
  <si>
    <t>ACHPYN4503</t>
  </si>
  <si>
    <t>建水县人民医院</t>
  </si>
  <si>
    <t>12532524432171591T</t>
  </si>
  <si>
    <t>ACHPYN4808</t>
  </si>
  <si>
    <t>保山安利医院有限责任公司</t>
  </si>
  <si>
    <t>91530500753594851W</t>
  </si>
  <si>
    <t>ACHPYN4143</t>
  </si>
  <si>
    <t>云南悦玲珑美容服务有限公司</t>
  </si>
  <si>
    <t>昆明悦玲珑医学美容</t>
  </si>
  <si>
    <t>91530102MA6L0EF86L</t>
  </si>
  <si>
    <t>ACHPYN4448</t>
  </si>
  <si>
    <t>昆明市盘龙区人民医院</t>
  </si>
  <si>
    <t>125301034313907685</t>
  </si>
  <si>
    <t>ACHPYN4133</t>
  </si>
  <si>
    <t>昭通玛丽妇产医院海楼路分院</t>
  </si>
  <si>
    <t>91530602MA6K39234R</t>
  </si>
  <si>
    <t>ACHPYN4232</t>
  </si>
  <si>
    <t>文山壮族苗族自治州皮肤病防治所</t>
  </si>
  <si>
    <t>1253260043227534XW</t>
  </si>
  <si>
    <t>ACHPYN4524</t>
  </si>
  <si>
    <t>红河哈尼族彝族自治州第一人民医院</t>
  </si>
  <si>
    <t>12532500432105148J</t>
  </si>
  <si>
    <t>ACHPYN4463</t>
  </si>
  <si>
    <t>昆明南大脑科医院有限公司</t>
  </si>
  <si>
    <t>91530100069842310Y</t>
  </si>
  <si>
    <t>ACHPYN4438</t>
  </si>
  <si>
    <t>昆明市延安医院呈贡医院</t>
  </si>
  <si>
    <t>12530100MB1975782Y</t>
  </si>
  <si>
    <t>ACHPYN4382</t>
  </si>
  <si>
    <t>芒市华山正发眼科医院有限公司</t>
  </si>
  <si>
    <t>德宏傣族景颇族自治州</t>
  </si>
  <si>
    <t>91533103560065953G</t>
  </si>
  <si>
    <t>ACHPYN4549</t>
  </si>
  <si>
    <t>个旧爱尔眼科医院有限责任公司</t>
  </si>
  <si>
    <t>红河爱尔眼科医院有限公司</t>
  </si>
  <si>
    <t>91532501550121149L</t>
  </si>
  <si>
    <t>ACHPYN4497</t>
  </si>
  <si>
    <t>景谷傣族彝族自治县人民医院</t>
  </si>
  <si>
    <t>12532725432425328L</t>
  </si>
  <si>
    <t>ACHPYN7564</t>
  </si>
  <si>
    <t>昆明五华卓颖经典美容有限公司五华卓颖经典医疗美容诊所</t>
  </si>
  <si>
    <t>ACHPYN4386</t>
  </si>
  <si>
    <t>罗平县人民医院</t>
  </si>
  <si>
    <t>12530324431820131Q</t>
  </si>
  <si>
    <t>ACHPYN4308</t>
  </si>
  <si>
    <t>石屏县人民医院</t>
  </si>
  <si>
    <t>12532525432184691C</t>
  </si>
  <si>
    <t>ACHPYN4193</t>
  </si>
  <si>
    <t>辛西平医疗美容诊所</t>
  </si>
  <si>
    <t>ACHPYN4166</t>
  </si>
  <si>
    <t>玉溪联元医院</t>
  </si>
  <si>
    <t>91530402566208521X</t>
  </si>
  <si>
    <t>ACHPYN4453</t>
  </si>
  <si>
    <t>昆明市第二人民医院</t>
  </si>
  <si>
    <t>12530100431361502M</t>
  </si>
  <si>
    <t>ACHPYN4492</t>
  </si>
  <si>
    <t>开远市人民医院</t>
  </si>
  <si>
    <t>125325024321332102</t>
  </si>
  <si>
    <t>ACHPYN4447</t>
  </si>
  <si>
    <t>昆明市盘龙区善婷诊所</t>
  </si>
  <si>
    <t>530103600649243</t>
  </si>
  <si>
    <t>ACHPYN4437</t>
  </si>
  <si>
    <t>昆明市延安医院高新医院</t>
  </si>
  <si>
    <t>52530100550127399M</t>
  </si>
  <si>
    <t>ACHPYN4439</t>
  </si>
  <si>
    <t>昆明市西山区周珊医疗美容诊所</t>
  </si>
  <si>
    <t>92530112MA6N771378</t>
  </si>
  <si>
    <t>ACHPYN4240</t>
  </si>
  <si>
    <t>通海杨俊皮肤专科门诊部</t>
  </si>
  <si>
    <t>9153042330962126XU</t>
  </si>
  <si>
    <t>ACHPYN4479</t>
  </si>
  <si>
    <t>昆明华山眼科医院有限公司</t>
  </si>
  <si>
    <t>91530100750667138J</t>
  </si>
  <si>
    <t>ACHPYN4152</t>
  </si>
  <si>
    <t>云南省昆明市美丽哲学医疗美容</t>
  </si>
  <si>
    <t>昆明丽美丽莎医疗美容门诊部有限公司</t>
  </si>
  <si>
    <t>ACHPYN4165</t>
  </si>
  <si>
    <t>玉溪市第三人民医院</t>
  </si>
  <si>
    <t>1253040243199692X9</t>
  </si>
  <si>
    <t>ACHPYN4482</t>
  </si>
  <si>
    <t>昆明格蕾德明珠医院</t>
  </si>
  <si>
    <t>91530111431208698H</t>
  </si>
  <si>
    <t>ACHPYN4332</t>
  </si>
  <si>
    <t>曲靖市妇幼保健院</t>
  </si>
  <si>
    <t>125303004317168443</t>
  </si>
  <si>
    <t>ACHPYN4140</t>
  </si>
  <si>
    <t>云县中医医院</t>
  </si>
  <si>
    <t>临沧市</t>
  </si>
  <si>
    <t>临沧市临翔区中医医院</t>
  </si>
  <si>
    <t>1253352343312739XY</t>
  </si>
  <si>
    <t>ACHPYN4189</t>
  </si>
  <si>
    <t>新平彝族傣族自治县人民医院</t>
  </si>
  <si>
    <t>1253042743207322XJ</t>
  </si>
  <si>
    <t>ACHPYN4496</t>
  </si>
  <si>
    <t>景洪佳誉皮肤病专科门诊</t>
  </si>
  <si>
    <t>532801600052204</t>
  </si>
  <si>
    <t>ACHPYN4494</t>
  </si>
  <si>
    <t>开远工人医院</t>
  </si>
  <si>
    <t>ACHPYN4493</t>
  </si>
  <si>
    <t>开远市美雅美莱美丽会所</t>
  </si>
  <si>
    <t>92532502MA6KGFCL2E</t>
  </si>
  <si>
    <t>ACHPYN4440</t>
  </si>
  <si>
    <t>昆明市西山区惟美医疗美容门诊部</t>
  </si>
  <si>
    <t>惟美医疗美容</t>
  </si>
  <si>
    <t>92530112MA6K8MB69F</t>
  </si>
  <si>
    <t>ACD1YN4427</t>
  </si>
  <si>
    <t>昆明绣提医疗科技有限公司</t>
  </si>
  <si>
    <t>91530102MA6MWJ506U</t>
  </si>
  <si>
    <t>ACHPYN4401</t>
  </si>
  <si>
    <t>临沧市第二人民医院</t>
  </si>
  <si>
    <t>12533521433102934W</t>
  </si>
  <si>
    <t>ACHPYN4388</t>
  </si>
  <si>
    <t>陆良培芳医院</t>
  </si>
  <si>
    <t>91530322G84713329A</t>
  </si>
  <si>
    <t>ACHPYN4344</t>
  </si>
  <si>
    <t>普洱爱尔眼科医院有限公司</t>
  </si>
  <si>
    <t>91530802346760525M</t>
  </si>
  <si>
    <t>ACHPYN4331</t>
  </si>
  <si>
    <t>曲靖市麒麟区皮肤病专科医院</t>
  </si>
  <si>
    <t>92530302MA6KGD6X7K</t>
  </si>
  <si>
    <t>ACHPYN4306</t>
  </si>
  <si>
    <t>水富市人民医院</t>
  </si>
  <si>
    <t>12532131G84248658E</t>
  </si>
  <si>
    <t>ACHPYN4233</t>
  </si>
  <si>
    <t>文山市云丽医疗美容诊所</t>
  </si>
  <si>
    <t>92532621MA6NXBEB88</t>
  </si>
  <si>
    <t>ACHPYN4168</t>
  </si>
  <si>
    <t>玉溪爱尔眼科医院有限公司</t>
  </si>
  <si>
    <t>91530402MA6K4KQT57</t>
  </si>
  <si>
    <t>ACHPYN4156</t>
  </si>
  <si>
    <t>云南瑞奇德医院有限公司</t>
  </si>
  <si>
    <t>915301007972195351</t>
  </si>
  <si>
    <t>ACHPYN4131</t>
  </si>
  <si>
    <t>昭通市凯蒂雅美容美发有限公司</t>
  </si>
  <si>
    <t>91530602MA6N7WLK17</t>
  </si>
  <si>
    <t>ACHPYN4455</t>
  </si>
  <si>
    <t>昆明三博脑科医院有限公司</t>
  </si>
  <si>
    <t>915301120698026186</t>
  </si>
  <si>
    <t>ACHPYN4814</t>
  </si>
  <si>
    <t>安宁仁济医院有限公司</t>
  </si>
  <si>
    <t>91530181097735379G</t>
  </si>
  <si>
    <t>ACHPYN4481</t>
  </si>
  <si>
    <t>云南康博医院管理有限公司</t>
  </si>
  <si>
    <t>91530112MA6KBKKQ0F</t>
  </si>
  <si>
    <t>ACHPYN4565</t>
  </si>
  <si>
    <t>大理市医美汇美容诊所</t>
  </si>
  <si>
    <t>92532901MA6NJQL58D</t>
  </si>
  <si>
    <t>ACHPYN4145</t>
  </si>
  <si>
    <t>云南熙妍医疗美容有限公司</t>
  </si>
  <si>
    <t>91530111MA6N5CR86U</t>
  </si>
  <si>
    <t>ACHPYN4517</t>
  </si>
  <si>
    <t>会泽兴康医院</t>
  </si>
  <si>
    <t>92530326MA6L0R9D41</t>
  </si>
  <si>
    <t>ACHPYN4502</t>
  </si>
  <si>
    <t>剑川县人民医院</t>
  </si>
  <si>
    <t>125329314326719917</t>
  </si>
  <si>
    <t>ACHPYN4385</t>
  </si>
  <si>
    <t>罗平县中医医院</t>
  </si>
  <si>
    <t>曲靖市中医医院</t>
  </si>
  <si>
    <t>1253032443182014XG</t>
  </si>
  <si>
    <t>ACHPYN4198</t>
  </si>
  <si>
    <t>西双版纳黛美斯美容医疗服务有限公司景洪医疗美容门诊部</t>
  </si>
  <si>
    <t>西双版纳吴氏嘉美</t>
  </si>
  <si>
    <t>西双版纳吴氏嘉美医疗美容门诊部</t>
  </si>
  <si>
    <t>西双版纳傣族自治州人民医院</t>
  </si>
  <si>
    <t>91532801MA6N7E6J9Y</t>
  </si>
  <si>
    <t>ACHPYN4162</t>
  </si>
  <si>
    <t>云南贝拉医疗美容有限公司环城南路诊所</t>
  </si>
  <si>
    <t>云南青青医疗美容有限公司环城南路诊所</t>
  </si>
  <si>
    <t>91530112MA6NHQP28J</t>
  </si>
  <si>
    <t>ACHPYN4148</t>
  </si>
  <si>
    <t>云南圣美美容服务有限公司</t>
  </si>
  <si>
    <t>91530112MA6NF7JT8L</t>
  </si>
  <si>
    <t>ACHPYN4525</t>
  </si>
  <si>
    <t>红河哈尼族彝族自治州第四人民医院</t>
  </si>
  <si>
    <t>12532500X22819076A</t>
  </si>
  <si>
    <t>ACHPYN4570</t>
  </si>
  <si>
    <t>大理市第二人民医院</t>
  </si>
  <si>
    <t>12532901432556774N</t>
  </si>
  <si>
    <t>ACHPYN4400</t>
  </si>
  <si>
    <t>临沧市临翔区妇幼保健计划生育服务中心</t>
  </si>
  <si>
    <t>125335214312820540</t>
  </si>
  <si>
    <t>ACHPYN4151</t>
  </si>
  <si>
    <t>云南省老年病医院</t>
  </si>
  <si>
    <t>12530000431201074G</t>
  </si>
  <si>
    <t>ACHPYN4458</t>
  </si>
  <si>
    <t>昆明普济医院</t>
  </si>
  <si>
    <t>525301007785613513</t>
  </si>
  <si>
    <t>ACHPYN4399</t>
  </si>
  <si>
    <t>临沧市人民医院</t>
  </si>
  <si>
    <t>12533500433090451G</t>
  </si>
  <si>
    <t>ACD1YN4163</t>
  </si>
  <si>
    <t>云南柏滔经贸有限公司</t>
  </si>
  <si>
    <t>9153011157981175XX</t>
  </si>
  <si>
    <t>ACHPYN4224</t>
  </si>
  <si>
    <t>武定中医院</t>
  </si>
  <si>
    <t>91532329MA6KEN2X8H</t>
  </si>
  <si>
    <t>ACHPYN4298</t>
  </si>
  <si>
    <t>嵩明县人民医院</t>
  </si>
  <si>
    <t>12530127431460826L</t>
  </si>
  <si>
    <t>ACHPYN4167</t>
  </si>
  <si>
    <t>玉溪华山眼科医院有限公司</t>
  </si>
  <si>
    <t>91530402563196764Q</t>
  </si>
  <si>
    <t>ACHPYN4236</t>
  </si>
  <si>
    <t>威信美莱之馨医疗美容诊所</t>
  </si>
  <si>
    <t>92530629MA6NA512XJ</t>
  </si>
  <si>
    <t>ACHPGX7525</t>
  </si>
  <si>
    <t>柳州市怡柏芬医疗美容有限公司</t>
  </si>
  <si>
    <t>柳州怡柏芬医疗美容</t>
  </si>
  <si>
    <t>91450200MA5PYA810R</t>
  </si>
  <si>
    <t>ACHPHNH7530</t>
  </si>
  <si>
    <t>海口美辰医疗美容有限公司</t>
  </si>
  <si>
    <t>海口市</t>
  </si>
  <si>
    <t>91460000MA5TLR3E4P</t>
  </si>
  <si>
    <t>ACHPHNH7555</t>
  </si>
  <si>
    <t>海口龙华伊美汇医疗美容诊所</t>
  </si>
  <si>
    <t>92460000MA5TKAT46Y</t>
  </si>
  <si>
    <t>ACHPHNH7556</t>
  </si>
  <si>
    <t>海口龙华代金荣医疗美容诊所</t>
  </si>
  <si>
    <t>92460000MA5TLF4Q6J</t>
  </si>
  <si>
    <t>ACHPHNH7531</t>
  </si>
  <si>
    <t>海口佰思妍医疗美容有限公司</t>
  </si>
  <si>
    <t>91460000MA5TLR6L0J</t>
  </si>
  <si>
    <t>ACHPHNH7557</t>
  </si>
  <si>
    <t>海口龙华段碧辉医疗美容诊所</t>
  </si>
  <si>
    <t>92460000MA5TLUBM97</t>
  </si>
  <si>
    <t>ACHPHNH7532</t>
  </si>
  <si>
    <t>三亚市晨熹医疗美容有限公司</t>
  </si>
  <si>
    <t>91460000MA5TMATT1Q</t>
  </si>
  <si>
    <t>ACHPHNH7529</t>
  </si>
  <si>
    <t>海南泰禾医疗美容有限公司</t>
  </si>
  <si>
    <t>91460000MA5TL33W6D</t>
  </si>
  <si>
    <t>ACHPHNH7535</t>
  </si>
  <si>
    <t>海南煦纳医疗科技有限公司</t>
  </si>
  <si>
    <t>91460000MA5TUDLEX5</t>
  </si>
  <si>
    <t>ACHPHNH2437</t>
  </si>
  <si>
    <t>海南现代妇婴医院有限公司</t>
  </si>
  <si>
    <t>海南现代妇婴医院</t>
  </si>
  <si>
    <t>91460100780726477W</t>
  </si>
  <si>
    <t>ACHPSD7497</t>
  </si>
  <si>
    <t>山东大学齐鲁医院高新区医院</t>
  </si>
  <si>
    <t>52370100MJD6956852</t>
  </si>
  <si>
    <t>ACHPCQ7537</t>
  </si>
  <si>
    <t>重庆希比医疗美容门诊部有限公司</t>
  </si>
  <si>
    <t>91500112MA60Y8BN3F</t>
  </si>
  <si>
    <t>ACHPZJ5244</t>
  </si>
  <si>
    <t>台州恩泽医疗中心（集团）</t>
  </si>
  <si>
    <t>12331000796490606H</t>
  </si>
  <si>
    <t>ACHPSH2570</t>
  </si>
  <si>
    <t>上海帝妍迎采医疗美容门诊部有限公司</t>
  </si>
  <si>
    <t>91310101332793422G</t>
  </si>
  <si>
    <t>ACHPSH7498</t>
  </si>
  <si>
    <t>上海广慈纪念医院有限公司</t>
  </si>
  <si>
    <t>91310000607213328R</t>
  </si>
  <si>
    <t>ACHPZJ1971</t>
  </si>
  <si>
    <t>横店文荣医院</t>
  </si>
  <si>
    <t>东阳市丽莱医疗美容有限公司横店分公司</t>
  </si>
  <si>
    <t>52330783744148817G</t>
  </si>
  <si>
    <t>ACHPZJ3158</t>
  </si>
  <si>
    <t>杭州聚合优美医疗美容诊所有限公司</t>
  </si>
  <si>
    <t>杭州聚合优美医疗美容诊所</t>
  </si>
  <si>
    <t>91330104MA2GLNJG4Q</t>
  </si>
  <si>
    <t>ACHPZJ3157</t>
  </si>
  <si>
    <t>台州市圣玛丽亚医疗美容门诊部有限公司</t>
  </si>
  <si>
    <t>91331001MA2AM0NH5Q</t>
  </si>
  <si>
    <t>ACHPZJ7500</t>
  </si>
  <si>
    <t>浙江鸥唯丝医疗投资管理有限公司</t>
  </si>
  <si>
    <t>浙江鸥唯丝医疗投资管理有限公司拱宸桥医疗美容门诊部</t>
  </si>
  <si>
    <t>91330105MA2B223R7U</t>
  </si>
  <si>
    <t>ACHPZJ3386</t>
  </si>
  <si>
    <t>杭州微芙美医疗美容有限公司</t>
  </si>
  <si>
    <t>91330104MA2CCFPW96</t>
  </si>
  <si>
    <t>ACHPZJ7565</t>
  </si>
  <si>
    <t>温岭美艺美星医疗美容门诊部</t>
  </si>
  <si>
    <t>ACHPCQ7566</t>
  </si>
  <si>
    <t>91500112MA60QQD38U</t>
  </si>
  <si>
    <t>CN2AAA2599</t>
  </si>
  <si>
    <t>杭州硕仁医疗美容诊所</t>
  </si>
  <si>
    <t>ACHPZJ7467</t>
  </si>
  <si>
    <t>杭州氧术医疗美容门诊部有限公司</t>
  </si>
  <si>
    <t>91330103MA2CGYCLXA</t>
  </si>
  <si>
    <t>ACHPSC7542</t>
  </si>
  <si>
    <t>攀枝花祯爱医疗美容门诊有限公司</t>
  </si>
  <si>
    <t>91510402MA6AK7259Y</t>
  </si>
  <si>
    <t>ACHPAH7504</t>
  </si>
  <si>
    <t>合肥美姿美医疗管理有限公司</t>
  </si>
  <si>
    <t>91340103MA2U4PGE4Q</t>
  </si>
  <si>
    <t>ACHPSH2490</t>
  </si>
  <si>
    <t>上海康奥医疗美容医院有限公司</t>
  </si>
  <si>
    <t>上海康奥医疗美容医院</t>
  </si>
  <si>
    <t>91310106744226213X</t>
  </si>
  <si>
    <t>ACHPAH7563</t>
  </si>
  <si>
    <t>合肥经济技术开发区维纳斯整形外科门诊部</t>
  </si>
  <si>
    <t>安徽维纳斯医疗美容</t>
  </si>
  <si>
    <t>合肥经济技术开发区韩宫整形外科门诊部</t>
  </si>
  <si>
    <t>ACHPAH3740</t>
  </si>
  <si>
    <t>淮北相山微悦医疗美容门诊部</t>
  </si>
  <si>
    <t>淮北市</t>
  </si>
  <si>
    <t>淮北微悦医疗美容</t>
  </si>
  <si>
    <t>相山微悦医疗美容门诊部</t>
  </si>
  <si>
    <t>91340603MA2RHX8P36</t>
  </si>
  <si>
    <t>ACHPAH7560</t>
  </si>
  <si>
    <t>安美医疗美容</t>
  </si>
  <si>
    <t>宣城市</t>
  </si>
  <si>
    <t>宁国市安美医疗美容诊所</t>
  </si>
  <si>
    <t>ACHPAH7510</t>
  </si>
  <si>
    <t>繁昌姬颜医疗美容诊所有限公司</t>
  </si>
  <si>
    <t>芜湖市</t>
  </si>
  <si>
    <t>91340222MA2UNJCCXA</t>
  </si>
  <si>
    <t>ACHPAH7515</t>
  </si>
  <si>
    <t>宿州择伊城医疗管理有限公司</t>
  </si>
  <si>
    <t>91341302MA2T4LHE9X</t>
  </si>
  <si>
    <t>ACHPAH7491</t>
  </si>
  <si>
    <t>中国中铁阜阳中心医院</t>
  </si>
  <si>
    <t>12340000772842937M</t>
  </si>
  <si>
    <t>ACHPAH7562</t>
  </si>
  <si>
    <t>合肥高新区花容医疗美容门诊部</t>
  </si>
  <si>
    <t>ACHPAH7561</t>
  </si>
  <si>
    <t>合肥滨湖西美医疗美容门诊部</t>
  </si>
  <si>
    <t>合肥西美整形</t>
  </si>
  <si>
    <t>合肥西美医疗美容有限公司</t>
  </si>
  <si>
    <t>ACHPAH7496</t>
  </si>
  <si>
    <t>来安家宁医院</t>
  </si>
  <si>
    <t>滁州市</t>
  </si>
  <si>
    <t>52341122769021468N</t>
  </si>
  <si>
    <t>ACHPJS7554</t>
  </si>
  <si>
    <t>宿州市阳光医疗美容门诊部</t>
  </si>
  <si>
    <t>92341302MA2NE3TN9E</t>
  </si>
  <si>
    <t>ACHPJS7499</t>
  </si>
  <si>
    <t>南通科姿诺医疗美容诊所有限公司</t>
  </si>
  <si>
    <t>91320602MA24QL9003</t>
  </si>
  <si>
    <t>ACHPJS7570</t>
  </si>
  <si>
    <t>南京贝芙医疗管理咨询有限公司</t>
  </si>
  <si>
    <t>91320104MA1XUQ978L</t>
  </si>
  <si>
    <t>ACHPGD7590</t>
  </si>
  <si>
    <t>广州市瓷小艾星和医疗美容诊所有限公司</t>
  </si>
  <si>
    <t>91440101MA9W595KX7</t>
  </si>
  <si>
    <t>20210429 Non to D</t>
  </si>
  <si>
    <t>ACHPGD7591</t>
  </si>
  <si>
    <t>广州市海珠区瓷艾星和医疗美容诊所有限公司</t>
  </si>
  <si>
    <t>青花瓷星和医疗美容门诊部</t>
  </si>
  <si>
    <t>广州青花瓷星和医疗美容门诊部有限公司</t>
  </si>
  <si>
    <t>91440101MA9UXGNE52</t>
  </si>
  <si>
    <t>ACHPAH3935</t>
  </si>
  <si>
    <t>宣城华艺医学美容门诊部</t>
  </si>
  <si>
    <t>52341802MJB128361R</t>
  </si>
  <si>
    <t>ACHPSC0729</t>
  </si>
  <si>
    <t>成都市第二人民医院</t>
  </si>
  <si>
    <t>125101004507544321</t>
  </si>
  <si>
    <t>ACHPSC2081</t>
  </si>
  <si>
    <t>自贡市第四人民医院</t>
  </si>
  <si>
    <t>自贡市</t>
  </si>
  <si>
    <t>12510200450903442E</t>
  </si>
  <si>
    <t>ACHPLN1063</t>
  </si>
  <si>
    <t>大连市皮肤病医院</t>
  </si>
  <si>
    <t>12210200422426140H</t>
  </si>
  <si>
    <t>ACHPJS1187</t>
  </si>
  <si>
    <t>中国医学科学院皮肤病医院</t>
  </si>
  <si>
    <t>中国医学科学院皮肤病研究所（医院）</t>
  </si>
  <si>
    <t>12100000466005997L</t>
  </si>
  <si>
    <t>ACHPSXT0340</t>
  </si>
  <si>
    <t>中国辐射防护研究院附属医院</t>
  </si>
  <si>
    <t>中国防辐射研究院附属医院</t>
  </si>
  <si>
    <t>ACHPAH2869</t>
  </si>
  <si>
    <t>安庆现代妇产医院</t>
  </si>
  <si>
    <t>安庆市</t>
  </si>
  <si>
    <t>安庆现代妇产医院医学美容</t>
  </si>
  <si>
    <t>52340800MJB2207157</t>
  </si>
  <si>
    <t>ACHPSC4552</t>
  </si>
  <si>
    <t>都江堰市人民医院</t>
  </si>
  <si>
    <t>12510181450882688R</t>
  </si>
  <si>
    <t>ACHPZJ1066</t>
  </si>
  <si>
    <t>浙江绿城心血管病医院</t>
  </si>
  <si>
    <t>浙江省绿城医院(浙江绿城心血管病医院)</t>
  </si>
  <si>
    <t>523301006680434220</t>
  </si>
  <si>
    <t>ACHPBJ7139</t>
  </si>
  <si>
    <t>中国康复研究中心</t>
  </si>
  <si>
    <t>中国康复研究中心(北京博爱医院)</t>
  </si>
  <si>
    <t>121000004000030241</t>
  </si>
  <si>
    <t>ACHPSD0540</t>
  </si>
  <si>
    <t>山东第一医科大学附属省立医院</t>
  </si>
  <si>
    <t>山东省立医院（本部）</t>
  </si>
  <si>
    <t>12370000495571840L</t>
  </si>
  <si>
    <t>ACHPZJ0093</t>
  </si>
  <si>
    <t>浙江省中医院</t>
  </si>
  <si>
    <t>12330000470004129M</t>
  </si>
  <si>
    <t>ACHPBJ1678</t>
  </si>
  <si>
    <t>中国人民解放军陆军总医院</t>
  </si>
  <si>
    <t>ACHPSXX0988</t>
  </si>
  <si>
    <t>榆林妇产专科医院</t>
  </si>
  <si>
    <t>榆林妇产医院医疗美容中心</t>
  </si>
  <si>
    <t>52610800694915167E</t>
  </si>
  <si>
    <t>ACHPSC5263</t>
  </si>
  <si>
    <t>四川锦欣妇女儿童医院有限公司</t>
  </si>
  <si>
    <t>成都锦欣妇产科医院（原锦江区妇产科医院）</t>
  </si>
  <si>
    <t>成都锦欣妇产科医院有限公司</t>
  </si>
  <si>
    <t>91510104MA62NBQR1L</t>
  </si>
  <si>
    <t>ACHPJS1172</t>
  </si>
  <si>
    <t>江苏省中医院</t>
  </si>
  <si>
    <t>12320000466002630P</t>
  </si>
  <si>
    <t>ACHPGD1442</t>
  </si>
  <si>
    <t>深圳华侨城医院</t>
  </si>
  <si>
    <t>暨南大学附属深圳华侨医院</t>
  </si>
  <si>
    <t>深圳特区华侨城医院</t>
  </si>
  <si>
    <t>深圳华侨医院（深圳华侨医院有限责任公司）</t>
  </si>
  <si>
    <t>91440300MA5FTDPA4P</t>
  </si>
  <si>
    <t>ACD1SD5788</t>
  </si>
  <si>
    <t>国药控股医疗管理临沂有限公司</t>
  </si>
  <si>
    <t>91371300MA3MM4RG6W</t>
  </si>
  <si>
    <t>ACHPFJ1521</t>
  </si>
  <si>
    <t>福建省漳州市医院</t>
  </si>
  <si>
    <t>1235060048956525X0</t>
  </si>
  <si>
    <t>ACHPGD7605</t>
  </si>
  <si>
    <t>深圳花漾美天医疗美容诊所</t>
  </si>
  <si>
    <t>深圳贝漾美天医疗美容</t>
  </si>
  <si>
    <t>深圳花漾医疗美容诊所</t>
  </si>
  <si>
    <t>91440300MA5FYW9427</t>
  </si>
  <si>
    <t>ACHPHNH7604</t>
  </si>
  <si>
    <t>海口龙华孙彤医疗美容诊所</t>
  </si>
  <si>
    <t>92460000MA5TLUKX6K</t>
  </si>
  <si>
    <t>ACHPZJ0012</t>
  </si>
  <si>
    <t>杭州市妇幼保健院</t>
  </si>
  <si>
    <t>12330100470116710Q</t>
  </si>
  <si>
    <t>ACHPGZ1354</t>
  </si>
  <si>
    <t>遵义医科大学附属医院</t>
  </si>
  <si>
    <t>遵义医科大学第二附属医院</t>
  </si>
  <si>
    <t>12520000429401122B</t>
  </si>
  <si>
    <t>ACHPSC5275</t>
  </si>
  <si>
    <t>四川大学望江医院</t>
  </si>
  <si>
    <t>ACHPBJ4119</t>
  </si>
  <si>
    <t>中国人民解放军总医院第四医学中心</t>
  </si>
  <si>
    <t>ACHPLN0984</t>
  </si>
  <si>
    <t>沈阳军区总医院</t>
  </si>
  <si>
    <t>ACHPBJ7143</t>
  </si>
  <si>
    <t>中国中医研究院眼科医院</t>
  </si>
  <si>
    <t>中国中医研究院北京广安门医院</t>
  </si>
  <si>
    <t>ACHPSC0758</t>
  </si>
  <si>
    <t>四川省中西医结合医院</t>
  </si>
  <si>
    <t>12510000450718423U</t>
  </si>
  <si>
    <t>ACHPZJ2547</t>
  </si>
  <si>
    <t>慈溪市人民医院医疗健康集团</t>
  </si>
  <si>
    <t>12330282419688270D</t>
  </si>
  <si>
    <t>ACHPGD1457</t>
  </si>
  <si>
    <t>暨南大学附属第一医院</t>
  </si>
  <si>
    <t>广州市红十字会医院暨南大学医学院第四附属医院</t>
  </si>
  <si>
    <t>暨南大学附属第一医院（广州华侨医院）</t>
  </si>
  <si>
    <t>121000004554144022</t>
  </si>
  <si>
    <t>ACHPGD1452</t>
  </si>
  <si>
    <t>中山市人民医院</t>
  </si>
  <si>
    <t>12442000457265308H</t>
  </si>
  <si>
    <t>ACHPHNC2835</t>
  </si>
  <si>
    <t>中南大学湘雅医院</t>
  </si>
  <si>
    <t>中南大学湘雅医院(湖南医科大学第一附属医院)</t>
  </si>
  <si>
    <t>121000004448850142</t>
  </si>
  <si>
    <t>ACHPSC5025</t>
  </si>
  <si>
    <t>成都医学院第二附属医院</t>
  </si>
  <si>
    <t>ACD1SD3119</t>
  </si>
  <si>
    <t>中国医疗器械山东有限公司</t>
  </si>
  <si>
    <t>91370000586083703P</t>
  </si>
  <si>
    <t>ACHPYN1976</t>
  </si>
  <si>
    <t>云南省第二人民医院</t>
  </si>
  <si>
    <t>12530000431201840E</t>
  </si>
  <si>
    <t>ACHPYN1977</t>
  </si>
  <si>
    <t>云南省中医学院门诊部</t>
  </si>
  <si>
    <t>云南中医学院门诊部</t>
  </si>
  <si>
    <t>ACHPGD7558</t>
  </si>
  <si>
    <t>中国人民解放军南部战区总医院</t>
  </si>
  <si>
    <t>20210430 D to D+P</t>
  </si>
  <si>
    <t>ACHPGD7559</t>
  </si>
  <si>
    <t>中山大学附属东华医院</t>
  </si>
  <si>
    <t>东莞东华医院（中山大学附属东华医院）</t>
  </si>
  <si>
    <t>ACHPJX3338</t>
  </si>
  <si>
    <t>吉安市第二人民医院</t>
  </si>
  <si>
    <t>吉安市</t>
  </si>
  <si>
    <t>12361003492440052E</t>
  </si>
  <si>
    <t>ACHPJS1972</t>
  </si>
  <si>
    <t>南京市浦口医院</t>
  </si>
  <si>
    <t>12320111425900469Q</t>
  </si>
  <si>
    <t>ACHPHBW1299</t>
  </si>
  <si>
    <t>十堰市妇幼保健院</t>
  </si>
  <si>
    <t>124203004201390259</t>
  </si>
  <si>
    <t>ACHPGZ1352</t>
  </si>
  <si>
    <t>兴义市人民医院</t>
  </si>
  <si>
    <t>黔西南布依族苗族自治州</t>
  </si>
  <si>
    <t>915223014297000264</t>
  </si>
  <si>
    <t>ACHPSXT7568</t>
  </si>
  <si>
    <t>晋城大医院</t>
  </si>
  <si>
    <t>晋城市</t>
  </si>
  <si>
    <t>12140500MB1E016733</t>
  </si>
  <si>
    <t>ACHPSD7569</t>
  </si>
  <si>
    <t>山东大学齐鲁医院(东院区)</t>
  </si>
  <si>
    <t>ACHPFJ6520</t>
  </si>
  <si>
    <t>厦门思明海峡医疗美容门诊部有限公司</t>
  </si>
  <si>
    <t>91350203MA350GA04D</t>
  </si>
  <si>
    <t>New - 04</t>
  </si>
  <si>
    <t>ACHPZJ7622</t>
  </si>
  <si>
    <t>宁波鄞州遇之美法嫚医疗美容诊所有限公司</t>
  </si>
  <si>
    <t>91330212MA2GWKEW5H</t>
  </si>
  <si>
    <t>ACHPTJ7479</t>
  </si>
  <si>
    <t>天津河东斯坦姆综合医院</t>
  </si>
  <si>
    <t>52120102MJ06835410</t>
  </si>
  <si>
    <t>ACHPJS7626</t>
  </si>
  <si>
    <t>江苏省润天生化医药有限公司</t>
  </si>
  <si>
    <t>91320000720580330J</t>
  </si>
  <si>
    <t>ACHPGD7627</t>
  </si>
  <si>
    <t>深圳联合会美医疗美容门诊部</t>
  </si>
  <si>
    <t>会美国际-吴波医疗美容诊所</t>
  </si>
  <si>
    <t>深圳联合丽格医疗美容门诊部有限公司(深圳天美医疗美容专科门诊部)</t>
  </si>
  <si>
    <t>91440300MA5GB77H34</t>
  </si>
  <si>
    <t>ACHPZJ7634</t>
  </si>
  <si>
    <t>永康龙川家医院有限公司</t>
  </si>
  <si>
    <t xml:space="preserve">91330784MA2E8KU028 </t>
  </si>
  <si>
    <t>ACHPZJ7635</t>
  </si>
  <si>
    <t>杭州丽兹健康咨询有限公司</t>
  </si>
  <si>
    <t>91330101MA27WFXB2L</t>
  </si>
  <si>
    <t>ACHPSH0859</t>
  </si>
  <si>
    <t>上海康馥丽医疗美容门诊部有限公司</t>
  </si>
  <si>
    <t>上海康馥丽整形门诊部</t>
  </si>
  <si>
    <t>91310106060889489J</t>
  </si>
  <si>
    <t>ACHPZJ7636</t>
  </si>
  <si>
    <t>宁波凯丽国际医疗美容医院</t>
  </si>
  <si>
    <t>ACD1LN7608</t>
  </si>
  <si>
    <t>辽宁拓中经贸有限公司</t>
  </si>
  <si>
    <t>912102042426686957</t>
  </si>
  <si>
    <t>ACD1SH7359</t>
  </si>
  <si>
    <t>上海弗田贸易商行</t>
  </si>
  <si>
    <t>n/a</t>
  </si>
  <si>
    <t>91310116332740363D</t>
  </si>
  <si>
    <t>ACD1ZJ7609</t>
  </si>
  <si>
    <t>温州双胜医疗器械有限公司</t>
  </si>
  <si>
    <t>91330381MA299D0C1P</t>
  </si>
  <si>
    <t>ACHPGD7611</t>
  </si>
  <si>
    <t>深圳卓霖婉医疗美容诊所</t>
  </si>
  <si>
    <t>91440300MA5GFN3Q7C</t>
  </si>
  <si>
    <t>ACHPLN7613</t>
  </si>
  <si>
    <t>沈阳虹桥中医医院</t>
  </si>
  <si>
    <t>9121010668746656XH</t>
  </si>
  <si>
    <t>ACHPJL7614</t>
  </si>
  <si>
    <t>长春市澜星医疗美容有限公司南关王占飞医疗美容诊所</t>
  </si>
  <si>
    <t>长春市澜星医疗美容有限公司</t>
  </si>
  <si>
    <t>91220102MA17M3MJ9L</t>
  </si>
  <si>
    <t>ACHPHNZ7617</t>
  </si>
  <si>
    <t>郑州市惠济区春奕医疗美容门诊部</t>
  </si>
  <si>
    <t>92410108MA46Q3JM0Y</t>
  </si>
  <si>
    <t>ACHPHNZ7618</t>
  </si>
  <si>
    <t>河南渝言医院管理有限公司</t>
  </si>
  <si>
    <t>91410100MA9G2RBL4F</t>
  </si>
  <si>
    <t>ACHPJX7620</t>
  </si>
  <si>
    <t>吉安第二医院</t>
  </si>
  <si>
    <t>52360802MJD1084605</t>
  </si>
  <si>
    <t>ACHPSC7623</t>
  </si>
  <si>
    <t>雅安恒博医院</t>
  </si>
  <si>
    <t>雅安恒博医院（医疗美容中心）</t>
  </si>
  <si>
    <t xml:space="preserve">525118007547148359 </t>
  </si>
  <si>
    <t>ACHPGD7344</t>
  </si>
  <si>
    <t>东莞市东城徐伟医疗美容诊所</t>
  </si>
  <si>
    <t>92441900MA52GD2Y15</t>
  </si>
  <si>
    <t>ACHPQH7347</t>
  </si>
  <si>
    <t>西宁量丽医疗美容有限公司</t>
  </si>
  <si>
    <t>91630104MA75A08F23</t>
  </si>
  <si>
    <t>ACHPYN7363</t>
  </si>
  <si>
    <t>红河州妇幼保健院</t>
  </si>
  <si>
    <t>红河州滇南中心医院</t>
  </si>
  <si>
    <t>CN2AAA5890</t>
  </si>
  <si>
    <t>春苑工作室</t>
  </si>
  <si>
    <t>ACHPGD7394</t>
  </si>
  <si>
    <t>东莞市环球美天医疗美容诊所有限公司</t>
  </si>
  <si>
    <t>东莞环球美天医疗美容</t>
  </si>
  <si>
    <t>东莞市东城环球美天医疗美容门诊部</t>
  </si>
  <si>
    <t>91441900MA5572MT1J</t>
  </si>
  <si>
    <t>ACHPHNC7389</t>
  </si>
  <si>
    <t>长沙香曲曼医疗美容有限公司</t>
  </si>
  <si>
    <t>91430105MA4RK35M88</t>
  </si>
  <si>
    <t>ACHPJX7385</t>
  </si>
  <si>
    <t>江西宝时婕医疗美容有限公司</t>
  </si>
  <si>
    <t>91360102MA399XNL81</t>
  </si>
  <si>
    <t>ACHPSXX5056</t>
  </si>
  <si>
    <t>西安星都医疗美容有限公司高新医疗美容诊所</t>
  </si>
  <si>
    <t>西安星都医疗美容诊所</t>
  </si>
  <si>
    <t>西安高新星都医疗美容诊所</t>
  </si>
  <si>
    <t>西安星都医疗美容有限公司</t>
  </si>
  <si>
    <t>91610131MA712RJH5E</t>
  </si>
  <si>
    <t>ACHPZJ7382</t>
  </si>
  <si>
    <t>台州仁登医疗美容门诊部有限公司</t>
  </si>
  <si>
    <t>91331001MA2APTGH65</t>
  </si>
  <si>
    <t>ACHPLN1031</t>
  </si>
  <si>
    <t>沈阳浑南纽莱茵医疗美容门诊部</t>
  </si>
  <si>
    <t>91210112MA0P44803P</t>
  </si>
  <si>
    <t>ACHPLN3323</t>
  </si>
  <si>
    <t>沈阳市兰茉医疗美容有限公司浑南美园东路医疗美容诊所</t>
  </si>
  <si>
    <t>沈阳明洋医疗企业管理有限公司浑南东陵东路医疗美容诊所</t>
  </si>
  <si>
    <t>91210112MA0Y0M5L13</t>
  </si>
  <si>
    <t>unclear</t>
  </si>
  <si>
    <t>20210430 C归集至ACHPLN7458</t>
  </si>
  <si>
    <t>ACHPSD5301</t>
  </si>
  <si>
    <t>潍坊医学院整形外科医院</t>
  </si>
  <si>
    <t>CN1SD190</t>
  </si>
  <si>
    <t>ACHPGD5832</t>
  </si>
  <si>
    <t>深圳曹孟君医疗美容门诊部</t>
  </si>
  <si>
    <t>CN1GD586</t>
  </si>
  <si>
    <t>91440300MA5FWX6R3N</t>
  </si>
  <si>
    <t>ACHPSXX6978</t>
  </si>
  <si>
    <t>12610000435203878Y</t>
  </si>
  <si>
    <t>ACHPHBS1928</t>
  </si>
  <si>
    <t>唐山金荣医院</t>
  </si>
  <si>
    <t>CN1HBS12</t>
  </si>
  <si>
    <t>521302006892813828</t>
  </si>
  <si>
    <t>ACHPGD2150</t>
  </si>
  <si>
    <t>深圳和协医疗有限公司和协门诊部</t>
  </si>
  <si>
    <t>91440300359972789A</t>
  </si>
  <si>
    <t>ACHPGD0261</t>
  </si>
  <si>
    <t>佛山市禅城区苏李秀英医院</t>
  </si>
  <si>
    <t>CN1GD023</t>
  </si>
  <si>
    <t>佛山市苏李秀英医院</t>
  </si>
  <si>
    <t>52440604086760632A</t>
  </si>
  <si>
    <t>ACHPBJ0124</t>
  </si>
  <si>
    <t>12100000400865951F</t>
  </si>
  <si>
    <t>ACHPHNC6577</t>
  </si>
  <si>
    <t>申美医疗美容</t>
  </si>
  <si>
    <t>湖南申美芯医疗美容有限公司</t>
  </si>
  <si>
    <t>长沙申美美容医院有限公司</t>
  </si>
  <si>
    <t>ACHPLN0681</t>
  </si>
  <si>
    <t>营口站前协和医疗美容门诊部</t>
  </si>
  <si>
    <t>营口市协和医疗整形医院</t>
  </si>
  <si>
    <t>营口市站前协和美容医院</t>
  </si>
  <si>
    <t>912108025675582836</t>
  </si>
  <si>
    <t>ACHPBJ7142</t>
  </si>
  <si>
    <t>中国中医科学院广安门医院</t>
  </si>
  <si>
    <t>中国医学科学院北京市协和医院</t>
  </si>
  <si>
    <t>中国医学科学院北京协和医院</t>
  </si>
  <si>
    <t>12100000400823815L</t>
  </si>
  <si>
    <t>ACHPGD6132</t>
  </si>
  <si>
    <t>ACHPLN5872</t>
  </si>
  <si>
    <t>沈阳和平赛连医疗美容诊所有限公司</t>
  </si>
  <si>
    <t>91210102MA108QUQ7K</t>
  </si>
  <si>
    <t>ACHPGD6623</t>
  </si>
  <si>
    <t>深圳南雅医疗美容门诊部</t>
  </si>
  <si>
    <t>91440300MA5EUKGM9B</t>
  </si>
  <si>
    <t>ACHPZJ5050</t>
  </si>
  <si>
    <t>宁波鄞州卓美医疗美容门诊部有限公司</t>
  </si>
  <si>
    <t>CN1ZJ282</t>
  </si>
  <si>
    <t>91330212MA2GTBM03W</t>
  </si>
  <si>
    <t>AC_EZJ_T04</t>
  </si>
  <si>
    <t>翁歆彤</t>
  </si>
  <si>
    <t>ACHPSXX5771</t>
  </si>
  <si>
    <t>西安碑林吴学勤医疗美容诊所</t>
  </si>
  <si>
    <t>91610103MA6U64BC7A</t>
  </si>
  <si>
    <t>ACHPSXX6936</t>
  </si>
  <si>
    <t>西安碑林栾术医疗美容诊所</t>
  </si>
  <si>
    <t>西安栾术医疗美容诊所有限公司</t>
  </si>
  <si>
    <t>91610103MA6TYWC11N</t>
  </si>
  <si>
    <t>ACHPGS5881</t>
  </si>
  <si>
    <t>兰州名颜医疗整形美容服务有限公司张掖路诊所</t>
  </si>
  <si>
    <t>91620102MA74ERFD52</t>
  </si>
  <si>
    <t>ACHPHBW1286</t>
  </si>
  <si>
    <t>武汉美都医疗美容门诊部</t>
  </si>
  <si>
    <t>91420103059162469H</t>
  </si>
  <si>
    <t>ACHPGD6653</t>
  </si>
  <si>
    <t>深圳同仁妇产医院</t>
  </si>
  <si>
    <t>91440300662674549A</t>
  </si>
  <si>
    <t>CN2AAA7313</t>
  </si>
  <si>
    <t>美生堂医和美医疗美容</t>
  </si>
  <si>
    <t>ACHPZJ5393</t>
  </si>
  <si>
    <t>杭州览美医疗美容诊所有限公司</t>
  </si>
  <si>
    <t>91330101MA2GPMXF4T</t>
  </si>
  <si>
    <t>ACHPZJ3496</t>
  </si>
  <si>
    <t>温岭城东壹臣医疗美容门诊部</t>
  </si>
  <si>
    <t>92331081MA2ANWGJXW</t>
  </si>
  <si>
    <t>ACHPZJ5853</t>
  </si>
  <si>
    <t>龙港爱颜整形外科门诊部（普通合伙）</t>
  </si>
  <si>
    <t>苍南爱颜整形外科门诊部</t>
  </si>
  <si>
    <t>913303270873833490</t>
  </si>
  <si>
    <t>ACHPLN3380</t>
  </si>
  <si>
    <t>龙港区颜图医疗美容门诊部</t>
  </si>
  <si>
    <t>CN1LN164</t>
  </si>
  <si>
    <t>92211403MA0WH6NQ4T</t>
  </si>
  <si>
    <t>AC_NLN_T02</t>
  </si>
  <si>
    <t>贺桢</t>
  </si>
  <si>
    <t>ACHPZJ6358</t>
  </si>
  <si>
    <t>龙港佑康和平医院有限公司</t>
  </si>
  <si>
    <t>苍南佑康和平医院有限公司</t>
  </si>
  <si>
    <t>91330327062038020K</t>
  </si>
  <si>
    <t>ACHPSD6359</t>
  </si>
  <si>
    <t>龙口壹美医疗美容医院有限公司</t>
  </si>
  <si>
    <t>烟台壹美天成医疗美容医院</t>
  </si>
  <si>
    <t>烟台壹美医疗美容医院有限公司</t>
  </si>
  <si>
    <t>烟台壹美天成医疗美容医院有限公司</t>
  </si>
  <si>
    <t>91370681MA3R9YEK1Q</t>
  </si>
  <si>
    <t>ACHPHL3137</t>
  </si>
  <si>
    <t>黑龙江超龙医疗美容医院有限公司</t>
  </si>
  <si>
    <t>CN1HL066</t>
  </si>
  <si>
    <t>黑龙江超龙医疗美容医院</t>
  </si>
  <si>
    <t>91230103MA1BMBHE1P</t>
  </si>
  <si>
    <t>ACHPHL0478</t>
  </si>
  <si>
    <t>黑龙江艺星医疗美容医院有限公司</t>
  </si>
  <si>
    <t>CN1HL035</t>
  </si>
  <si>
    <t>黑龙江艺星医疗美容医院（东北旗舰店）</t>
  </si>
  <si>
    <t>黑龙江艺星美容医院有限公司</t>
  </si>
  <si>
    <t>黑龙江艺星美容医院</t>
  </si>
  <si>
    <t>912301023008265174</t>
  </si>
  <si>
    <t>艺星集团</t>
  </si>
  <si>
    <t>ACHPHL4526</t>
  </si>
  <si>
    <t>黑龙江秀妍汇医疗美容有限公司</t>
  </si>
  <si>
    <t>哈尔滨秀妍汇医疗美容</t>
  </si>
  <si>
    <t>91230110MA1AWTXT95</t>
  </si>
  <si>
    <t>ACHPHL0474</t>
  </si>
  <si>
    <t>黑龙江瑞丽整形美容医院股份有限公司</t>
  </si>
  <si>
    <t>91230100560640276B</t>
  </si>
  <si>
    <t>20210430 C归集至ACHPHL7456</t>
  </si>
  <si>
    <t>ACHPHL2861</t>
  </si>
  <si>
    <t>黑龙江中医药大学附属第二医院</t>
  </si>
  <si>
    <t>哈尔滨医科大学附属第二医院</t>
  </si>
  <si>
    <t>ACHPHBW6281</t>
  </si>
  <si>
    <t>黄陂张雅琴医疗美容科诊所</t>
  </si>
  <si>
    <t>92420116MA4KRNECX2</t>
  </si>
  <si>
    <t>ACHPAH3737</t>
  </si>
  <si>
    <t>黄山心艺医疗美容有限公司</t>
  </si>
  <si>
    <t>黄山市</t>
  </si>
  <si>
    <t>91341002MA2RFDMY0R</t>
  </si>
  <si>
    <t>ACHPJL0982</t>
  </si>
  <si>
    <t>高新园区瑞尔丽医疗美容门诊</t>
  </si>
  <si>
    <t>92220101MA14497974</t>
  </si>
  <si>
    <t>ACHPGD3962</t>
  </si>
  <si>
    <t>香港大学深圳医院</t>
  </si>
  <si>
    <t>深圳市滨海医院（香港大学深圳医院）</t>
  </si>
  <si>
    <t>124403005907084468</t>
  </si>
  <si>
    <t>ACHPBJ2540</t>
  </si>
  <si>
    <t>121100004006863122</t>
  </si>
  <si>
    <t>ACHPBJ6767</t>
  </si>
  <si>
    <t>首都医科大学附属北京安贞医院</t>
  </si>
  <si>
    <t>121100004006885458</t>
  </si>
  <si>
    <t>ACHPBJ4307</t>
  </si>
  <si>
    <t>首都医科大学附属北京天坛医院</t>
  </si>
  <si>
    <t>12110000400686320W</t>
  </si>
  <si>
    <t>ACHPBJ6769</t>
  </si>
  <si>
    <t>首都医科大学附属北京地坛医院</t>
  </si>
  <si>
    <t>北京地坛医院(原：北京市第一传染病医院)</t>
  </si>
  <si>
    <t>12110000400686478G</t>
  </si>
  <si>
    <t>ACHPBJ1676</t>
  </si>
  <si>
    <t>12110000400686347L</t>
  </si>
  <si>
    <t>ACHPBJ1690</t>
  </si>
  <si>
    <t>首都医科大学附属北京口腔医院</t>
  </si>
  <si>
    <t>12110000400688502T</t>
  </si>
  <si>
    <t>ACHPBJ1589</t>
  </si>
  <si>
    <t>首都医科大学附属北京友谊医院</t>
  </si>
  <si>
    <t>121100004006886096</t>
  </si>
  <si>
    <t>ACHPBJ6773</t>
  </si>
  <si>
    <t>首都医科大学附属北京中医医院</t>
  </si>
  <si>
    <t>121100004006864353</t>
  </si>
  <si>
    <t>ACHPSC6774</t>
  </si>
  <si>
    <t>顺庆区韩氏长虹医疗美容诊所</t>
  </si>
  <si>
    <t>92511302MA622PP59M</t>
  </si>
  <si>
    <t>ACHPLN0671</t>
  </si>
  <si>
    <t>鞍山齐敏美容医院有限公司</t>
  </si>
  <si>
    <t>CN1LN012</t>
  </si>
  <si>
    <t>鞍山齐敏美容医院</t>
  </si>
  <si>
    <t>鞍山齐敏整形医院</t>
  </si>
  <si>
    <t>91210302MA0UMCQW45</t>
  </si>
  <si>
    <t>AC_NLN_T01</t>
  </si>
  <si>
    <t>柏羽</t>
  </si>
  <si>
    <t>ACHPLN3071</t>
  </si>
  <si>
    <t>鞍山高新技术产业开发区豪美康健整形外科门诊部</t>
  </si>
  <si>
    <t>91210300MA0QFLU6XK</t>
  </si>
  <si>
    <t>ACHPLN3414</t>
  </si>
  <si>
    <t>鞍山铁东区白涛医疗美容诊所</t>
  </si>
  <si>
    <t>210302600427772</t>
  </si>
  <si>
    <t>ACHPLN1093</t>
  </si>
  <si>
    <t>鞍山铁东区张玉霞星范医疗美容门诊部</t>
  </si>
  <si>
    <t>CN1LN071</t>
  </si>
  <si>
    <t>鞍山铁东区张玉霞星范医疗美容门诊</t>
  </si>
  <si>
    <t>92210302MA0WRXEE7G</t>
  </si>
  <si>
    <t>ACHPLN0678</t>
  </si>
  <si>
    <t>鞍山铁东区任凌莘医疗美容诊所</t>
  </si>
  <si>
    <t>CN1LN040</t>
  </si>
  <si>
    <t>92210302MA0UQX4M12</t>
  </si>
  <si>
    <t>ACHPLN1089</t>
  </si>
  <si>
    <t>鞍山燕丽美容医院</t>
  </si>
  <si>
    <t>CN1LN043</t>
  </si>
  <si>
    <t>鞍山燕丽医疗美容医院</t>
  </si>
  <si>
    <t>鞍山市燕丽医疗美容外科医院</t>
  </si>
  <si>
    <t>91210302MA0QE90R20</t>
  </si>
  <si>
    <t>ACHPLN1081</t>
  </si>
  <si>
    <t>鞍山润美美容医院</t>
  </si>
  <si>
    <t>91210302MA0Y0WFR1E</t>
  </si>
  <si>
    <t>ACHPJS2305</t>
  </si>
  <si>
    <t>靖江百达丽医疗美容门诊部有限公司</t>
  </si>
  <si>
    <t>91321282MA1MEDQU1G</t>
  </si>
  <si>
    <t>ACHPSD6501</t>
  </si>
  <si>
    <t>青岛香格丽雅医疗美容诊所有限公司</t>
  </si>
  <si>
    <t>913702023341560569</t>
  </si>
  <si>
    <t>ACHPSD6502</t>
  </si>
  <si>
    <t>青岛颖逸医疗美容管理有限公司</t>
  </si>
  <si>
    <t>青岛崂山颖逸医学美容诊所</t>
  </si>
  <si>
    <t>91370212MA3CEKX63R</t>
  </si>
  <si>
    <t>ACHPSD0786</t>
  </si>
  <si>
    <t>青岛诺德医学美容医院有限公司</t>
  </si>
  <si>
    <t>CN1SD083</t>
  </si>
  <si>
    <t>青岛诺德医学美容医院</t>
  </si>
  <si>
    <t>9137021259125313X1</t>
  </si>
  <si>
    <t>ACHPSD3176</t>
  </si>
  <si>
    <t>青岛艾菲医疗美容门诊部有限公司</t>
  </si>
  <si>
    <t>青岛艾菲整形</t>
  </si>
  <si>
    <t>91370211MA3DAMHN50</t>
  </si>
  <si>
    <t>ACHPSD2775</t>
  </si>
  <si>
    <t>青岛艾美医疗美容有限公司市南艾美医疗美容诊所</t>
  </si>
  <si>
    <t>青岛艾美医疗美容有限公司市南艾美医疗美容门诊部</t>
  </si>
  <si>
    <t>青岛艾美医疗美容有限公司</t>
  </si>
  <si>
    <t>91370202MA3CE28B6N</t>
  </si>
  <si>
    <t>ACHPSD4338</t>
  </si>
  <si>
    <t>青岛秀尔医疗美容有限公司</t>
  </si>
  <si>
    <t>91370212MA3EK0BP9A</t>
  </si>
  <si>
    <t>ACHPSD2993</t>
  </si>
  <si>
    <t>青岛瑞丽诗医疗美容诊所有限公司</t>
  </si>
  <si>
    <t>91370212057262853Y</t>
  </si>
  <si>
    <t>ACHPSD6487</t>
  </si>
  <si>
    <t>青岛澳玛星光医疗美容诊所有限公司市南澳玛星光医疗美容诊所</t>
  </si>
  <si>
    <t>青岛澳玛星光医疗美容诊所有限公司</t>
  </si>
  <si>
    <t>91370202MA3ET4DD3C</t>
  </si>
  <si>
    <t>ACHPSD6492</t>
  </si>
  <si>
    <t>青岛江南名佳医学美容有限公司市南江南名佳医疗美容诊所</t>
  </si>
  <si>
    <t>青岛江南名佳医疗美容诊所</t>
  </si>
  <si>
    <t>青岛江南名佳医学美容有限公司</t>
  </si>
  <si>
    <t>91370202MA3CF1B59B</t>
  </si>
  <si>
    <t>ACHPSD1903</t>
  </si>
  <si>
    <t>91370202061052680X</t>
  </si>
  <si>
    <t>ACHPSD6490</t>
  </si>
  <si>
    <t>青岛恩喜医疗美容有限公司恩喜医疗美容诊所</t>
  </si>
  <si>
    <t>青岛恩喜医疗美容有限公司</t>
  </si>
  <si>
    <t>91370202MA3CAD9X0W</t>
  </si>
  <si>
    <t>ACHPSD6496</t>
  </si>
  <si>
    <t>青岛市李沧区洪莲月医疗美容诊所</t>
  </si>
  <si>
    <t>92370213MA3EACC410</t>
  </si>
  <si>
    <t>ACHPSD2525</t>
  </si>
  <si>
    <t>青岛市市立医院</t>
  </si>
  <si>
    <t>青岛市立医院</t>
  </si>
  <si>
    <t>12370200427401479C</t>
  </si>
  <si>
    <t>ACHPSD6498</t>
  </si>
  <si>
    <t>青岛市市南区美丽田园医疗美容诊所</t>
  </si>
  <si>
    <t>92370202MA3DY52W8D</t>
  </si>
  <si>
    <t>ACHPSD6497</t>
  </si>
  <si>
    <t>青岛市市南区福田医疗美容诊所</t>
  </si>
  <si>
    <t>370202600286297</t>
  </si>
  <si>
    <t>ACHPSD6499</t>
  </si>
  <si>
    <t>青岛市市南区新采韵医疗美容诊所</t>
  </si>
  <si>
    <t>370202600351362</t>
  </si>
  <si>
    <t>ACHPSD0799</t>
  </si>
  <si>
    <t>青岛壹美天成整形美容医院有限公司</t>
  </si>
  <si>
    <t>CN1SD121</t>
  </si>
  <si>
    <t>青岛壹美天成整形美容医院</t>
  </si>
  <si>
    <t>青岛壹美整形美容医院有限公司</t>
  </si>
  <si>
    <t>91370212MA3C97A13B</t>
  </si>
  <si>
    <t>ACHPSD1922</t>
  </si>
  <si>
    <t>CN1SD137</t>
  </si>
  <si>
    <t>青岛博士医学美容</t>
  </si>
  <si>
    <t>91370202MA3MC6DK0D</t>
  </si>
  <si>
    <t>ACHPSD0796</t>
  </si>
  <si>
    <t>青岛华颜美医疗美容医院有限公司</t>
  </si>
  <si>
    <t>CN1SD118</t>
  </si>
  <si>
    <t>青岛华颜美医疗美容医院（旗舰店）</t>
  </si>
  <si>
    <t>青岛华颜美医疗美容门诊部有限公司</t>
  </si>
  <si>
    <t>青岛华颜美医疗美容医院</t>
  </si>
  <si>
    <t>91370214MA3DD72G8B</t>
  </si>
  <si>
    <t>ACHPSD0772</t>
  </si>
  <si>
    <t>青岛华韩整形美容医院有限公司</t>
  </si>
  <si>
    <t>CN1SD011</t>
  </si>
  <si>
    <t>青岛华韩整形美容医院</t>
  </si>
  <si>
    <t>青岛华韩美容整形医院</t>
  </si>
  <si>
    <t>913702005647200465</t>
  </si>
  <si>
    <t>ACHPSD0798</t>
  </si>
  <si>
    <t>青岛元美医疗管理咨询有限公司市南元美医疗美容门诊部</t>
  </si>
  <si>
    <t>CN1SD120</t>
  </si>
  <si>
    <t>青岛元美整形美容</t>
  </si>
  <si>
    <t>91370202MA3CM5JQ06</t>
  </si>
  <si>
    <t>ACHPSD0788</t>
  </si>
  <si>
    <t>青岛伊美尔国宾整形外科医院有限公司</t>
  </si>
  <si>
    <t>CN1SD085</t>
  </si>
  <si>
    <t>青岛伊美尔国宾整形外科医院</t>
  </si>
  <si>
    <t>91370200763626319M</t>
  </si>
  <si>
    <t>ACHPJS4845</t>
  </si>
  <si>
    <t>雅朴丽德医疗美容门诊（南京）有限公司</t>
  </si>
  <si>
    <t>雅朴丽德医疗美容门诊(南京)有限公司</t>
  </si>
  <si>
    <t>91320104MA1YE2773Q</t>
  </si>
  <si>
    <t>ACHPSXX0969</t>
  </si>
  <si>
    <t>陕西高一生医疗美容医院有限公司</t>
  </si>
  <si>
    <t>CN1SXX04</t>
  </si>
  <si>
    <t>西安高一生医疗美容医院</t>
  </si>
  <si>
    <t>西安市经济技术开发区高一生医疗美容医院</t>
  </si>
  <si>
    <t>916100000521046109</t>
  </si>
  <si>
    <t>ACHPSXX7616</t>
  </si>
  <si>
    <t>陕西英蓓仪美容服务有限公司西安雁塔医疗美容诊所</t>
  </si>
  <si>
    <t>Inbily英蓓仪·私密整形修复中心</t>
  </si>
  <si>
    <t>陕西英蓓仪美服务有限公司西安雁塔医疗美容诊所</t>
  </si>
  <si>
    <t>陕西英蓓仪医疗美容门诊部有限公司</t>
  </si>
  <si>
    <t>91610113MA6UPFA06P</t>
  </si>
  <si>
    <t>ACHPSXX6538</t>
  </si>
  <si>
    <t>陕西臻美医疗美容医院有限公司</t>
  </si>
  <si>
    <t>西安众山臻美医疗美容门诊部</t>
  </si>
  <si>
    <t>西安众山臻美医疗美容门诊部有限公司</t>
  </si>
  <si>
    <t>91610102MA6TYWQG32</t>
  </si>
  <si>
    <t>ACHPSXX6536</t>
  </si>
  <si>
    <t>西安美托邦医疗美容门诊部</t>
  </si>
  <si>
    <t>西安美托邦医疗美容有限公司</t>
  </si>
  <si>
    <t>91610133MA6U5DE82F</t>
  </si>
  <si>
    <t>ACHPSXX2853</t>
  </si>
  <si>
    <t>陕西省人民医院</t>
  </si>
  <si>
    <t>126100004352006504</t>
  </si>
  <si>
    <t>ACHPSXX6535</t>
  </si>
  <si>
    <t>陕西灵创壹美医疗美容有限公司</t>
  </si>
  <si>
    <t>91610131MA6U8FTB4M</t>
  </si>
  <si>
    <t>ACHPSXX2212</t>
  </si>
  <si>
    <t>陕西多丽斯医院管理有限公司高新医疗美容诊所</t>
  </si>
  <si>
    <t>91610131MA6TXTU205</t>
  </si>
  <si>
    <t>ACHPSXT4179</t>
  </si>
  <si>
    <t>阳泉美亚医学整形美容诊所</t>
  </si>
  <si>
    <t>阳泉市</t>
  </si>
  <si>
    <t>91140300MA0GXEBF2G</t>
  </si>
  <si>
    <t>ACHPAH3940</t>
  </si>
  <si>
    <t>阜阳微悦医疗美容医院</t>
  </si>
  <si>
    <t>52341200568996250F</t>
  </si>
  <si>
    <t>ACHPAH3490</t>
  </si>
  <si>
    <t>阜阳市颍州区佳美医学整形美容门诊部</t>
  </si>
  <si>
    <t>阜阳佳美医学整形美容门诊部</t>
  </si>
  <si>
    <t>92341202MA2RQ6K437</t>
  </si>
  <si>
    <t>ACHPAH1990</t>
  </si>
  <si>
    <t>阜阳壹加壹医疗美容门诊部有限公司</t>
  </si>
  <si>
    <t>阜阳壹加壹医疗美容</t>
  </si>
  <si>
    <t>91341202MA2RH04U9X</t>
  </si>
  <si>
    <t>壹加壹集团</t>
  </si>
  <si>
    <t>20210508纳入壹加壹集团</t>
  </si>
  <si>
    <t>ACHPSC3373</t>
  </si>
  <si>
    <t>阆中阿蓝整形美容门诊部有限公司</t>
  </si>
  <si>
    <t>南充阿蓝整形</t>
  </si>
  <si>
    <t>南充阿蓝医疗美容门诊部</t>
  </si>
  <si>
    <t>南充阿蓝医疗美容门诊部有限责任公司</t>
  </si>
  <si>
    <t>91511381066765233D</t>
  </si>
  <si>
    <t>ACHPSXT0964</t>
  </si>
  <si>
    <t>长治高新区悦美医疗美容诊所</t>
  </si>
  <si>
    <t>长治市</t>
  </si>
  <si>
    <t>长治悦美医疗美容</t>
  </si>
  <si>
    <t>92140400MA0GX4UM3E</t>
  </si>
  <si>
    <t>ACHPSXT5445</t>
  </si>
  <si>
    <t>长治市玛恩医疗服务有限公司</t>
  </si>
  <si>
    <t>91140400MA0JYFBL2Y</t>
  </si>
  <si>
    <t>ACHPSXT3347</t>
  </si>
  <si>
    <t>长治市星范整形美容医院有限公司</t>
  </si>
  <si>
    <t>长治星范医美</t>
  </si>
  <si>
    <t>长治星范医疗美容诊所</t>
  </si>
  <si>
    <t>长治市星范整形美容医院</t>
  </si>
  <si>
    <t>91140402MA0K3QMG36</t>
  </si>
  <si>
    <t>ACHPHNC2121</t>
  </si>
  <si>
    <t>长沙鹏爱医疗美容医院有限公司</t>
  </si>
  <si>
    <t>CN1HNC23</t>
  </si>
  <si>
    <t>长沙鹏爱医疗美容</t>
  </si>
  <si>
    <t>长沙鹏爱医疗美容医院</t>
  </si>
  <si>
    <t>91430102574336320A</t>
  </si>
  <si>
    <t>ACHPHNC7518</t>
  </si>
  <si>
    <t>长沙雨花千和医疗美容门诊部</t>
  </si>
  <si>
    <t>91430111MA4Q638A1N</t>
  </si>
  <si>
    <t>ACHPHNC7396</t>
  </si>
  <si>
    <t>长沙雨花区秀可儿医疗美容诊所有限公司</t>
  </si>
  <si>
    <t>91430111MA4QJ7GJ8U</t>
  </si>
  <si>
    <t>ACHPHNC7073</t>
  </si>
  <si>
    <t>长沙逸韩医疗美容门诊部</t>
  </si>
  <si>
    <t>91430104MA4LD4NL3M</t>
  </si>
  <si>
    <t>ACHPHNC0500</t>
  </si>
  <si>
    <t>长沙荣恩医疗美容有限公司</t>
  </si>
  <si>
    <t>91430104582766558M</t>
  </si>
  <si>
    <t>ACHPHNC2342</t>
  </si>
  <si>
    <t>长沙芯美昕医疗美容有限公司</t>
  </si>
  <si>
    <t>91430104338477121H</t>
  </si>
  <si>
    <t>ACHPHNC0488</t>
  </si>
  <si>
    <t>长沙艺星医学美容医院有限公司</t>
  </si>
  <si>
    <t>CN1HNC09</t>
  </si>
  <si>
    <t>长沙艺星医学美容医院</t>
  </si>
  <si>
    <t>91430102563514793G</t>
  </si>
  <si>
    <t>AC_SHUN_T04</t>
  </si>
  <si>
    <t>张烨</t>
  </si>
  <si>
    <t>ACHPHNC1250</t>
  </si>
  <si>
    <t>长沙美莱医疗美容医院有限公司</t>
  </si>
  <si>
    <t>CN1HNC50</t>
  </si>
  <si>
    <t>长沙美莱整形美容医院</t>
  </si>
  <si>
    <t>长沙美莱医疗美容医院</t>
  </si>
  <si>
    <t>91430111090850892Q</t>
  </si>
  <si>
    <t>AC_SHUB_T03</t>
  </si>
  <si>
    <t>唐楠</t>
  </si>
  <si>
    <t>ACHPHNC7046</t>
  </si>
  <si>
    <t>长沙美德思医疗美容有限公司</t>
  </si>
  <si>
    <t>长沙美德思医疗美容</t>
  </si>
  <si>
    <t>91430102MA4L7AN99W</t>
  </si>
  <si>
    <t>ACHPHNC2759</t>
  </si>
  <si>
    <t>长沙科颜美美容专科医院有限公司</t>
  </si>
  <si>
    <t>长沙科颜美整形美容</t>
  </si>
  <si>
    <t>芙蓉科颜美医疗美容门诊部</t>
  </si>
  <si>
    <t>长沙科颜美美容专科医院</t>
  </si>
  <si>
    <t>914301023447024875</t>
  </si>
  <si>
    <t>ACHPHNC7595</t>
  </si>
  <si>
    <t>长沙秀美医疗美容有限公司</t>
  </si>
  <si>
    <t>91430100MA4M530263</t>
  </si>
  <si>
    <t>ACHPHNC7074</t>
  </si>
  <si>
    <t>长沙真爱医疗美容有限公司</t>
  </si>
  <si>
    <t>长沙真爱医疗美容</t>
  </si>
  <si>
    <t>91430103MA4LD9T2X0</t>
  </si>
  <si>
    <t>ACHPHNC5271</t>
  </si>
  <si>
    <t>91430102MA4L1E71XU</t>
  </si>
  <si>
    <t>ACHPHNC7047</t>
  </si>
  <si>
    <t>长沙瑞亚医疗美容有限公司</t>
  </si>
  <si>
    <t>91430102MA4M05XLX6</t>
  </si>
  <si>
    <t>ACHPHNC4965</t>
  </si>
  <si>
    <t>长沙爱思特医疗美容有限公司长沙爱思特医疗美容医院</t>
  </si>
  <si>
    <t>长沙爱思特医疗美容医院</t>
  </si>
  <si>
    <t>娄底爱思特医疗美容医院</t>
  </si>
  <si>
    <t>91430100591021275A</t>
  </si>
  <si>
    <t>ACHPHNC0484</t>
  </si>
  <si>
    <t>长沙爱思特医疗美容有限公司</t>
  </si>
  <si>
    <t>CN1HNC01</t>
  </si>
  <si>
    <t>914301007767857227</t>
  </si>
  <si>
    <t>ACHPHNC7602</t>
  </si>
  <si>
    <t>长沙橘妍医疗美容医院有限公司</t>
  </si>
  <si>
    <t>91430104MA4PXR8H05</t>
  </si>
  <si>
    <t>ACHPHNC7037</t>
  </si>
  <si>
    <t>长沙梵童医疗美容管理有限公司</t>
  </si>
  <si>
    <t>湖南梵童医疗美容管理有限公司</t>
  </si>
  <si>
    <t>91430111MA4LKM0R3B</t>
  </si>
  <si>
    <t>ACHPHNC7043</t>
  </si>
  <si>
    <t>长沙拉芙丽医疗美容有限公司</t>
  </si>
  <si>
    <t>91430105MA4L4NH73N</t>
  </si>
  <si>
    <t>ACHPHNC7036</t>
  </si>
  <si>
    <t>长沙恩喜医疗美容有限公司雨花门诊部</t>
  </si>
  <si>
    <t>长沙恩喜医疗美容有限公司</t>
  </si>
  <si>
    <t>91430111MA4PFRRP9F</t>
  </si>
  <si>
    <t>ACHPHNC7592</t>
  </si>
  <si>
    <t>长沙引导美医疗美容有限公司</t>
  </si>
  <si>
    <t>91430102MA4QCYAF2T</t>
  </si>
  <si>
    <t>ACHPHNC7390</t>
  </si>
  <si>
    <t>长沙市雨花区麟颐医疗美容诊所有限公司</t>
  </si>
  <si>
    <t>长沙麟颐医疗美容</t>
  </si>
  <si>
    <t>91430111MA4QJFJQ61</t>
  </si>
  <si>
    <t>ACHPHNC7064</t>
  </si>
  <si>
    <t>长沙市雨花区脸博士医疗美容门诊部</t>
  </si>
  <si>
    <t>脸博士医疗美容</t>
  </si>
  <si>
    <t>92430111MA4LKY4L2P</t>
  </si>
  <si>
    <t>ACHPHNC5845</t>
  </si>
  <si>
    <t>长沙市雨花区微笑医疗美容门诊部有限公司</t>
  </si>
  <si>
    <t>长沙微笑医疗美容</t>
  </si>
  <si>
    <t>湖南微笑医疗美容有限责任公司</t>
  </si>
  <si>
    <t>91430111MA4PP5R33M</t>
  </si>
  <si>
    <t>ACHPHNC3195</t>
  </si>
  <si>
    <t>长沙市雨花区唯姿奥拉克医疗美容门诊部有限公司</t>
  </si>
  <si>
    <t>长沙市雨花区唯姿奥拉克医疗美容门诊部</t>
  </si>
  <si>
    <t>91430111MA4Q24CP00</t>
  </si>
  <si>
    <t>ACHPHNC3705</t>
  </si>
  <si>
    <t>长沙市雨花区伊百丽西梓医疗美容诊所有限公司</t>
  </si>
  <si>
    <t>CN1HNC098</t>
  </si>
  <si>
    <t>长沙市雨花区伊百丽西梓医疗美容门诊部有限公司</t>
  </si>
  <si>
    <t>91430111MA4L4B0F84</t>
  </si>
  <si>
    <t>ACHPHNC3706</t>
  </si>
  <si>
    <t>长沙市雨花区伊百丽医疗美容诊所有限公司</t>
  </si>
  <si>
    <t>浏阳市伊百丽医疗美容门诊部有限公司</t>
  </si>
  <si>
    <t>长沙市岳麓区伊百丽含浦医疗美容有限责任公司</t>
  </si>
  <si>
    <t>91430111098224204B</t>
  </si>
  <si>
    <t>ACHPHNC5807</t>
  </si>
  <si>
    <t>长沙市雨花区伊百丽东梓医疗美容门诊部有限责任公司</t>
  </si>
  <si>
    <t>CN1HNC118</t>
  </si>
  <si>
    <t>长沙市雨花区伊百丽东梓医疗美容医院</t>
  </si>
  <si>
    <t>91430111MA4L2QMJ04</t>
  </si>
  <si>
    <t>ACHPHNC4881</t>
  </si>
  <si>
    <t>长沙市贝美医疗美容有限公司</t>
  </si>
  <si>
    <t>长沙贝美医疗美容</t>
  </si>
  <si>
    <t>91430102MA4L16LD5X</t>
  </si>
  <si>
    <t>ACHPHNC1246</t>
  </si>
  <si>
    <t>长沙市解西医疗美容有限公司</t>
  </si>
  <si>
    <t>91430103MA4LL3MKX0</t>
  </si>
  <si>
    <t>ACHPHNC7048</t>
  </si>
  <si>
    <t>长沙市芙蓉区荪臻臻医疗投资管理有限公司</t>
  </si>
  <si>
    <t>91430102687415914K</t>
  </si>
  <si>
    <t>ACHPHNC0504</t>
  </si>
  <si>
    <t>长沙市芙蓉区晶肤医疗美容有限公司</t>
  </si>
  <si>
    <t>长沙市芙蓉区晶肤医疗美容门诊部</t>
  </si>
  <si>
    <t>91430102MA4L4LWW8G</t>
  </si>
  <si>
    <t>ACHPHNC2491</t>
  </si>
  <si>
    <t>长沙市芙蓉区叶子医疗美容门诊部</t>
  </si>
  <si>
    <t>92430102MA4NF6NE4M</t>
  </si>
  <si>
    <t>ACHPHNC2464</t>
  </si>
  <si>
    <t>长沙市芙蓉区伊美医疗美容门诊部</t>
  </si>
  <si>
    <t>92430102MA4M5N135R</t>
  </si>
  <si>
    <t>ACHPHNC7054</t>
  </si>
  <si>
    <t>长沙市美蒂珂医疗美容有限责任公司</t>
  </si>
  <si>
    <t>91430103MA4LTBA489</t>
  </si>
  <si>
    <t>ACHPHNC1877</t>
  </si>
  <si>
    <t>长沙市美之峰医疗美容有限公司</t>
  </si>
  <si>
    <t>长沙美之峰整形</t>
  </si>
  <si>
    <t>914301053293978167</t>
  </si>
  <si>
    <t>ACHPHNC3704</t>
  </si>
  <si>
    <t>长沙市禾丽医疗美容有限公司雨花区门诊部</t>
  </si>
  <si>
    <t>长沙市禾丽医疗美容有限公司</t>
  </si>
  <si>
    <t>91430111MA4LW9BTXA</t>
  </si>
  <si>
    <t>ACHPHNC2810</t>
  </si>
  <si>
    <t>长沙市春语医疗美容有限公司</t>
  </si>
  <si>
    <t>CN1HNC32</t>
  </si>
  <si>
    <t>长沙市春语医疗美容有限公司天心区医疗美容门诊部</t>
  </si>
  <si>
    <t>91430103MA4L3U1AXY</t>
  </si>
  <si>
    <t>ACHPHNC2745</t>
  </si>
  <si>
    <t>长沙市彭俊医疗美容有限责任公司</t>
  </si>
  <si>
    <t>91430111344821064Y</t>
  </si>
  <si>
    <t>ACHPHNC7052</t>
  </si>
  <si>
    <t>长沙市开福区谢磊天一医疗美容诊所</t>
  </si>
  <si>
    <t>92430105MA4NUQWH2Y</t>
  </si>
  <si>
    <t>ACHPHNC2746</t>
  </si>
  <si>
    <t>长沙市开福区艺术三和医疗美容门诊部（普通合伙）</t>
  </si>
  <si>
    <t>长沙三和医疗整形医院</t>
  </si>
  <si>
    <t>91430105748359419L</t>
  </si>
  <si>
    <t>ACHPHNC5413</t>
  </si>
  <si>
    <t>长沙市开福区美集医疗美容有限公司</t>
  </si>
  <si>
    <t>长沙开福美集医疗美容</t>
  </si>
  <si>
    <t>91430105MA4PN0U2XY</t>
  </si>
  <si>
    <t>ACHPHNC7053</t>
  </si>
  <si>
    <t>长沙市开福区张中美容整形外科诊所</t>
  </si>
  <si>
    <t>430105600233890</t>
  </si>
  <si>
    <t>ACHPHNC3047</t>
  </si>
  <si>
    <t>长沙市开福区姬妍星愿医疗美容门诊部</t>
  </si>
  <si>
    <t>92430105MA4LPFB51R</t>
  </si>
  <si>
    <t>ACHPHNC5808</t>
  </si>
  <si>
    <t>长沙市开福区伊百丽金源医疗美容有限公司</t>
  </si>
  <si>
    <t>CN1HNC119</t>
  </si>
  <si>
    <t>91430105MA4QTDKA0F</t>
  </si>
  <si>
    <t>ACHPHNC2486</t>
  </si>
  <si>
    <t>长沙市希美医疗美容有限公司</t>
  </si>
  <si>
    <t>CN1HNC114</t>
  </si>
  <si>
    <t>长沙天心区希美医疗美容门诊部</t>
  </si>
  <si>
    <t>91430103MA4L12X47F</t>
  </si>
  <si>
    <t>ACHPHNC7069</t>
  </si>
  <si>
    <t>长沙市岳麓区诺美医疗美容门诊部（普通合伙）</t>
  </si>
  <si>
    <t>91430104MA4L2CQ45B</t>
  </si>
  <si>
    <t>ACHPHNC2134</t>
  </si>
  <si>
    <t>长沙市岳麓区美集医疗美容门诊部（普通合伙）</t>
  </si>
  <si>
    <t>91430104MA4L1MKA8P</t>
  </si>
  <si>
    <t>ACHPHNC5013</t>
  </si>
  <si>
    <t>长沙市岳麓区润琪医疗美容门诊部</t>
  </si>
  <si>
    <t>CN1HNC084</t>
  </si>
  <si>
    <t>91430104MA4L60BG7C</t>
  </si>
  <si>
    <t>ACHPHNC7070</t>
  </si>
  <si>
    <t>长沙市岳麓区悦美医疗美容门诊部</t>
  </si>
  <si>
    <t>91430104MA4L4HAB5N</t>
  </si>
  <si>
    <t>ACHPHNC5806</t>
  </si>
  <si>
    <t>CN1HNC117</t>
  </si>
  <si>
    <t>91430104MA4QLAPN7M</t>
  </si>
  <si>
    <t>ACHPHNC2014</t>
  </si>
  <si>
    <t>长沙市岳麓区伊百丽医疗美容有限公司</t>
  </si>
  <si>
    <t>914301043447602739</t>
  </si>
  <si>
    <t>ACHPHNC2524</t>
  </si>
  <si>
    <t>长沙市天心区罗曼丽医疗美容诊所</t>
  </si>
  <si>
    <t>92430103MA4MADRN4N</t>
  </si>
  <si>
    <t>ACHPHNC7057</t>
  </si>
  <si>
    <t>长沙市天心区爱馨医疗美容门诊部有限公司</t>
  </si>
  <si>
    <t>91430103MA4LYR7E11</t>
  </si>
  <si>
    <t>ACHPHNC2060</t>
  </si>
  <si>
    <t>长沙市天心区伊百丽医疗美容有限公司</t>
  </si>
  <si>
    <t>CN1HNC76</t>
  </si>
  <si>
    <t>9143010309327654XH</t>
  </si>
  <si>
    <t>ACHPHNC2482</t>
  </si>
  <si>
    <t>长沙市卓而美医疗美容有限公司</t>
  </si>
  <si>
    <t>长沙市岳麓区卓而美医疗美容门诊部</t>
  </si>
  <si>
    <t>914301043256386279</t>
  </si>
  <si>
    <t>ACHPHNC1240</t>
  </si>
  <si>
    <t>长沙市协雅医疗美容有限责任公司</t>
  </si>
  <si>
    <t>长沙协雅医疗美容</t>
  </si>
  <si>
    <t>长沙协雅医疗美容医院</t>
  </si>
  <si>
    <t>91430102MA4L36751Y</t>
  </si>
  <si>
    <t>ACHPHNC3707</t>
  </si>
  <si>
    <t>长沙好年轻医疗美容有限公司</t>
  </si>
  <si>
    <t>CN1HNC100</t>
  </si>
  <si>
    <t>91430105MA4LK75N1K</t>
  </si>
  <si>
    <t>ACHPHNC7598</t>
  </si>
  <si>
    <t>长沙天心新生医疗美容门诊部有限公司</t>
  </si>
  <si>
    <t>91430104MA4M704AXW</t>
  </si>
  <si>
    <t>ACHPHNC2066</t>
  </si>
  <si>
    <t>长沙大麦医疗美容门诊部有限公司</t>
  </si>
  <si>
    <t>914301050749812194</t>
  </si>
  <si>
    <t>ACHPHNC7040</t>
  </si>
  <si>
    <t>长沙嘉丽医疗美容有限公司</t>
  </si>
  <si>
    <t>91430102MA4L2DHN6K</t>
  </si>
  <si>
    <t>ACHPHNC2836</t>
  </si>
  <si>
    <t>长沙喜悦医疗美容有限公司</t>
  </si>
  <si>
    <t>914301045549306483</t>
  </si>
  <si>
    <t>ACHPHNC4842</t>
  </si>
  <si>
    <t>长沙县伊百丽医疗美容有限公司</t>
  </si>
  <si>
    <t>CN1HNC080</t>
  </si>
  <si>
    <t>914301213961977424</t>
  </si>
  <si>
    <t>ACHPHNC5339</t>
  </si>
  <si>
    <t>长沙南湖和睦医院有限公司</t>
  </si>
  <si>
    <t>91430100MA4L5D84XF</t>
  </si>
  <si>
    <t>ACHPHNC0485</t>
  </si>
  <si>
    <t>长沙华韩华美医疗美容有限公司</t>
  </si>
  <si>
    <t>CN1HNC02</t>
  </si>
  <si>
    <t>长沙华韩华美医疗美容医院</t>
  </si>
  <si>
    <t>91430103582774021B</t>
  </si>
  <si>
    <t>ACHPHNC1243</t>
  </si>
  <si>
    <t>长沙半岛医学美容医院有限公司</t>
  </si>
  <si>
    <t>长沙半岛连锁医学美容医院</t>
  </si>
  <si>
    <t>91430105060108283X</t>
  </si>
  <si>
    <t>亚韩集团</t>
  </si>
  <si>
    <t>ACHPHNC7042</t>
  </si>
  <si>
    <t>长沙凯莱医疗美容有限公司</t>
  </si>
  <si>
    <t>凯莱医疗美容</t>
  </si>
  <si>
    <t>芙蓉凯莱医疗美容门诊部</t>
  </si>
  <si>
    <t>91430102MA4LGBF57P</t>
  </si>
  <si>
    <t>ACHPHNC7038</t>
  </si>
  <si>
    <t>长沙光泽医疗美容有限公司</t>
  </si>
  <si>
    <t>91430111MA4L2M1N9W</t>
  </si>
  <si>
    <t>ACHPHNC7041</t>
  </si>
  <si>
    <t>长沙健丽医疗美容有限公司</t>
  </si>
  <si>
    <t>914301113385603206</t>
  </si>
  <si>
    <t>ACHPHNC1251</t>
  </si>
  <si>
    <t>长沙亚韩医学美容医院有限公司</t>
  </si>
  <si>
    <t>CN1HNC08</t>
  </si>
  <si>
    <t>长沙亚韩医学美容医院</t>
  </si>
  <si>
    <t>长沙亚韩国际医学整形美容医院</t>
  </si>
  <si>
    <t>亚韩医学美容医院</t>
  </si>
  <si>
    <t>91430111597593119F</t>
  </si>
  <si>
    <t>ACHPHNC0502</t>
  </si>
  <si>
    <t>长沙丽都医疗美容医院有限公司</t>
  </si>
  <si>
    <t>长沙丽都医疗美容医院</t>
  </si>
  <si>
    <t>91430111MA4LA2L15B</t>
  </si>
  <si>
    <t>ACHPHNC7045</t>
  </si>
  <si>
    <t>长沙丽兹卡尔喜运医疗美容有限公司</t>
  </si>
  <si>
    <t>91430100559540235L</t>
  </si>
  <si>
    <t>ACHPHNC1898</t>
  </si>
  <si>
    <t>长沙一美医疗美容门诊部有限公司</t>
  </si>
  <si>
    <t>914301053447208298</t>
  </si>
  <si>
    <t>ACHPJL4843</t>
  </si>
  <si>
    <t>92220101MA158BN54U</t>
  </si>
  <si>
    <t>ACHPJL0559</t>
  </si>
  <si>
    <t>长春海峡医学美容医院有限公司</t>
  </si>
  <si>
    <t>CN1JL037</t>
  </si>
  <si>
    <t>长春海峡整形美容医院（集团连锁旗舰院）</t>
  </si>
  <si>
    <t>长春海峡医学美容医院</t>
  </si>
  <si>
    <t>91220101333853845R</t>
  </si>
  <si>
    <t>ACHPJL3321</t>
  </si>
  <si>
    <t>长春市盛羽医疗美容有限责任公司朝阳区安达街医疗美容门诊部</t>
  </si>
  <si>
    <t>长春市盛羽医疗美容有限责任公司</t>
  </si>
  <si>
    <t>91220104MA0Y4CXB2L</t>
  </si>
  <si>
    <t>ACHPJL5821</t>
  </si>
  <si>
    <t>长春市益美医疗美容有限公司宽城区门诊部</t>
  </si>
  <si>
    <t>长春市益美医疗美容有限公司</t>
  </si>
  <si>
    <t>91220103MA1796JQ4H</t>
  </si>
  <si>
    <t>ACHPJL5874</t>
  </si>
  <si>
    <t>长春市朝阳区麦西美嘉医疗美容门诊部</t>
  </si>
  <si>
    <t>长春麦西美嘉医疗美容</t>
  </si>
  <si>
    <t>91220104556387378R</t>
  </si>
  <si>
    <t>ACHPJL5438</t>
  </si>
  <si>
    <t>长春市朝阳区韩合医疗美容门诊部</t>
  </si>
  <si>
    <t>长春韩合爱心美容医院</t>
  </si>
  <si>
    <t>91220104563929171P</t>
  </si>
  <si>
    <t>ACHPJL0551</t>
  </si>
  <si>
    <t>长春医美美容医院</t>
  </si>
  <si>
    <t>91220104563917808P</t>
  </si>
  <si>
    <t>ACHPJL1201</t>
  </si>
  <si>
    <t>长春中妍美容医院有限公司</t>
  </si>
  <si>
    <t>CN1JL005</t>
  </si>
  <si>
    <t>长春中妍奥拉克医学美容医院</t>
  </si>
  <si>
    <t>长春中妍奥拉克医学美容医院有限公司(普通合伙）</t>
  </si>
  <si>
    <t>91220104MA17379C6F</t>
  </si>
  <si>
    <t>ACHPJL1942</t>
  </si>
  <si>
    <t>长春中妍奥拉克医学美容医院有限公司</t>
  </si>
  <si>
    <t>CN1JL070</t>
  </si>
  <si>
    <t>91220102MA172RUN9N</t>
  </si>
  <si>
    <t>ACHPSXX2618</t>
  </si>
  <si>
    <t>长安医院有限公司</t>
  </si>
  <si>
    <t>91610132742818231C</t>
  </si>
  <si>
    <t>ACHPJS0646</t>
  </si>
  <si>
    <t>镇江芘丽芙美容医院有限公司</t>
  </si>
  <si>
    <t>镇江芘丽芙美容医院</t>
  </si>
  <si>
    <t>镇江芘丽芙医疗美容医院有限公司</t>
  </si>
  <si>
    <t>91321102MA1Q51PA3R</t>
  </si>
  <si>
    <t>ACHPJS3843</t>
  </si>
  <si>
    <t>镇江润州采薇医疗美容诊所有限公司</t>
  </si>
  <si>
    <t>采薇医疗美容（江苏）有限公司</t>
  </si>
  <si>
    <t>91321111MA1NUW3P42</t>
  </si>
  <si>
    <t>ACHPLN0697</t>
  </si>
  <si>
    <t>锦州斯美诺医疗美容门诊有限公司</t>
  </si>
  <si>
    <t>锦州市</t>
  </si>
  <si>
    <t>锦州斯美诺医疗美容医院</t>
  </si>
  <si>
    <t>91210700MA0TQXCX10</t>
  </si>
  <si>
    <t>ACHPLN6327</t>
  </si>
  <si>
    <t>锦州市中心医院</t>
  </si>
  <si>
    <t>锦州中心医院</t>
  </si>
  <si>
    <t>122107004639031262</t>
  </si>
  <si>
    <t>ACHPLN6329</t>
  </si>
  <si>
    <t>锦州医科大学附属第一医院</t>
  </si>
  <si>
    <t>122100004630009714</t>
  </si>
  <si>
    <t>ACHPLN0682</t>
  </si>
  <si>
    <t>锦州医疗美容医院有限公司</t>
  </si>
  <si>
    <t>CN1LN048</t>
  </si>
  <si>
    <t>912107003186295387</t>
  </si>
  <si>
    <t>ACHPNX4844</t>
  </si>
  <si>
    <t>银川市金凤区瑞弗医疗美容诊所</t>
  </si>
  <si>
    <t>92640100MA771FEP6W</t>
  </si>
  <si>
    <t>ACHPNX0712</t>
  </si>
  <si>
    <t>银川市金凤区时光医疗美容诊所</t>
  </si>
  <si>
    <t>92640106MA765CYW31</t>
  </si>
  <si>
    <t>ACHPNX0968</t>
  </si>
  <si>
    <t>银川丽都医疗美容医院有限公司</t>
  </si>
  <si>
    <t>银川丽都医疗美容医院</t>
  </si>
  <si>
    <t>银川市丽都医疗美容医院</t>
  </si>
  <si>
    <t>91640100MA7616HEXB</t>
  </si>
  <si>
    <t>ACHPSXX4239</t>
  </si>
  <si>
    <t>铜川新区礼知高美医疗美容有限公司</t>
  </si>
  <si>
    <t>铜川市</t>
  </si>
  <si>
    <t>91610201MA6X7D3D74</t>
  </si>
  <si>
    <t>ACHPHBW5846</t>
  </si>
  <si>
    <t>铂雅医疗美容门诊部（武汉）有限公司</t>
  </si>
  <si>
    <t>武汉铂雅医疗美容</t>
  </si>
  <si>
    <t>铂雅医疗美容门诊部(武汉)有限公司</t>
  </si>
  <si>
    <t>91420104MA4KRGJW6D</t>
  </si>
  <si>
    <t>ACHPLN1102</t>
  </si>
  <si>
    <t>铁岭市德尔美客医疗美容有限公司</t>
  </si>
  <si>
    <t>铁岭市</t>
  </si>
  <si>
    <t>91211202MA0TWLJ49E</t>
  </si>
  <si>
    <t>ACHPSC4498</t>
  </si>
  <si>
    <t>金牛区锦城整形美容诊所</t>
  </si>
  <si>
    <t>成都高新锦城晶肤医疗美容诊所有限公司</t>
  </si>
  <si>
    <t>成都锦城美容整形医院（有限合伙）</t>
  </si>
  <si>
    <t>92510106768608873N</t>
  </si>
  <si>
    <t>ACHPZJ1110</t>
  </si>
  <si>
    <t>金华金东静港医疗美容诊所</t>
  </si>
  <si>
    <t>91330703078696044L</t>
  </si>
  <si>
    <t>ACHPZJ2689</t>
  </si>
  <si>
    <t>金华金东丽都整形外科门诊部（普通合伙）</t>
  </si>
  <si>
    <t>91330703350113259C</t>
  </si>
  <si>
    <t>ACHPZJ1051</t>
  </si>
  <si>
    <t>金华芘丽芙美容医院股份有限公司</t>
  </si>
  <si>
    <t>CN1ZJ028</t>
  </si>
  <si>
    <t>金华芘丽芙美容医院</t>
  </si>
  <si>
    <t>金华芘丽芙美容医院股份有限公司（金华华美整形美容医院）</t>
  </si>
  <si>
    <t>9133070009609571XC</t>
  </si>
  <si>
    <t>ACHPZJ2070</t>
  </si>
  <si>
    <t>金华维多利亚美容医院（有限合伙）</t>
  </si>
  <si>
    <t>91330703595753182G</t>
  </si>
  <si>
    <t>ACHPZJ0039</t>
  </si>
  <si>
    <t>金华时光医疗美容门诊部（普通合伙）</t>
  </si>
  <si>
    <t>金华时光整形医院门诊部</t>
  </si>
  <si>
    <t>91330703583587826Y</t>
  </si>
  <si>
    <t>ACHPZJ4899</t>
  </si>
  <si>
    <t>金华市金妍医疗美容有限公司</t>
  </si>
  <si>
    <t>91330701MA2E5CEL48</t>
  </si>
  <si>
    <t>ACHPZJ6324</t>
  </si>
  <si>
    <t>金华市婺城区李丹医疗美容诊所</t>
  </si>
  <si>
    <t>92330701MA29QN361D</t>
  </si>
  <si>
    <t>ACHPZJ3981</t>
  </si>
  <si>
    <t>金华市人民医院</t>
  </si>
  <si>
    <t>12330700MB0M75926T</t>
  </si>
  <si>
    <t>ACHPZJ0085</t>
  </si>
  <si>
    <t>金华市中心医院</t>
  </si>
  <si>
    <t>12330700471540601G</t>
  </si>
  <si>
    <t>浙江大学金华医院</t>
  </si>
  <si>
    <t>ACHPCQ2653</t>
  </si>
  <si>
    <t>重庆鹏爱医疗美容医院有限公司</t>
  </si>
  <si>
    <t>重庆鹏爱医疗美容医院</t>
  </si>
  <si>
    <t>91500108MA5U3LJE28</t>
  </si>
  <si>
    <t>ACHPCQ5699</t>
  </si>
  <si>
    <t>重庆韦弗医疗美容咨询有限公司</t>
  </si>
  <si>
    <t>重庆夫碧韦弗医疗美容门诊部有限公司</t>
  </si>
  <si>
    <t>91500105MA5UPAK47A</t>
  </si>
  <si>
    <t>ACHPCQ5740</t>
  </si>
  <si>
    <t>重庆雍禾医疗美容诊所有限公司</t>
  </si>
  <si>
    <t>91500103MA5XDW6U88</t>
  </si>
  <si>
    <t>ACHPCQ3282</t>
  </si>
  <si>
    <t>重庆长良医疗美容门诊部有限公司</t>
  </si>
  <si>
    <t>重庆长良医疗美容</t>
  </si>
  <si>
    <t>江北刘晓伟长良医疗美容诊所</t>
  </si>
  <si>
    <t>91500105MA60FCFF0A</t>
  </si>
  <si>
    <t>ACHPCQ1570</t>
  </si>
  <si>
    <t>重庆锦美医疗整形美容有限公司</t>
  </si>
  <si>
    <t>91500105MA5UN50W42</t>
  </si>
  <si>
    <t>ACHPCQ2741</t>
  </si>
  <si>
    <t>91500224305054958X</t>
  </si>
  <si>
    <t>ACHPCQ1549</t>
  </si>
  <si>
    <t>重庆铜梁嫦美医疗美容门诊部</t>
  </si>
  <si>
    <t>91500224320435476L</t>
  </si>
  <si>
    <t>ACHPCQ5561</t>
  </si>
  <si>
    <t>重庆铂菲医疗美容有限公司</t>
  </si>
  <si>
    <t>铂菲医疗美容诊所</t>
  </si>
  <si>
    <t>91500103MA60BNDH2K</t>
  </si>
  <si>
    <t>ACHPCQ1558</t>
  </si>
  <si>
    <t>重庆郑荃丽格青春医疗美容门诊部有限公司</t>
  </si>
  <si>
    <t>91500103305149906Y</t>
  </si>
  <si>
    <t>ACHPCQ4936</t>
  </si>
  <si>
    <t>91500102MA5YN0UR4G</t>
  </si>
  <si>
    <t>ACHPCQ1888</t>
  </si>
  <si>
    <t>重庆郑荃丽格医疗美容有限公司</t>
  </si>
  <si>
    <t>91500112MA5XEF2H5Q</t>
  </si>
  <si>
    <t>ACHPCQ5582</t>
  </si>
  <si>
    <t>重庆贵都医疗美容门诊部有限公司</t>
  </si>
  <si>
    <t>91500105MA5U7N2U2W</t>
  </si>
  <si>
    <t>ACHPCQ5652</t>
  </si>
  <si>
    <t>重庆诺美医疗美容门诊部有限公司</t>
  </si>
  <si>
    <t>重庆诺美整形美容医院有限公司</t>
  </si>
  <si>
    <t>91500105MA60605X2R</t>
  </si>
  <si>
    <t>ACHPCQ4116</t>
  </si>
  <si>
    <t>重庆诺维亚医疗美容门诊部有限公司</t>
  </si>
  <si>
    <t>91500000305188278U</t>
  </si>
  <si>
    <t>ACHPCQ5657</t>
  </si>
  <si>
    <t>重庆蔷薇薇汀医疗美容有限公司</t>
  </si>
  <si>
    <t>91500000MA5YR0LB8U</t>
  </si>
  <si>
    <t>ACHPCQ5661</t>
  </si>
  <si>
    <t>重庆荣美医疗美容医院有限公司</t>
  </si>
  <si>
    <t>91500108MA608C5D2T</t>
  </si>
  <si>
    <t>ACHPCQ5590</t>
  </si>
  <si>
    <t>重庆花都医疗美容门诊部有限公司</t>
  </si>
  <si>
    <t>91500108MA5YWYBB45</t>
  </si>
  <si>
    <t>ACHPCQ1543</t>
  </si>
  <si>
    <t>重庆艾薇美医疗美容门诊部有限公司</t>
  </si>
  <si>
    <t>CN1CQ014</t>
  </si>
  <si>
    <t>91500105660865827F</t>
  </si>
  <si>
    <t>ACHPCQ5735</t>
  </si>
  <si>
    <t>重庆艺高医疗美容有限公司</t>
  </si>
  <si>
    <t>91500000MA60H5NQ34</t>
  </si>
  <si>
    <t>ACHPCQ0201</t>
  </si>
  <si>
    <t>重庆艺星医疗美容医院有限公司</t>
  </si>
  <si>
    <t>CN1CQ044</t>
  </si>
  <si>
    <t>重庆艺星医疗美容医院</t>
  </si>
  <si>
    <t>91500112331589120Q</t>
  </si>
  <si>
    <t>AC_WCQ_T02</t>
  </si>
  <si>
    <t>文锦利</t>
  </si>
  <si>
    <t>ACHPCQ2558</t>
  </si>
  <si>
    <t>重庆臻瑞解放碑医疗美容有限公司</t>
  </si>
  <si>
    <t>91500103MA5U3LL86H</t>
  </si>
  <si>
    <t>ACHPCQ1562</t>
  </si>
  <si>
    <t>重庆联合丽格美容医院有限公司</t>
  </si>
  <si>
    <t>重庆联合丽格美容医院</t>
  </si>
  <si>
    <t>91500103339514238E</t>
  </si>
  <si>
    <t>20210330 C to C+</t>
  </si>
  <si>
    <t>ACHPCQ2591</t>
  </si>
  <si>
    <t>重庆美莲整形美容医院有限公司</t>
  </si>
  <si>
    <t>重庆美莲整形美容医院</t>
  </si>
  <si>
    <t>91500105MA5U75QP54</t>
  </si>
  <si>
    <t>ACHPCQ4117</t>
  </si>
  <si>
    <t>重庆美莱整形美容医院有限公司</t>
  </si>
  <si>
    <t>重庆美莱整形美容医院</t>
  </si>
  <si>
    <t>91500105MA5UQR9149</t>
  </si>
  <si>
    <t>20210521纳入美莱集团</t>
  </si>
  <si>
    <t>ACHPCQ5633</t>
  </si>
  <si>
    <t>重庆美媛臣医疗美容门诊有限公司</t>
  </si>
  <si>
    <t>915001063203464490</t>
  </si>
  <si>
    <t>ACHPCQ0755</t>
  </si>
  <si>
    <t>重庆美圣美邦医疗美容门诊部有限责任公司</t>
  </si>
  <si>
    <t>重庆美圣美邦医疗美容整形</t>
  </si>
  <si>
    <t>91500103MA5U3TDK5D</t>
  </si>
  <si>
    <t>ACHPCQ0191</t>
  </si>
  <si>
    <t>重庆美仑美奂整形美容医院有限公司</t>
  </si>
  <si>
    <t>CN1CQ006</t>
  </si>
  <si>
    <t>重庆美仑美奂整形美容医院</t>
  </si>
  <si>
    <t>重庆美仑美奂医疗整形美容门诊部</t>
  </si>
  <si>
    <t>91500105MA5U373P23</t>
  </si>
  <si>
    <t>铜雀台集团</t>
  </si>
  <si>
    <t>AC_WCQ_T01</t>
  </si>
  <si>
    <t>王浩冬</t>
  </si>
  <si>
    <t>ACHPCQ1567</t>
  </si>
  <si>
    <t>重庆红颜拜博医疗美容有限公司</t>
  </si>
  <si>
    <t>红颜拜博医疗美容</t>
  </si>
  <si>
    <t>91500103MA5UUAK95B</t>
  </si>
  <si>
    <t>ACHPCQ5639</t>
  </si>
  <si>
    <t>重庆米茜尔医疗美容门诊部有限公司</t>
  </si>
  <si>
    <t>91500103MA60KFAA3R</t>
  </si>
  <si>
    <t>ACHPCQ1561</t>
  </si>
  <si>
    <t>重庆米格医疗美容门诊部有限责任公司</t>
  </si>
  <si>
    <t>915001033052364280</t>
  </si>
  <si>
    <t>ACHPCQ1554</t>
  </si>
  <si>
    <t>重庆程熙医疗美容研究（集团）有限公司</t>
  </si>
  <si>
    <t>91500107MA5YNYDE2G</t>
  </si>
  <si>
    <t>ACHPCQ5754</t>
  </si>
  <si>
    <t>重庆真格医疗美容门诊部有限公司</t>
  </si>
  <si>
    <t>91500105MA5UFCNJXE</t>
  </si>
  <si>
    <t>ACHPCQ4944</t>
  </si>
  <si>
    <t>重庆璧山蝶之星医疗美容门诊部有限责任公司</t>
  </si>
  <si>
    <t>91500227MA6078Y208</t>
  </si>
  <si>
    <t>ACHPCQ4947</t>
  </si>
  <si>
    <t>重庆瑞美瑞亚医疗美容门诊部有限公司</t>
  </si>
  <si>
    <t>91500000MA5U76HD2J</t>
  </si>
  <si>
    <t>ACHPCQ4940</t>
  </si>
  <si>
    <t>重庆瑞娃医疗美容门诊部有限公司</t>
  </si>
  <si>
    <t>91500104MA5U6G3A09</t>
  </si>
  <si>
    <t>ACHPCQ5638</t>
  </si>
  <si>
    <t>重庆琦朵医疗美容门诊部有限公司</t>
  </si>
  <si>
    <t>91500112MA5UKB6C9B</t>
  </si>
  <si>
    <t>ACHPCQ1535</t>
  </si>
  <si>
    <t>重庆琥珀医疗美容门诊部有限责任公司</t>
  </si>
  <si>
    <t>91500000MA5YNURA83</t>
  </si>
  <si>
    <t>ACHPCQ0202</t>
  </si>
  <si>
    <t>重庆玛恩医疗美容医院有限公司</t>
  </si>
  <si>
    <t>重庆玛恩医疗美容医院</t>
  </si>
  <si>
    <t>重庆玛恩皮肤美容医院有限公司</t>
  </si>
  <si>
    <t>91500000MA5U3QN31L</t>
  </si>
  <si>
    <t>ACHPCQ0196</t>
  </si>
  <si>
    <t>重庆爱思特整形美容医院有限公司</t>
  </si>
  <si>
    <t>重庆爱思特整形美容医院</t>
  </si>
  <si>
    <t>91500105563477603Q</t>
  </si>
  <si>
    <t>ACHPCQ5551</t>
  </si>
  <si>
    <t>重庆爱丽美医疗美容门诊部有限公司</t>
  </si>
  <si>
    <t>91500105MA5U43M46W</t>
  </si>
  <si>
    <t>ACHPCQ5707</t>
  </si>
  <si>
    <t>重庆熙颜星天地医疗美容有限公司</t>
  </si>
  <si>
    <t>91500103MA6008E5X6</t>
  </si>
  <si>
    <t>ACHPCQ2049</t>
  </si>
  <si>
    <t>重庆潘多拉医疗美容有限责任公司</t>
  </si>
  <si>
    <t>915001033050490913</t>
  </si>
  <si>
    <t>ACHPCQ1528</t>
  </si>
  <si>
    <t>重庆渝北珂琳雅医疗美容门诊部有限公司</t>
  </si>
  <si>
    <t>CN1CQ918</t>
  </si>
  <si>
    <t>重庆珂琳雅整形美容</t>
  </si>
  <si>
    <t>渝北珂琳雅丁勤医疗美容诊所</t>
  </si>
  <si>
    <t>91500112MA5UQJAU6H</t>
  </si>
  <si>
    <t>ACHPCQ7159</t>
  </si>
  <si>
    <t>重庆江津佳华医院有限公司</t>
  </si>
  <si>
    <t>91500116089146208R</t>
  </si>
  <si>
    <t>ACHPCQ5714</t>
  </si>
  <si>
    <t>重庆欣奕医疗美容诊所连锁有限公司</t>
  </si>
  <si>
    <t>91500103MA5UG5X984</t>
  </si>
  <si>
    <t>ACHPCQ2056</t>
  </si>
  <si>
    <t>重庆梦美医疗美容门诊部有限责任公司</t>
  </si>
  <si>
    <t>915001070532243315</t>
  </si>
  <si>
    <t>ACHPCQ1534</t>
  </si>
  <si>
    <t>重庆枝蔓医疗美容有限公司</t>
  </si>
  <si>
    <t>91500113MA5YW54008</t>
  </si>
  <si>
    <t>ACHPCQ0753</t>
  </si>
  <si>
    <t>重庆晶肤医疗美容有限公司</t>
  </si>
  <si>
    <t>晶肤医疗美容连锁机构（重庆院）</t>
  </si>
  <si>
    <t>91500105MA5U698W3D</t>
  </si>
  <si>
    <t>ACHPCQ4823</t>
  </si>
  <si>
    <t>重庆普拉新企望医疗美容门诊部有限公司</t>
  </si>
  <si>
    <t>91500105MA60ETAD3J</t>
  </si>
  <si>
    <t>ACHPCQ5727</t>
  </si>
  <si>
    <t>重庆星致医疗美容门诊部有限公司</t>
  </si>
  <si>
    <t>91500112MA60F93Q6G</t>
  </si>
  <si>
    <t>ACHPCQ1546</t>
  </si>
  <si>
    <t>重庆星宸整形美容医院有限公司</t>
  </si>
  <si>
    <t>CN1CQ039</t>
  </si>
  <si>
    <t>重庆星宸整形美容医院</t>
  </si>
  <si>
    <t>星宸医学美容医院</t>
  </si>
  <si>
    <t>91500108305222851P</t>
  </si>
  <si>
    <t>ACHPCQ0193</t>
  </si>
  <si>
    <t>重庆时光整形美容医院有限公司</t>
  </si>
  <si>
    <t>CN1CQ008</t>
  </si>
  <si>
    <t>重庆时光整形美容医院</t>
  </si>
  <si>
    <t>重庆时光整形美容医院（重庆天妃整形美容医院）</t>
  </si>
  <si>
    <t>915001125857409783</t>
  </si>
  <si>
    <t>ACHPCQ0194</t>
  </si>
  <si>
    <t>重庆新铜雀台整形美容医院有限公司</t>
  </si>
  <si>
    <t>CN1CQ009</t>
  </si>
  <si>
    <t>重庆新铜雀台整形美容医院</t>
  </si>
  <si>
    <t>重庆铜雀台医疗整形美容门诊部</t>
  </si>
  <si>
    <t>915001033460162457</t>
  </si>
  <si>
    <t>ACHPCQ1914</t>
  </si>
  <si>
    <t>重庆斐暮美初医疗美容门诊部有限公司</t>
  </si>
  <si>
    <t>重庆斐暮星雅医疗美容门诊部</t>
  </si>
  <si>
    <t>91500108MA60AJL080</t>
  </si>
  <si>
    <t>ACHPCQ4822</t>
  </si>
  <si>
    <t>重庆斐暮星雅医疗美容门诊部有限公司</t>
  </si>
  <si>
    <t>91500112MA60JXWH4Q</t>
  </si>
  <si>
    <t>ACHPCQ7162</t>
  </si>
  <si>
    <t>重庆拉斐尔医疗美容诊所有限公司</t>
  </si>
  <si>
    <t>91500000MA5U9GYP7X</t>
  </si>
  <si>
    <t>ACHPCQ5573</t>
  </si>
  <si>
    <t>91500112MA5YUTRNXH</t>
  </si>
  <si>
    <t>ACHPCQ7169</t>
  </si>
  <si>
    <t>重庆市涪陵中心医院</t>
  </si>
  <si>
    <t>12500102451944107Q</t>
  </si>
  <si>
    <t>ACHPCQ5669</t>
  </si>
  <si>
    <t>重庆市江北区华妃医疗美容门诊部</t>
  </si>
  <si>
    <t>91500105MA601N2D5R</t>
  </si>
  <si>
    <t>ACHPCQ5668</t>
  </si>
  <si>
    <t>重庆市惠美医疗美容诊所</t>
  </si>
  <si>
    <t>91500103756209138C</t>
  </si>
  <si>
    <t>ACHPCQ1563</t>
  </si>
  <si>
    <t>91500103MA5U8NCA8H</t>
  </si>
  <si>
    <t>ACHPCQ7176</t>
  </si>
  <si>
    <t>重庆市中医院</t>
  </si>
  <si>
    <t>12500000450384582F</t>
  </si>
  <si>
    <t>ACHPCQ1550</t>
  </si>
  <si>
    <t>重庆市万州区华美紫馨整形美容医院有限公司</t>
  </si>
  <si>
    <t>CN1CQ007</t>
  </si>
  <si>
    <t>万州华美紫馨整形美容医院</t>
  </si>
  <si>
    <t>重庆市万州区华美紫馨整形美容医院</t>
  </si>
  <si>
    <t>91500101559008687D</t>
  </si>
  <si>
    <t>ACHPCQ5666</t>
  </si>
  <si>
    <t>重庆尚韩医疗美容门诊部有限公司</t>
  </si>
  <si>
    <t>915001073048669035</t>
  </si>
  <si>
    <t>ACHPCQ4933</t>
  </si>
  <si>
    <t>重庆婵悦医疗美容有限公司</t>
  </si>
  <si>
    <t>91500102MA60MFKP02</t>
  </si>
  <si>
    <t>ACHPCQ5597</t>
  </si>
  <si>
    <t>重庆婕熹卡医疗美容门诊部有限公司</t>
  </si>
  <si>
    <t>91500109MA608DT36R</t>
  </si>
  <si>
    <t>ACHPCQ5662</t>
  </si>
  <si>
    <t>重庆如花医疗美容门诊部有限责任公司</t>
  </si>
  <si>
    <t>重庆如花医疗美容门诊部</t>
  </si>
  <si>
    <t>91500112MA60E4LJ4Q</t>
  </si>
  <si>
    <t>ACHPCQ2737</t>
  </si>
  <si>
    <t>重庆好美医疗美容门诊部有限公司</t>
  </si>
  <si>
    <t>CN1CQ046</t>
  </si>
  <si>
    <t>重庆好美医疗美容</t>
  </si>
  <si>
    <t>91500000331697260W</t>
  </si>
  <si>
    <t>ACHPCQ4821</t>
  </si>
  <si>
    <t>重庆奥妃整形美容门诊部</t>
  </si>
  <si>
    <t>91500108MA5U9P5L4Y</t>
  </si>
  <si>
    <t>ACHPCQ3224</t>
  </si>
  <si>
    <t>91500105MA60HP5T8L</t>
  </si>
  <si>
    <t>ACHPCQ5694</t>
  </si>
  <si>
    <t>重庆天艺美医疗美容门诊部</t>
  </si>
  <si>
    <t>重庆天艺美整形</t>
  </si>
  <si>
    <t>91500112MA5U4BER5M</t>
  </si>
  <si>
    <t>ACHPCQ1539</t>
  </si>
  <si>
    <t>91500105053244543A</t>
  </si>
  <si>
    <t>ACHPCQ1564</t>
  </si>
  <si>
    <t>重庆华美整形美容医院有限公司</t>
  </si>
  <si>
    <t>CN1CQ003</t>
  </si>
  <si>
    <t>重庆华美整形美容医院, 万州华美紫馨整形美容医院</t>
  </si>
  <si>
    <t>915001036939356923</t>
  </si>
  <si>
    <t>ACHPCQ5591</t>
  </si>
  <si>
    <t>重庆华尔倍丽医疗美容诊所有限公司</t>
  </si>
  <si>
    <t>91500108MA5YXQDX03</t>
  </si>
  <si>
    <t>ACHPCQ7184</t>
  </si>
  <si>
    <t>重庆医美奥黛丽实业有限公司美容专科医院</t>
  </si>
  <si>
    <t>重庆医美奥黛丽实业美容专科医院</t>
  </si>
  <si>
    <t>91500000MA5U4LE79Y</t>
  </si>
  <si>
    <t>ACHPCQ7181</t>
  </si>
  <si>
    <t>12500000450405750D</t>
  </si>
  <si>
    <t>ACHPCQ7182</t>
  </si>
  <si>
    <t>重庆医科大学附属第一医院</t>
  </si>
  <si>
    <t>12500000450405726W</t>
  </si>
  <si>
    <t>ACHPCQ1532</t>
  </si>
  <si>
    <t>重庆医科大学附属口腔医院</t>
  </si>
  <si>
    <t>重庆医科大学附属儿童医院</t>
  </si>
  <si>
    <t>12500000450388591A</t>
  </si>
  <si>
    <t>ACHPCQ7183</t>
  </si>
  <si>
    <t>12500000450405742J</t>
  </si>
  <si>
    <t>ACHPCQ5659</t>
  </si>
  <si>
    <t>重庆勤天医疗美容诊所有限公司</t>
  </si>
  <si>
    <t>91500103331710760U</t>
  </si>
  <si>
    <t>ACHPCQ5576</t>
  </si>
  <si>
    <t>重庆凤冠医疗美容诊所有限责任公司</t>
  </si>
  <si>
    <t>91500103MA5U7HAQ4C</t>
  </si>
  <si>
    <t>ACHPCQ0203</t>
  </si>
  <si>
    <t>重庆军美医疗美容医院有限公司</t>
  </si>
  <si>
    <t>重庆军美医疗美容医院</t>
  </si>
  <si>
    <t>重庆军美医疗整形美容门诊部(有限合伙)</t>
  </si>
  <si>
    <t>91500103MA5YQ0JC8A</t>
  </si>
  <si>
    <t>ACHPCQ5237</t>
  </si>
  <si>
    <t>91500105MA6049M984</t>
  </si>
  <si>
    <t>ACHPCQ4824</t>
  </si>
  <si>
    <t>重庆光博士医疗美容门诊部（有限合伙）</t>
  </si>
  <si>
    <t>重庆光博士医疗美容</t>
  </si>
  <si>
    <t>91500105305021603M</t>
  </si>
  <si>
    <t>ACHPCQ5595</t>
  </si>
  <si>
    <t>重庆健丝侠医疗美容门诊部有限公司</t>
  </si>
  <si>
    <t>91500112MA5UHXKQ6T</t>
  </si>
  <si>
    <t>ACHPCQ2213</t>
  </si>
  <si>
    <t>重庆依雪美容服务有限公司依雪时尚医疗美容门诊部</t>
  </si>
  <si>
    <t>91500105582834485F</t>
  </si>
  <si>
    <t>ACHPCQ5594</t>
  </si>
  <si>
    <t>重庆佳美医疗美容有限责任公司</t>
  </si>
  <si>
    <t>91500103MA5UBYQ87H</t>
  </si>
  <si>
    <t>ACHPCQ4943</t>
  </si>
  <si>
    <t>重庆伊恒妍医疗美容门诊部</t>
  </si>
  <si>
    <t>91500104345923177C</t>
  </si>
  <si>
    <t>ACHPCQ1548</t>
  </si>
  <si>
    <t>重庆亚美蜜园医疗美容门诊部有限公司</t>
  </si>
  <si>
    <t>重庆亚美蜜园医疗美容</t>
  </si>
  <si>
    <t>重庆丽瑾亚美美容医院</t>
  </si>
  <si>
    <t>91500106MA5UL8RJ7K</t>
  </si>
  <si>
    <t>ACHPCQ5658</t>
  </si>
  <si>
    <t>重庆乔丽医疗美容有限公司</t>
  </si>
  <si>
    <t>91500112MA601HBY8P</t>
  </si>
  <si>
    <t>ACHPCQ3154</t>
  </si>
  <si>
    <t>重庆丽研医疗美容门诊部有限公司</t>
  </si>
  <si>
    <t>重庆丽研医疗美容门诊部</t>
  </si>
  <si>
    <t>91500000MA602H3E93</t>
  </si>
  <si>
    <t>ACHPCQ1537</t>
  </si>
  <si>
    <t>重庆世代美医疗美容门诊部有限公司</t>
  </si>
  <si>
    <t>91500104MA609K060H</t>
  </si>
  <si>
    <t>ACHPHNC2009</t>
  </si>
  <si>
    <t>郴州维纳斯医疗美容医院</t>
  </si>
  <si>
    <t>郴州维纳斯整形医院</t>
  </si>
  <si>
    <t>91431000338552291T</t>
  </si>
  <si>
    <t>ACHPHNC0496</t>
  </si>
  <si>
    <t>郴州爱思特医疗美容有限公司</t>
  </si>
  <si>
    <t>郴州爱思特医疗美容</t>
  </si>
  <si>
    <t>郴州爱思特医疗美容医院</t>
  </si>
  <si>
    <t>91431000MA4L1Q7H3E</t>
  </si>
  <si>
    <t>ACHPHNC5983</t>
  </si>
  <si>
    <t>郴州市第一人民医院</t>
  </si>
  <si>
    <t>124310004473924692</t>
  </si>
  <si>
    <t>ACHPHNC2057</t>
  </si>
  <si>
    <t>郴州市瑞澜医疗美容医院有限公司</t>
  </si>
  <si>
    <t>长沙花样年华美容医院（郴州市瑞澜医疗美容医院）</t>
  </si>
  <si>
    <t>914310000930786742</t>
  </si>
  <si>
    <t>ACHPHNC5261</t>
  </si>
  <si>
    <t>郴州市北湖区唯美医疗美容门诊部</t>
  </si>
  <si>
    <t>郴州唯美医疗美容门诊部</t>
  </si>
  <si>
    <t>92431002MA4Q738C3R</t>
  </si>
  <si>
    <t>ACHPHNZ0535</t>
  </si>
  <si>
    <t>CN1HNZ18</t>
  </si>
  <si>
    <t>91410104671694058A</t>
  </si>
  <si>
    <t>ACHPHNZ5412</t>
  </si>
  <si>
    <t>郑州郑东欧华医疗美容有限公司</t>
  </si>
  <si>
    <t>郑州欧华医疗美容诊所</t>
  </si>
  <si>
    <t>郑州欧华医疗美容医院有限公司</t>
  </si>
  <si>
    <t>91410105MA47LCC12T</t>
  </si>
  <si>
    <t>ACHPHNZ1216</t>
  </si>
  <si>
    <t>郑州辰星医疗美容医院有限公司</t>
  </si>
  <si>
    <t>郑州辰星医疗美容医院</t>
  </si>
  <si>
    <t>91410105MA45XYDX46</t>
  </si>
  <si>
    <t>ACHPHNZ0532</t>
  </si>
  <si>
    <t>郑州芳艺医疗美容医院有限公司</t>
  </si>
  <si>
    <t>CN1HNZ124</t>
  </si>
  <si>
    <t>郑州芳艺医疗美容医院</t>
  </si>
  <si>
    <t>郑州芳艺医疗美容门诊部</t>
  </si>
  <si>
    <t>91410103MA45EUXC5U</t>
  </si>
  <si>
    <t>ACHPHNZ2468</t>
  </si>
  <si>
    <t>郑州芭比梦美容医院</t>
  </si>
  <si>
    <t>郑州水晶芭比梦美容医院有限公司</t>
  </si>
  <si>
    <t>91410100396061351G</t>
  </si>
  <si>
    <t>ACHPHNZ0518</t>
  </si>
  <si>
    <t>郑州美莱医疗美容医院有限公司</t>
  </si>
  <si>
    <t>CN1HNZ105</t>
  </si>
  <si>
    <t>郑州美莱医疗美容医院</t>
  </si>
  <si>
    <t>郑州美莱整形医院</t>
  </si>
  <si>
    <t>91410105326917695P</t>
  </si>
  <si>
    <t>ACHPHNZ7093</t>
  </si>
  <si>
    <t>郑州美泊医疗美容有限公司</t>
  </si>
  <si>
    <t>91410100MA40UETP5L</t>
  </si>
  <si>
    <t>ACHPHNZ4128</t>
  </si>
  <si>
    <t>郑州美林苑医疗美容有限公司</t>
  </si>
  <si>
    <t>91410100MA441F2T4L</t>
  </si>
  <si>
    <t>ACHPHNZ1881</t>
  </si>
  <si>
    <t>郑州美丽时光整形美容医院</t>
  </si>
  <si>
    <t>91410105MA40AERJ4B</t>
  </si>
  <si>
    <t>ACHPHNZ2744</t>
  </si>
  <si>
    <t>郑州美中商都妇产医院有限公司</t>
  </si>
  <si>
    <t>91410105694878589L</t>
  </si>
  <si>
    <t>ACHPHNZ7088</t>
  </si>
  <si>
    <t>郑州精蝶医疗美容有限公司</t>
  </si>
  <si>
    <t>精蝶医美</t>
  </si>
  <si>
    <t>91410100MA40G1RY40</t>
  </si>
  <si>
    <t>ACHPHNZ7130</t>
  </si>
  <si>
    <t>郑州童一颜医疗美容服务有限公司</t>
  </si>
  <si>
    <t>91410105MA44K2Q329</t>
  </si>
  <si>
    <t>ACHPHNZ2631</t>
  </si>
  <si>
    <t>郑州澳玛星光医疗美容有限公司</t>
  </si>
  <si>
    <t>91410100MA3XEFCF9G</t>
  </si>
  <si>
    <t>ACHPHNZ1882</t>
  </si>
  <si>
    <t>CN1HNZ203</t>
  </si>
  <si>
    <t>郑州欧华医疗美容诊所, 郑州欧华医疗美容医院</t>
  </si>
  <si>
    <t>91410105MA46A9PH7K</t>
  </si>
  <si>
    <t>ACHPHNZ0545</t>
  </si>
  <si>
    <t>郑州欧兰医疗美容医院有限公司</t>
  </si>
  <si>
    <t>91410105MA466E5N02</t>
  </si>
  <si>
    <t>ACHPHNZ2709</t>
  </si>
  <si>
    <t>郑州春语医疗美容门诊部有限公司</t>
  </si>
  <si>
    <t>CN1HNZ86</t>
  </si>
  <si>
    <t>郑州春语医疗美容门诊部</t>
  </si>
  <si>
    <t>91410104MA3X90P00A</t>
  </si>
  <si>
    <t>ACHPHNZ7131</t>
  </si>
  <si>
    <t>郑州星艺慧医疗美容有限公司</t>
  </si>
  <si>
    <t>91410100MA3X5WCJ9U</t>
  </si>
  <si>
    <t>ACHPHNZ7084</t>
  </si>
  <si>
    <t>郑州恩喜医疗美容有限公司</t>
  </si>
  <si>
    <t>91410105335813118Q</t>
  </si>
  <si>
    <t>ACHPHNZ7082</t>
  </si>
  <si>
    <t>郑州德美诊联臻美医疗美容有限公司</t>
  </si>
  <si>
    <t>91410105MA3XAG2G4R</t>
  </si>
  <si>
    <t>ACHPHNZ2387</t>
  </si>
  <si>
    <t>郑州市金水区风信子医疗美容门诊部</t>
  </si>
  <si>
    <t>410105600983643</t>
  </si>
  <si>
    <t>ACHPHNZ7105</t>
  </si>
  <si>
    <t>郑州市金水区陈乡南医疗美容诊所</t>
  </si>
  <si>
    <t>410105601434167</t>
  </si>
  <si>
    <t>ACHPHNZ7106</t>
  </si>
  <si>
    <t>郑州市金水区金水彭延丽医疗美容诊所</t>
  </si>
  <si>
    <t>92410105MA42WMEK3T</t>
  </si>
  <si>
    <t>ACHPHNZ1211</t>
  </si>
  <si>
    <t>郑州市金水区瑞亚医疗美容门诊部</t>
  </si>
  <si>
    <t>92410105MA442J3XXD</t>
  </si>
  <si>
    <t>ACHPHNZ7109</t>
  </si>
  <si>
    <t>郑州市金水区康伦医疗美容门诊部</t>
  </si>
  <si>
    <t>金水康伦医疗美容诊所</t>
  </si>
  <si>
    <t>92410105MA41NPHA9J</t>
  </si>
  <si>
    <t>ACHPHNZ7118</t>
  </si>
  <si>
    <t>郑州市金水区周鹏飞医疗美容诊所</t>
  </si>
  <si>
    <t>92410105MA43NLDH1R</t>
  </si>
  <si>
    <t>ACHPHNZ2440</t>
  </si>
  <si>
    <t>郑州市金水区上城整形外科门诊部</t>
  </si>
  <si>
    <t>92410105MA41QLQH9B</t>
  </si>
  <si>
    <t>ACHPHNZ7415</t>
  </si>
  <si>
    <t>郑州市郑东新区集美名媛医疗美容门诊部</t>
  </si>
  <si>
    <t>92410100MA40Y4ER0Y</t>
  </si>
  <si>
    <t>20210430更新NAMECN, 20210511自美威集团移除</t>
  </si>
  <si>
    <t>郑州集美名媛医疗美容医院有限公司</t>
  </si>
  <si>
    <t>ACHPHNZ7123</t>
  </si>
  <si>
    <t>郑州市郑东新区神话医疗美容诊所</t>
  </si>
  <si>
    <t>92410100MA4424W89A</t>
  </si>
  <si>
    <t>ACHPHNZ4125</t>
  </si>
  <si>
    <t>郑州市郑东新区明星医疗美容诊所</t>
  </si>
  <si>
    <t>郑东明星医疗美容诊所</t>
  </si>
  <si>
    <t>92410100MA43Y8NA2P</t>
  </si>
  <si>
    <t>ACHPHNZ7119</t>
  </si>
  <si>
    <t>郑州市郑东新区安琪儿医疗美容门诊部</t>
  </si>
  <si>
    <t>郑州安琪儿医疗美容</t>
  </si>
  <si>
    <t>郑东安琪儿医疗美容诊所</t>
  </si>
  <si>
    <t>92410100MA43367L6R</t>
  </si>
  <si>
    <t>ACHPHNZ7103</t>
  </si>
  <si>
    <t>郑州市管城区屈秋芳医疗美容诊所</t>
  </si>
  <si>
    <t>92410104MA40R6N206</t>
  </si>
  <si>
    <t>ACHPHNZ1897</t>
  </si>
  <si>
    <t>郑州市第一人民医院</t>
  </si>
  <si>
    <t>河南中医药大学第一附属医院, 河南中医药大学第一附属医院（龙子湖院区）, 河南中医药大学第一附属医院（人民路院区）</t>
  </si>
  <si>
    <t>河南省中医学院第一附属医院</t>
  </si>
  <si>
    <t>12410100416046694K</t>
  </si>
  <si>
    <t>ACHPHNZ3060</t>
  </si>
  <si>
    <t>郑州市安美星河医疗美容门诊有限公司</t>
  </si>
  <si>
    <t>CN1HNZ170</t>
  </si>
  <si>
    <t>91410100MA46DTNT3L</t>
  </si>
  <si>
    <t>ACHPHNZ4880</t>
  </si>
  <si>
    <t>郑州市安和医疗美容门诊有限公司</t>
  </si>
  <si>
    <t>91410105MA46E2MM16</t>
  </si>
  <si>
    <t>ACHPHNZ2439</t>
  </si>
  <si>
    <t>郑州市二七区曹乐医疗美容诊所</t>
  </si>
  <si>
    <t>92410103MA425BHJ70</t>
  </si>
  <si>
    <t>ACHPHNZ7101</t>
  </si>
  <si>
    <t>410103600384308</t>
  </si>
  <si>
    <t>ACHPHNZ0527</t>
  </si>
  <si>
    <t>郑州市二七区妍琳医疗美容门诊部</t>
  </si>
  <si>
    <t>CN1HNZ119</t>
  </si>
  <si>
    <t>郑州二七妍琳医疗美容门诊部</t>
  </si>
  <si>
    <t>二七妍琳医疗美容门诊部</t>
  </si>
  <si>
    <t>92410103MA3XFM6P7U</t>
  </si>
  <si>
    <t>ACHPHNZ7097</t>
  </si>
  <si>
    <t>郑州市二七区博美医疗美容诊所</t>
  </si>
  <si>
    <t>92410103MA45L3T14A</t>
  </si>
  <si>
    <t>ACHPHNZ3202</t>
  </si>
  <si>
    <t>郑州市中原徐锐峰医疗美容诊所</t>
  </si>
  <si>
    <t>410102600045748</t>
  </si>
  <si>
    <t>ACHPHNZ2105</t>
  </si>
  <si>
    <t>郑州市中原区颜图丽人医疗美容门诊部</t>
  </si>
  <si>
    <t>郑州颜图丽人医疗美容服务有限公司</t>
  </si>
  <si>
    <t>92410102MA42RR9D09</t>
  </si>
  <si>
    <t>ACHPHNZ7128</t>
  </si>
  <si>
    <t>郑州市中原区苗建立医疗美容诊所</t>
  </si>
  <si>
    <t>92410102MA3XJ17B31</t>
  </si>
  <si>
    <t>ACHPHNZ4841</t>
  </si>
  <si>
    <t>郑州市中原严伟医疗美容诊所</t>
  </si>
  <si>
    <t>410102600030963</t>
  </si>
  <si>
    <t>ACHPHNZ0524</t>
  </si>
  <si>
    <t>郑州天后医疗美容医院有限公司</t>
  </si>
  <si>
    <t>CN1HNZ112</t>
  </si>
  <si>
    <t>郑州天后医疗美容医院</t>
  </si>
  <si>
    <t>91410100MA40MY12XG</t>
  </si>
  <si>
    <t>ACHPHNZ7080</t>
  </si>
  <si>
    <t>郑州大韩医疗美容医院有限公司</t>
  </si>
  <si>
    <t>郑州大韩医疗美容医院</t>
  </si>
  <si>
    <t>91410105MA45293J9Q</t>
  </si>
  <si>
    <t>ACHPHNZ1213</t>
  </si>
  <si>
    <t>郑州大学第五附属医院</t>
  </si>
  <si>
    <t>12410000F698414725</t>
  </si>
  <si>
    <t>ACHPHNZ2179</t>
  </si>
  <si>
    <t>12410000415801168N</t>
  </si>
  <si>
    <t>ACHPHNZ2957</t>
  </si>
  <si>
    <t>郑州大学第三附属医院</t>
  </si>
  <si>
    <t>12410000415800480R</t>
  </si>
  <si>
    <t>ACHPHNZ1212</t>
  </si>
  <si>
    <t>12410000415801934L</t>
  </si>
  <si>
    <t>ACHPHNZ1218</t>
  </si>
  <si>
    <t>郑州大卫城欧华医疗美容有限公司</t>
  </si>
  <si>
    <t>金水大卫城欧华医疗美容诊所</t>
  </si>
  <si>
    <t>91410105MA44LFFGXW</t>
  </si>
  <si>
    <t>ACHPHNZ3290</t>
  </si>
  <si>
    <t>郑州壹加壹医疗美容医院有限公司</t>
  </si>
  <si>
    <t>CN1HNZ202</t>
  </si>
  <si>
    <t>郑州壹加壹医疗美容医院</t>
  </si>
  <si>
    <t>91410105MA46H3WM4M</t>
  </si>
  <si>
    <t>ACHPHNZ0547</t>
  </si>
  <si>
    <t>郑州华领医疗美容医院有限公司</t>
  </si>
  <si>
    <t>CN1HNZ92</t>
  </si>
  <si>
    <t>郑州华领医疗美容医院</t>
  </si>
  <si>
    <t>91410105MA447N885G</t>
  </si>
  <si>
    <t>ACHPHNZ2107</t>
  </si>
  <si>
    <t>郑州优恩医疗美容医院有限公司</t>
  </si>
  <si>
    <t>郑州优恩整形医院</t>
  </si>
  <si>
    <t>郑州优恩医疗美容医院</t>
  </si>
  <si>
    <t>91410105MA45UC5238</t>
  </si>
  <si>
    <t>ACHPHNZ1883</t>
  </si>
  <si>
    <t>郑州人民医院</t>
  </si>
  <si>
    <t>124101004160474512</t>
  </si>
  <si>
    <t>ACHPHNZ7395</t>
  </si>
  <si>
    <t>郑州丽研医疗美容服务有限公司</t>
  </si>
  <si>
    <t>91410105MA45P3CC8R</t>
  </si>
  <si>
    <t>ACHPHNZ1880</t>
  </si>
  <si>
    <t>郑州丽天医疗美容服务有限公司</t>
  </si>
  <si>
    <t>郑州丽天医疗美容</t>
  </si>
  <si>
    <t>91410105684600655K</t>
  </si>
  <si>
    <t>ACHPHNZ1237</t>
  </si>
  <si>
    <t>郑州中平吉凯医疗美容有限公司郑东门诊部</t>
  </si>
  <si>
    <t>郑州中平吉凯医疗美容有限公司</t>
  </si>
  <si>
    <t>91410100MA460K1HXD</t>
  </si>
  <si>
    <t>ACHPHNZ0530</t>
  </si>
  <si>
    <t>91410100MA3XD42G8E</t>
  </si>
  <si>
    <t>ACHPHNZ0533</t>
  </si>
  <si>
    <t>郑州东方整形美容医院</t>
  </si>
  <si>
    <t>CN1HNZ15</t>
  </si>
  <si>
    <t>9141010556371252X8</t>
  </si>
  <si>
    <t>ACHPHNC2015</t>
  </si>
  <si>
    <t>邵阳曹家医疗美容门诊部</t>
  </si>
  <si>
    <t>邵阳市</t>
  </si>
  <si>
    <t>邵阳曹家医疗美容</t>
  </si>
  <si>
    <t>湖南曹家医疗美容医院管理有限公司</t>
  </si>
  <si>
    <t>91430502053899814L</t>
  </si>
  <si>
    <t>ACHPHNC5014</t>
  </si>
  <si>
    <t>邵阳德美医疗美容有限公司</t>
  </si>
  <si>
    <t>邵阳市德美医疗美容诊所</t>
  </si>
  <si>
    <t>91430503MA4R28TQ9X</t>
  </si>
  <si>
    <t>ACHPGZ1353</t>
  </si>
  <si>
    <t>遵义汇川医美特医疗美容门诊部有限公司</t>
  </si>
  <si>
    <t>91520303MA6E251YXN</t>
  </si>
  <si>
    <t>ACHPGZ1339</t>
  </si>
  <si>
    <t>遵义汇川凯尔美斯医疗美容门诊部有限公司</t>
  </si>
  <si>
    <t>91520303MA6DYMCQ4B</t>
  </si>
  <si>
    <t>ACHPGZ1351</t>
  </si>
  <si>
    <t>遵义市红花岗区红美医疗美容门诊有限公司</t>
  </si>
  <si>
    <t>遵义市红美整形</t>
  </si>
  <si>
    <t>遵义红花岗红美医疗美容门诊部</t>
  </si>
  <si>
    <t>91520302MA6H4TDFXU</t>
  </si>
  <si>
    <t>ACHPGZ2798</t>
  </si>
  <si>
    <t>遵义利美康美容医院有限责任公司</t>
  </si>
  <si>
    <t>遵义利美康美容医院</t>
  </si>
  <si>
    <t>91520302076030214D</t>
  </si>
  <si>
    <t>ACHPSC4848</t>
  </si>
  <si>
    <t>91510903MA67XYB23G</t>
  </si>
  <si>
    <t>ACHPSC4978</t>
  </si>
  <si>
    <t>遂宁市中心医院</t>
  </si>
  <si>
    <t>1251080045131317XH</t>
  </si>
  <si>
    <t>ACHPSC7543</t>
  </si>
  <si>
    <t>遂宁嘉慧妇儿医院有限公司</t>
  </si>
  <si>
    <t>91510900MA6266TK7U</t>
  </si>
  <si>
    <t>ACHPJS0575</t>
  </si>
  <si>
    <t>连云港市徐杨医疗美容门诊部</t>
  </si>
  <si>
    <t>连云港市</t>
  </si>
  <si>
    <t>91320703773771245E</t>
  </si>
  <si>
    <t>ACHPSXT0963</t>
  </si>
  <si>
    <t>运城丽都医疗美容门诊有限公司</t>
  </si>
  <si>
    <t>运城市</t>
  </si>
  <si>
    <t>运城丽都医疗美容门诊部</t>
  </si>
  <si>
    <t>91140802MA0GTY3B1Y</t>
  </si>
  <si>
    <t>ACHPLN3372</t>
  </si>
  <si>
    <t>辽阳市白塔区嘉和医疗美容门诊部有限公司</t>
  </si>
  <si>
    <t>91211000MA0UK1KK7R</t>
  </si>
  <si>
    <t>ACHPLN3328</t>
  </si>
  <si>
    <t>辽宁臻啦美医疗美容企业管理有限公司文艺路医疗美容诊所</t>
  </si>
  <si>
    <t>臻啦美医疗美容诊所</t>
  </si>
  <si>
    <t>辽宁臻啦美医疗美容企业管理有限公司</t>
  </si>
  <si>
    <t>91210103MA0UBUE13G</t>
  </si>
  <si>
    <t>ACHPLN1071</t>
  </si>
  <si>
    <t>辽宁省人民医院</t>
  </si>
  <si>
    <t>122100004630004451</t>
  </si>
  <si>
    <t>ACHPLN0670</t>
  </si>
  <si>
    <t>辽宁曙光整形外科医院有限公司</t>
  </si>
  <si>
    <t>CN1LN011</t>
  </si>
  <si>
    <t>辽宁曙光整形外科医院有限公司（原辽宁协和整形外科医院）</t>
  </si>
  <si>
    <t>91210103MA0P50GE3D</t>
  </si>
  <si>
    <t>科康集团</t>
  </si>
  <si>
    <t>辽宁协和整形外科医院有限公司</t>
  </si>
  <si>
    <t>ACHPLN5346</t>
  </si>
  <si>
    <t>辽宁中航星美医疗美容门诊部有限公司</t>
  </si>
  <si>
    <t>91210104MA0XXL557A</t>
  </si>
  <si>
    <t>ACHPJX1137</t>
  </si>
  <si>
    <t>赣州贝斯特医疗美容门诊部（普通合伙）</t>
  </si>
  <si>
    <t>91360702MA36XWLB9A</t>
  </si>
  <si>
    <t>ACHPJX7350</t>
  </si>
  <si>
    <t>赣州德尔美客医疗美容门诊部有限公司</t>
  </si>
  <si>
    <t>91360700MA37TPWP3U</t>
  </si>
  <si>
    <t>ACHPJX4857</t>
  </si>
  <si>
    <t>赣州市芯美昕医疗美容门诊部有限责任公司</t>
  </si>
  <si>
    <t>91360702MA38663H7X</t>
  </si>
  <si>
    <t>ACHPJX2701</t>
  </si>
  <si>
    <t>赣州市华美医疗美容门诊部</t>
  </si>
  <si>
    <t>CN1JX031</t>
  </si>
  <si>
    <t>赣州华美医疗美容</t>
  </si>
  <si>
    <t>91360703MA35JX836J</t>
  </si>
  <si>
    <t>ACHPJX3396</t>
  </si>
  <si>
    <t>赣州叶子医疗美容有限公司</t>
  </si>
  <si>
    <t>赣州叶子医疗美容</t>
  </si>
  <si>
    <t>赣州叶子医疗美容门诊部</t>
  </si>
  <si>
    <t>91360700MA36X5PL2U</t>
  </si>
  <si>
    <t>ACHPJX2099</t>
  </si>
  <si>
    <t>赣州俪人医疗美容门诊部（普通合伙）</t>
  </si>
  <si>
    <t>赣州俪人医疗美容</t>
  </si>
  <si>
    <t>赣州俪人医疗美容门诊部</t>
  </si>
  <si>
    <t>913607023225634048</t>
  </si>
  <si>
    <t>ACHPJX3246</t>
  </si>
  <si>
    <t>赣州亚韩医疗美容有限公司</t>
  </si>
  <si>
    <t>赣州亚韩整形美容</t>
  </si>
  <si>
    <t>91360702MA35HRHT9K</t>
  </si>
  <si>
    <t>ACHPSC4113</t>
  </si>
  <si>
    <t>资阳市雁江区韩美医学整形美容门诊部</t>
  </si>
  <si>
    <t>资阳市</t>
  </si>
  <si>
    <t>92512002MA62XRGH47</t>
  </si>
  <si>
    <t>ACHPGZ4854</t>
  </si>
  <si>
    <t>贵阳颜鉴医疗美容医院有限公司</t>
  </si>
  <si>
    <t>91520103MA6GY09PXC</t>
  </si>
  <si>
    <t>ACHPGZ5132</t>
  </si>
  <si>
    <t>贵阳艺龄医疗美容有限公司</t>
  </si>
  <si>
    <t>91520115MA6H53H23N</t>
  </si>
  <si>
    <t>ACHPGZ0412</t>
  </si>
  <si>
    <t>贵阳美贝尔医疗美容医院有限公司</t>
  </si>
  <si>
    <t>CN1GZG14</t>
  </si>
  <si>
    <t>贵阳美贝尔医疗美容医院【西南旗舰院】</t>
  </si>
  <si>
    <t>贵阳美贝尔整形美容医院</t>
  </si>
  <si>
    <t>贵阳美贝尔医疗美容医院</t>
  </si>
  <si>
    <t>91520102314385070D</t>
  </si>
  <si>
    <t>ACHPGZ1360</t>
  </si>
  <si>
    <t>贵阳美莱医疗美容医院有限公司</t>
  </si>
  <si>
    <t>CN1GZG130</t>
  </si>
  <si>
    <t>贵阳美莱医疗美容医院</t>
  </si>
  <si>
    <t>贵阳美莱医疗美容医院（原贵阳当代医疗美容医院）</t>
  </si>
  <si>
    <t>91520100053316930G</t>
  </si>
  <si>
    <t>ACHPGZ5154</t>
  </si>
  <si>
    <t>贵阳卿阳壹美整形医院有限公司</t>
  </si>
  <si>
    <t>贵阳云岩卿阳壹美医疗美容医院</t>
  </si>
  <si>
    <t>91520103MA6J2UC63T</t>
  </si>
  <si>
    <t>ACHPGZ1344</t>
  </si>
  <si>
    <t>贵阳云岩应超小李飞刀整形美容诊所</t>
  </si>
  <si>
    <t>贵阳应超小李飞刀整形美容</t>
  </si>
  <si>
    <t>贵阳云岩应超整形美容诊所</t>
  </si>
  <si>
    <t>贵阳应超小李飞刀整形美容医院</t>
  </si>
  <si>
    <t>92520103MA6GREFK7H</t>
  </si>
  <si>
    <t>ACHPGZ0408</t>
  </si>
  <si>
    <t>贵阳丽都医疗美容医院有限公司</t>
  </si>
  <si>
    <t>贵阳丽都医疗美容医院, 贵阳丽都私密整形医院</t>
  </si>
  <si>
    <t>贵阳丽都整形美容门诊部</t>
  </si>
  <si>
    <t>贵阳丽都医疗美容医院</t>
  </si>
  <si>
    <t>915201025519094057</t>
  </si>
  <si>
    <t>ACHPGX7571</t>
  </si>
  <si>
    <t>贵港市港北区华美医疗美容门诊部</t>
  </si>
  <si>
    <t>贵港市</t>
  </si>
  <si>
    <t>92450802MA5NEWPC8F</t>
  </si>
  <si>
    <t>ACHPGZ5020</t>
  </si>
  <si>
    <t>贵州荷雨霏医疗美容有限公司</t>
  </si>
  <si>
    <t>毕节市</t>
  </si>
  <si>
    <t>91520522MA6HHTYK54</t>
  </si>
  <si>
    <t>ACHPGZ7583</t>
  </si>
  <si>
    <t>贵州春语医疗美容有限公司</t>
  </si>
  <si>
    <t>91520102MA6H0N524D</t>
  </si>
  <si>
    <t>ACHPGZ4542</t>
  </si>
  <si>
    <t>贵州吴氏嘉美医疗美容有限责任公司</t>
  </si>
  <si>
    <t>六盘水市</t>
  </si>
  <si>
    <t>六盘水吴氏嘉美</t>
  </si>
  <si>
    <t>9152020108066405XG</t>
  </si>
  <si>
    <t>/</t>
  </si>
  <si>
    <t>ACHPGZ0410</t>
  </si>
  <si>
    <t>贵州利美康外科医院股份有限公司</t>
  </si>
  <si>
    <t>CN1GZG08</t>
  </si>
  <si>
    <t>贵州利美康整形外科医院(总院)</t>
  </si>
  <si>
    <t>贵州利美康外科医院</t>
  </si>
  <si>
    <t>915200007553855274</t>
  </si>
  <si>
    <t>ACHPAH3937</t>
  </si>
  <si>
    <t>谯城缔莱美医疗美容门诊部</t>
  </si>
  <si>
    <t>亳州市</t>
  </si>
  <si>
    <t>亳州缔莱美医疗美容</t>
  </si>
  <si>
    <t>52341602MJA70163XB</t>
  </si>
  <si>
    <t>ACHPZJ1113</t>
  </si>
  <si>
    <t>诸暨芙洛拉医疗美容医院有限公司</t>
  </si>
  <si>
    <t>91330681087368827E</t>
  </si>
  <si>
    <t>ACHPHNZ1222</t>
  </si>
  <si>
    <t>许昌整形美容医院</t>
  </si>
  <si>
    <t>CN1HNZ120</t>
  </si>
  <si>
    <t>52411002MJG381825F</t>
  </si>
  <si>
    <t>ACHPSC6984</t>
  </si>
  <si>
    <t>西藏自治区人民政府驻成都办事处医院</t>
  </si>
  <si>
    <t>125100004507274693</t>
  </si>
  <si>
    <t>ACHPSC4204</t>
  </si>
  <si>
    <t>西昌百龄维美医疗美容诊所有限公司</t>
  </si>
  <si>
    <t>91513401MA66U6RW76</t>
  </si>
  <si>
    <t>ACHPLN0691</t>
  </si>
  <si>
    <t>西岗区泰公街睿阳医疗美容诊所</t>
  </si>
  <si>
    <t>92210203MA0UCAL007</t>
  </si>
  <si>
    <t>ACHPLN1099</t>
  </si>
  <si>
    <t>西岗区奥拉克医疗美容诊所</t>
  </si>
  <si>
    <t>大连奥拉克医疗美容医院</t>
  </si>
  <si>
    <t>大连奥拉克医疗美容企业管理咨询有限公司</t>
  </si>
  <si>
    <t>210203600917072</t>
  </si>
  <si>
    <t>ACHPSXX7580</t>
  </si>
  <si>
    <t>91610131MA6W4B0L0M</t>
  </si>
  <si>
    <t>ACHPSXX3350</t>
  </si>
  <si>
    <t>西安颜即吉祥医疗美容诊所有限公司雁塔医疗美容诊所</t>
  </si>
  <si>
    <t>颜即吉祥医疗美容诊所</t>
  </si>
  <si>
    <t>西安颜即吉祥医疗美容诊所有限公司</t>
  </si>
  <si>
    <t>91610113MA6X20UJ5X</t>
  </si>
  <si>
    <t>ACHPSXX0244</t>
  </si>
  <si>
    <t>西安颜即一号医疗美容诊所有限公司</t>
  </si>
  <si>
    <t>CN1SXX146</t>
  </si>
  <si>
    <t>91610131MA6U47508N</t>
  </si>
  <si>
    <t>ACHPSXX5353</t>
  </si>
  <si>
    <t>西安顺美医疗美容有限公司</t>
  </si>
  <si>
    <t>91610133MA6U742G8L</t>
  </si>
  <si>
    <t>ACHPSXX4816</t>
  </si>
  <si>
    <t>西安雁塔西婵医疗美容诊所有限公司</t>
  </si>
  <si>
    <t>西安雁塔西婵医疗美容诊所有限公司雁塔医疗美容诊所</t>
  </si>
  <si>
    <t>91610133MA6W3EWK9A</t>
  </si>
  <si>
    <t>ACHPSXX6977</t>
  </si>
  <si>
    <t>91610131MA6TYA8N6L</t>
  </si>
  <si>
    <t>ACHPSXX2650</t>
  </si>
  <si>
    <t>西安雁塔春语医疗美容管理有限公司</t>
  </si>
  <si>
    <t>西安雁塔春语门诊部</t>
  </si>
  <si>
    <t>91610113MA6TYEEP13</t>
  </si>
  <si>
    <t>ACHPSXX0979</t>
  </si>
  <si>
    <t>西安雁塔华旗唯美门诊部有限公司</t>
  </si>
  <si>
    <t>CN1SXX38</t>
  </si>
  <si>
    <t>西安华旗唯美门诊部</t>
  </si>
  <si>
    <t>西安雁塔华旗唯美门诊部</t>
  </si>
  <si>
    <t>91610113311192767L</t>
  </si>
  <si>
    <t>ACHPSXX2623</t>
  </si>
  <si>
    <t>西安钻石恒美医疗美容有限公司</t>
  </si>
  <si>
    <t>916101313295467706</t>
  </si>
  <si>
    <t>ACHPSXX4211</t>
  </si>
  <si>
    <t>西安逆时光医疗美容门诊部有限公司</t>
  </si>
  <si>
    <t>91610133MA6U3TYG8K</t>
  </si>
  <si>
    <t>ACHPSXX1871</t>
  </si>
  <si>
    <t>西安赫比医疗美容门诊部</t>
  </si>
  <si>
    <t>91610132MA6U67HB5T</t>
  </si>
  <si>
    <t>ACHPSXX0263</t>
  </si>
  <si>
    <t>西安葵恩梧桐树医疗美容有限公司</t>
  </si>
  <si>
    <t>91610132MA6U5LY9X3</t>
  </si>
  <si>
    <t>ACHPSXX1936</t>
  </si>
  <si>
    <t>西安莲韵医疗美容医院有限公司</t>
  </si>
  <si>
    <t>91610133311102143D</t>
  </si>
  <si>
    <t>ACHPSXX1872</t>
  </si>
  <si>
    <t>西安莲湖瑞丽思医疗美容诊所</t>
  </si>
  <si>
    <t>91610104MA6TXF8W8A</t>
  </si>
  <si>
    <t>ACHPSXX6954</t>
  </si>
  <si>
    <t>西安莲湖星美医疗美容诊所</t>
  </si>
  <si>
    <t>西安丽星美嘉儿医疗美容有限公司</t>
  </si>
  <si>
    <t>91610104MA6UQQNJXD</t>
  </si>
  <si>
    <t>ACHPSXX6973</t>
  </si>
  <si>
    <t>西安芯美昕医疗美容门诊部有限公司</t>
  </si>
  <si>
    <t>91611105MA6TW4M507</t>
  </si>
  <si>
    <t>ACHPSXX1991</t>
  </si>
  <si>
    <t>西安艾薇美医疗美容医院有限公司</t>
  </si>
  <si>
    <t>CN1SXX122</t>
  </si>
  <si>
    <t>西安艾薇美医疗美容门诊部</t>
  </si>
  <si>
    <t>西安艾薇美医疗美容医院</t>
  </si>
  <si>
    <t>91610113MA6UQ3JH5L</t>
  </si>
  <si>
    <t>ACHPSXX5377</t>
  </si>
  <si>
    <t>91610131MA6WNL0262</t>
  </si>
  <si>
    <t>ACHPSXX6928</t>
  </si>
  <si>
    <t>西安艾娜薇特医疗美容管理有限公司雁塔医疗美容诊所</t>
  </si>
  <si>
    <t>西安艾娜薇特医疗美容诊所</t>
  </si>
  <si>
    <t>西安艾娜薇特医疗美容管理有限公司雁塔医疗美容门诊部</t>
  </si>
  <si>
    <t>西安艾娜薇特医疗美容管理有限公司</t>
  </si>
  <si>
    <t>91610131MA6U0JD18M</t>
  </si>
  <si>
    <t>ACHPSXX0981</t>
  </si>
  <si>
    <t>西安艺星医疗美容医院有限公司</t>
  </si>
  <si>
    <t>CN1SXX42</t>
  </si>
  <si>
    <t>西安艺星医疗美容医院</t>
  </si>
  <si>
    <t>916101043337192404</t>
  </si>
  <si>
    <t>ACHPSXX0266</t>
  </si>
  <si>
    <t>西安美莱医学美容医院有限公司</t>
  </si>
  <si>
    <t>CN1SXX75</t>
  </si>
  <si>
    <t>西安美莱医学美容医院</t>
  </si>
  <si>
    <t>西安美莱医疗美容医院</t>
  </si>
  <si>
    <t>91610104353766167B</t>
  </si>
  <si>
    <t>ACHPSXX0277</t>
  </si>
  <si>
    <t>西安美聚医疗科技发展有限公司</t>
  </si>
  <si>
    <t>91610133MA6TX796XG</t>
  </si>
  <si>
    <t>ACHPSXX0289</t>
  </si>
  <si>
    <t>91610133MA6U9NK98F</t>
  </si>
  <si>
    <t>ACHPSXX6967</t>
  </si>
  <si>
    <t>西安维美大眼睛医疗美容服务有限公司</t>
  </si>
  <si>
    <t>陕西维美大眼睛医疗美容服务有限公司</t>
  </si>
  <si>
    <t>91610131MA6U0W4Q0R</t>
  </si>
  <si>
    <t>ACHPSXX1870</t>
  </si>
  <si>
    <t>西安繁星优选医疗美容诊所有限公司</t>
  </si>
  <si>
    <t>西安繁星医疗美容诊所</t>
  </si>
  <si>
    <t>91610113MA6URA6LX8</t>
  </si>
  <si>
    <t>ACHPSXX0970</t>
  </si>
  <si>
    <t>西安米兰柏羽医疗美容医院有限公司</t>
  </si>
  <si>
    <t>CN1SXX07</t>
  </si>
  <si>
    <t>西安米兰柏羽医疗美容医院（原西安美立方）</t>
  </si>
  <si>
    <t>西安米兰柏羽医疗美容医院</t>
  </si>
  <si>
    <t>916101040810045201</t>
  </si>
  <si>
    <t>ACHPSXX4220</t>
  </si>
  <si>
    <t>西安碑林韩美印象医疗美容诊所</t>
  </si>
  <si>
    <t>91610103MA6URH2NXN</t>
  </si>
  <si>
    <t>ACHPSXX6930</t>
  </si>
  <si>
    <t>西安碑林芭莎医疗美容诊所</t>
  </si>
  <si>
    <t>91610103MA6TXARP83</t>
  </si>
  <si>
    <t>ACHPSXX6941</t>
  </si>
  <si>
    <t>西安碑林艺美医疗美容诊所</t>
  </si>
  <si>
    <t>西安艺美医疗美容</t>
  </si>
  <si>
    <t>91610103MA6U2AKY9W</t>
  </si>
  <si>
    <t>ACHPSXX6938</t>
  </si>
  <si>
    <t>西安碑林舒涵医疗美容诊所有限公司</t>
  </si>
  <si>
    <t>91610103MA6U8YAU0R</t>
  </si>
  <si>
    <t>ACHPSXX6932</t>
  </si>
  <si>
    <t>西安碑林晗美医疗美容诊所</t>
  </si>
  <si>
    <t>西安晗美医疗美容</t>
  </si>
  <si>
    <t>91610103MA6UX0DG95</t>
  </si>
  <si>
    <t>ACHPSXX4216</t>
  </si>
  <si>
    <t>西安碑林尤美医疗美容诊所有限公司</t>
  </si>
  <si>
    <t>西安尤美医疗美容</t>
  </si>
  <si>
    <t>91610103MA6U58MG56</t>
  </si>
  <si>
    <t>ACHPSXX6931</t>
  </si>
  <si>
    <t>西安碑林富隆光知美医疗美容诊所有限公司</t>
  </si>
  <si>
    <t>富隆光知美</t>
  </si>
  <si>
    <t>西安碑林光知美菲洛嘉医疗美容诊所</t>
  </si>
  <si>
    <t>91610103MA6W4ADP33</t>
  </si>
  <si>
    <t>ACHPSXX0232</t>
  </si>
  <si>
    <t>西安碑林和美医疗美容诊所有限公司</t>
  </si>
  <si>
    <t>91610103MA6W1XHY9M</t>
  </si>
  <si>
    <t>ACHPSXX1934</t>
  </si>
  <si>
    <t>西安睛彩美容服务有限公司高新医疗美容诊所</t>
  </si>
  <si>
    <t>91610131MA6U1N8393</t>
  </si>
  <si>
    <t>ACHPSXX0298</t>
  </si>
  <si>
    <t>西安画美医疗美容医院有限公司</t>
  </si>
  <si>
    <t>CN1SXX084</t>
  </si>
  <si>
    <t>西安画美医疗美容医院</t>
  </si>
  <si>
    <t>91610133MA6U635T5P</t>
  </si>
  <si>
    <t>ACHPSXX6957</t>
  </si>
  <si>
    <t>西安瑞思医疗美容有限公司</t>
  </si>
  <si>
    <t>916101313336932985</t>
  </si>
  <si>
    <t>ACHPSXX5374</t>
  </si>
  <si>
    <t>91610104MA6W1EFJ17</t>
  </si>
  <si>
    <t>ACHPSXX0245</t>
  </si>
  <si>
    <t>西安玺悦医疗美容服务有限公司</t>
  </si>
  <si>
    <t>西安玺悦医疗美容门诊部</t>
  </si>
  <si>
    <t>91610131MA6UP9532Q</t>
  </si>
  <si>
    <t>ACHPSXX5187</t>
  </si>
  <si>
    <t>西安爱特蜜医疗美容诊所有限公司</t>
  </si>
  <si>
    <t>91610113MA6W0U4M4C</t>
  </si>
  <si>
    <t>ACHPSXX3172</t>
  </si>
  <si>
    <t>91610113MA6U1DC536</t>
  </si>
  <si>
    <t>ACHPSXX5876</t>
  </si>
  <si>
    <t>西安洛颜记医疗美容门诊部有限公司</t>
  </si>
  <si>
    <t>陕西洛颜记医疗管理有限公司</t>
  </si>
  <si>
    <t>91610113MA6W83H155</t>
  </si>
  <si>
    <t>ACHPSXX6974</t>
  </si>
  <si>
    <t>西安欣奕嘉颜医疗美容股份有限公司</t>
  </si>
  <si>
    <t>91610103MA6U1GAD4C</t>
  </si>
  <si>
    <t>ACHPSXX4210</t>
  </si>
  <si>
    <t>西安未央恩喜医疗美容门诊部有限公司</t>
  </si>
  <si>
    <t>91610132MA6UPLJ181</t>
  </si>
  <si>
    <t>ACHPSXX6969</t>
  </si>
  <si>
    <t>西安未央安尔美医疗美容诊所有限公司</t>
  </si>
  <si>
    <t>91610132MA6W6QA635</t>
  </si>
  <si>
    <t>ACHPSXX6970</t>
  </si>
  <si>
    <t>西安未央嘉美至臻医疗美容诊所有限公司</t>
  </si>
  <si>
    <t>91610133MA6U7MH01E</t>
  </si>
  <si>
    <t>ACHPSXX7550</t>
  </si>
  <si>
    <t>91610133MA6U4BWQ3C</t>
  </si>
  <si>
    <t>ACHPSXX4207</t>
  </si>
  <si>
    <t>西安智美好医医疗美容门诊部有限公司</t>
  </si>
  <si>
    <t>西安智美好医医疗美容门诊部</t>
  </si>
  <si>
    <t>91610132MA6UPRJW81</t>
  </si>
  <si>
    <t>ACHPSXX0985</t>
  </si>
  <si>
    <t>西安晶肤医疗美容有限公司</t>
  </si>
  <si>
    <t>CN1SXX59</t>
  </si>
  <si>
    <t>91610132MA6TY5YE4D</t>
  </si>
  <si>
    <t>ACHPSXX4208</t>
  </si>
  <si>
    <t>西安新鹏爱悦己医疗美容门诊部有限公司</t>
  </si>
  <si>
    <t>91610132587434528T</t>
  </si>
  <si>
    <t>ACHPSXX7549</t>
  </si>
  <si>
    <t>西安新慧美健康管理有限公司雁塔医疗美容诊所</t>
  </si>
  <si>
    <t>91610113MAB0J7DE73</t>
  </si>
  <si>
    <t>ACHPSXX2779</t>
  </si>
  <si>
    <t>西安新城东方美医疗美容诊所</t>
  </si>
  <si>
    <t>91610102MA6TYBKY5F</t>
  </si>
  <si>
    <t>ACHPSXX6981</t>
  </si>
  <si>
    <t>西安悦华医疗美容门诊部</t>
  </si>
  <si>
    <t>9161010479747953X7</t>
  </si>
  <si>
    <t>ACHPSXX6966</t>
  </si>
  <si>
    <t>西安思悦医疗美容有限公司高新医疗美容诊所</t>
  </si>
  <si>
    <t>西安思悦医疗美容有限公司</t>
  </si>
  <si>
    <t>91610131MA6TXHEF2X</t>
  </si>
  <si>
    <t>ACHPSXX6947</t>
  </si>
  <si>
    <t>西安德尔美客医疗美容有限公司</t>
  </si>
  <si>
    <t>91610114MA6UPJFH80</t>
  </si>
  <si>
    <t>ACHPSXX4847</t>
  </si>
  <si>
    <t>西安市立特电子科技发展有限公司高新立特医疗美容诊所</t>
  </si>
  <si>
    <t>西安立特医疗美容服务有限公司</t>
  </si>
  <si>
    <t>91610131MA6W0BKT1U</t>
  </si>
  <si>
    <t>ACHPSXX0993</t>
  </si>
  <si>
    <t>CN1SXX80</t>
  </si>
  <si>
    <t>91610102MA6U7E6A1T</t>
  </si>
  <si>
    <t>ACHPSXX6964</t>
  </si>
  <si>
    <t>西安市中心医院</t>
  </si>
  <si>
    <t>西安国际医学中心医院</t>
  </si>
  <si>
    <t>12610100437202916K</t>
  </si>
  <si>
    <t>ACHPSXX7551</t>
  </si>
  <si>
    <t>西安尚妍医疗美容服务有限公司</t>
  </si>
  <si>
    <t>91610133MA6WDKF59K</t>
  </si>
  <si>
    <t>ACHPSXX0971</t>
  </si>
  <si>
    <t>西安娇唐医疗美容医院有限责任公司</t>
  </si>
  <si>
    <t>CN1SXX08</t>
  </si>
  <si>
    <t>西安娇唐医疗美容医院</t>
  </si>
  <si>
    <t>91610131592245289H</t>
  </si>
  <si>
    <t>ACHPSXX0230</t>
  </si>
  <si>
    <t>西安壹加壹医疗美容医院有限公司</t>
  </si>
  <si>
    <t>CN1SXX121</t>
  </si>
  <si>
    <t>西安壹加壹医疗美容医院（西北旗舰店）</t>
  </si>
  <si>
    <t>西安壹加壹医疗美容有限公司</t>
  </si>
  <si>
    <t>西安壹加壹医疗美容医院</t>
  </si>
  <si>
    <t>91610103MA6UB2T80X</t>
  </si>
  <si>
    <t>ACHPSXX3351</t>
  </si>
  <si>
    <t>91610113MA6TY2W09W</t>
  </si>
  <si>
    <t>ACHPSXX5769</t>
  </si>
  <si>
    <t>西安国际医学中心有限公司</t>
  </si>
  <si>
    <t>CN1SXX160</t>
  </si>
  <si>
    <t>91610131596346562D</t>
  </si>
  <si>
    <t>ACHPSXX7552</t>
  </si>
  <si>
    <t>西安唐宋韵健康信息咨询有限公司雁塔医疗美容诊所</t>
  </si>
  <si>
    <t>91610133MA6WXWJJ03</t>
  </si>
  <si>
    <t>ACHPSXX0989</t>
  </si>
  <si>
    <t>西安叶子医疗美容医院有限公司</t>
  </si>
  <si>
    <t>CN1SXX71</t>
  </si>
  <si>
    <t>西安叶子整形美容医院（陕整协指定修复中心）</t>
  </si>
  <si>
    <t>西安叶子医疗美容医院</t>
  </si>
  <si>
    <t>91610133MA6TYYC769</t>
  </si>
  <si>
    <t>ACHPSXX6945</t>
  </si>
  <si>
    <t>西安博仕相伴医疗美容有限责任公司</t>
  </si>
  <si>
    <t>西安博仕相伴医疗美容</t>
  </si>
  <si>
    <t>西安新城博仕相伴医疗美容诊所</t>
  </si>
  <si>
    <t>91610102MA6UPW893C</t>
  </si>
  <si>
    <t>ACHPSXX0268</t>
  </si>
  <si>
    <t>西安华艺医疗美容医院有限公司</t>
  </si>
  <si>
    <t>西安华艺医疗美容医院</t>
  </si>
  <si>
    <t>91610133MA6TXY3L82</t>
  </si>
  <si>
    <t>ACHPSXX0314</t>
  </si>
  <si>
    <t>西安医斯美医疗美容门诊部</t>
  </si>
  <si>
    <t>西安医斯美医疗美容管理有限公司</t>
  </si>
  <si>
    <t>91610116MA6UXME983</t>
  </si>
  <si>
    <t>ACHPSXX6955</t>
  </si>
  <si>
    <t>西安刘医生医疗美容有限公司</t>
  </si>
  <si>
    <t>91610136MA6U3YE2XK</t>
  </si>
  <si>
    <t>ACHPSXX6980</t>
  </si>
  <si>
    <t>西安元邦医疗美容服务有限公司</t>
  </si>
  <si>
    <t>91610113MA6UPLCD15</t>
  </si>
  <si>
    <t>ACHPSXX0308</t>
  </si>
  <si>
    <t>西安俪时代医疗美容有限责任公司</t>
  </si>
  <si>
    <t>西安俪时代医疗美容门诊部</t>
  </si>
  <si>
    <t>91610113MA6U41KU22</t>
  </si>
  <si>
    <t>ACHPSXX0237</t>
  </si>
  <si>
    <t>91610131MA6UQFU5XE</t>
  </si>
  <si>
    <t>ACHPSXX7420</t>
  </si>
  <si>
    <t>西安亚太整形美容医院有限公司</t>
  </si>
  <si>
    <t>西安亚太医疗美容医院（钟楼店）</t>
  </si>
  <si>
    <t>西安亚太医疗美容医院</t>
  </si>
  <si>
    <t>91610104MA6UTYTE5G</t>
  </si>
  <si>
    <t>ACHPSXX5352</t>
  </si>
  <si>
    <t>西安丽诺尔医疗美容有限公司</t>
  </si>
  <si>
    <t>91610104MA6WBCQH4H</t>
  </si>
  <si>
    <t>ACHPSXX6965</t>
  </si>
  <si>
    <t>西安丝倍梵植发医疗美容诊所有限公司</t>
  </si>
  <si>
    <t>9161013133374100XY</t>
  </si>
  <si>
    <t>ACHPQH4200</t>
  </si>
  <si>
    <t>西宁市城西区韩海俊医疗美容诊所</t>
  </si>
  <si>
    <t>92630104MA75QM68X5</t>
  </si>
  <si>
    <t>ACHPYN4196</t>
  </si>
  <si>
    <t>西双版纳旭美咨询有限公司景洪医疗美容门诊部</t>
  </si>
  <si>
    <t>91532801MA6L57XY1X</t>
  </si>
  <si>
    <t>ACHPYN4197</t>
  </si>
  <si>
    <t>西双版纳吴氏嘉美医疗美容有限公司</t>
  </si>
  <si>
    <t>91532801MA6MDE8D4H</t>
  </si>
  <si>
    <t>ACHPSC4202</t>
  </si>
  <si>
    <t>西南医科大学附属医院</t>
  </si>
  <si>
    <t>西南医科大学附属中医医院</t>
  </si>
  <si>
    <t>12510000450719127E</t>
  </si>
  <si>
    <t>ACHPSC0764</t>
  </si>
  <si>
    <t>125100004507184151</t>
  </si>
  <si>
    <t>ACHPHBW6992</t>
  </si>
  <si>
    <t>襄阳韩美医疗美容医院</t>
  </si>
  <si>
    <t>91420600MA490NR90Y</t>
  </si>
  <si>
    <t>ACHPHBW6993</t>
  </si>
  <si>
    <t>襄阳禾丽积佳整形美容有限公司</t>
  </si>
  <si>
    <t>91420600343535672A</t>
  </si>
  <si>
    <t>ACHPHBW4195</t>
  </si>
  <si>
    <t>襄阳市第一人民医院</t>
  </si>
  <si>
    <t>12420600420424272U</t>
  </si>
  <si>
    <t>ACHPHBW6994</t>
  </si>
  <si>
    <t>襄阳伊尔美医疗美容门诊部有限公司</t>
  </si>
  <si>
    <t>91420600326023501M</t>
  </si>
  <si>
    <t>ACHPZJ1083</t>
  </si>
  <si>
    <t>衢州芘丽芙医疗美容门诊部有限责任公司</t>
  </si>
  <si>
    <t>衢州芘丽芙美容</t>
  </si>
  <si>
    <t>91330802307590551Y</t>
  </si>
  <si>
    <t>ACHPZJ3977</t>
  </si>
  <si>
    <t>衢州市人民医院</t>
  </si>
  <si>
    <t>12330800471866062F</t>
  </si>
  <si>
    <t>ACHPHNC0498</t>
  </si>
  <si>
    <t>衡阳雅美医疗美容医院有限公司</t>
  </si>
  <si>
    <t>CN1HNC41</t>
  </si>
  <si>
    <t>衡阳市</t>
  </si>
  <si>
    <t>衡阳雅美医疗美容医院</t>
  </si>
  <si>
    <t>91430400582772261G</t>
  </si>
  <si>
    <t>ACHPHNC1253</t>
  </si>
  <si>
    <t>衡阳美莱医疗美容医院有限公司</t>
  </si>
  <si>
    <t>CN1HNC52</t>
  </si>
  <si>
    <t>衡阳美莱医疗美容医院</t>
  </si>
  <si>
    <t>衡阳美莱医疗美容医院有限责任公司</t>
  </si>
  <si>
    <t>91430400MA4L5BQ30G</t>
  </si>
  <si>
    <t>ACHPHNC0493</t>
  </si>
  <si>
    <t>衡阳爱思特医疗美容医院有限公司</t>
  </si>
  <si>
    <t>衡阳爱思特医疗美容医院</t>
  </si>
  <si>
    <t>91430400580911299F</t>
  </si>
  <si>
    <t>ACHPHBS2577</t>
  </si>
  <si>
    <t>衡水市桃城区天宏医疗美容医院</t>
  </si>
  <si>
    <t>衡水市</t>
  </si>
  <si>
    <t>衡水天宏医疗美容医院</t>
  </si>
  <si>
    <t>92131102MA0A1T238R</t>
  </si>
  <si>
    <t>ACHPHBS5186</t>
  </si>
  <si>
    <t>衡水唯美医疗美容门诊部有限公司</t>
  </si>
  <si>
    <t>91131102MA09E9UR8Q</t>
  </si>
  <si>
    <t>ACHPAH1752</t>
  </si>
  <si>
    <t>蚌埠经济开发区东方美莱坞医疗美容门诊部</t>
  </si>
  <si>
    <t>蚌埠市</t>
  </si>
  <si>
    <t>东方美莱坞整形</t>
  </si>
  <si>
    <t>蚌埠经济开发区时光锁美容整形外科诊所</t>
  </si>
  <si>
    <t>92340300MA2RWP6068</t>
  </si>
  <si>
    <t>ACHPAH0005</t>
  </si>
  <si>
    <t>蚌埠国色整形美容医院</t>
  </si>
  <si>
    <t>蚌埠国色整形美容</t>
  </si>
  <si>
    <t>91340302MA2Q8DJK8G</t>
  </si>
  <si>
    <t>ACHPYN4375</t>
  </si>
  <si>
    <t>蒙自赛尚医疗美容诊所</t>
  </si>
  <si>
    <t>92532522MA6N8XRE9M</t>
  </si>
  <si>
    <t>ACHPYN4378</t>
  </si>
  <si>
    <t>蒙自白天娥医疗美容门诊部有限责任公司</t>
  </si>
  <si>
    <t>蒙自白天娥医疗美容门诊部</t>
  </si>
  <si>
    <t>91532522MA6NK2WA9P</t>
  </si>
  <si>
    <t>ACHPLN7018</t>
  </si>
  <si>
    <t>营口市站前区华医医疗整形美容诊所</t>
  </si>
  <si>
    <t>210802602185208</t>
  </si>
  <si>
    <t>ACHPLN3126</t>
  </si>
  <si>
    <t>营口娇颜医疗美容有限公司</t>
  </si>
  <si>
    <t>91210804MA0U5GPA6T</t>
  </si>
  <si>
    <t>ACHPLN3319</t>
  </si>
  <si>
    <t>营口奉伊美医疗美容门诊部有限公司</t>
  </si>
  <si>
    <t>91210804MA102KF50L</t>
  </si>
  <si>
    <t>ACHPJX2619</t>
  </si>
  <si>
    <t>萍乡市安源区优美医疗美容诊所</t>
  </si>
  <si>
    <t>萍乡市</t>
  </si>
  <si>
    <t>萍乡优美整形</t>
  </si>
  <si>
    <t>92360302MA36MX2351</t>
  </si>
  <si>
    <t>ACHPSD4528</t>
  </si>
  <si>
    <t>菏泽华美医疗美容门诊部</t>
  </si>
  <si>
    <t>菏泽市</t>
  </si>
  <si>
    <t>菏泽华美医疗美容</t>
  </si>
  <si>
    <t>52371700MJF0502234</t>
  </si>
  <si>
    <t>ACHPSD6336</t>
  </si>
  <si>
    <t>莱州市青韩医疗美容有限公司</t>
  </si>
  <si>
    <t>烟台青韩医疗美容医院</t>
  </si>
  <si>
    <t>烟台青韩医疗美容医院有限公司</t>
  </si>
  <si>
    <t>91370683MA3QBJG77D</t>
  </si>
  <si>
    <t>ACHPFJ1509</t>
  </si>
  <si>
    <t>莆田市城厢区少珍医疗美容门诊部</t>
  </si>
  <si>
    <t>莆田市</t>
  </si>
  <si>
    <t>9135030266282317X6</t>
  </si>
  <si>
    <t>ACHPHBW6330</t>
  </si>
  <si>
    <t>荆州市中心医院</t>
  </si>
  <si>
    <t>荆州市</t>
  </si>
  <si>
    <t>12421000420171068Q</t>
  </si>
  <si>
    <t>ACHPGD2208</t>
  </si>
  <si>
    <t>茂名华美美容医院</t>
  </si>
  <si>
    <t>524409005814292696</t>
  </si>
  <si>
    <t>ACHPJS0634</t>
  </si>
  <si>
    <t>苏州长江星范医疗美容门诊部有限公司</t>
  </si>
  <si>
    <t>张家港星范医疗美容门诊部有限公司</t>
  </si>
  <si>
    <t>91320506MA1PBLFH3T</t>
  </si>
  <si>
    <t>ACHPJS0611</t>
  </si>
  <si>
    <t>苏州薇琳美容医院有限公司</t>
  </si>
  <si>
    <t>CN1JS112</t>
  </si>
  <si>
    <t>苏州薇琳美容医院</t>
  </si>
  <si>
    <t>苏州薇琳医疗美容医院</t>
  </si>
  <si>
    <t>91320508MA1MBF1P0U</t>
  </si>
  <si>
    <t>ACHPJS0608</t>
  </si>
  <si>
    <t>苏州芘丽芙华美美容医院有限公司</t>
  </si>
  <si>
    <t>CN1JS097</t>
  </si>
  <si>
    <t>苏州芘丽芙华美美容医院</t>
  </si>
  <si>
    <t>913205943390292917</t>
  </si>
  <si>
    <t>ACHPJS0601</t>
  </si>
  <si>
    <t>苏州美贝尔美容医院有限公司</t>
  </si>
  <si>
    <t>CN1JS067</t>
  </si>
  <si>
    <t>苏州美贝尔整形美容医院（旗舰店）, 常熟瑞丽美贝尔整形美容医院</t>
  </si>
  <si>
    <t>常熟瑞丽美贝尔医院有限公司</t>
  </si>
  <si>
    <t>苏州美贝尔美容医院</t>
  </si>
  <si>
    <t>91320505MA1MDPMAXP</t>
  </si>
  <si>
    <t>ACHPJS0586</t>
  </si>
  <si>
    <t>CN1JS033</t>
  </si>
  <si>
    <t>9132050877689403XL</t>
  </si>
  <si>
    <t>ACHPJS6786</t>
  </si>
  <si>
    <t>苏州美立方医疗美容诊所有限公司</t>
  </si>
  <si>
    <t>91320508339077146J</t>
  </si>
  <si>
    <t>ACHPJS1189</t>
  </si>
  <si>
    <t>苏州紫馨美容医院有限公司</t>
  </si>
  <si>
    <t>CN1JS159</t>
  </si>
  <si>
    <t>苏州紫馨医疗美容医院</t>
  </si>
  <si>
    <t>苏州紫馨美容医院</t>
  </si>
  <si>
    <t>91320508331277354C</t>
  </si>
  <si>
    <t>ACHPJS0583</t>
  </si>
  <si>
    <t>苏州爱思特美容医院有限公司</t>
  </si>
  <si>
    <t>苏州爱思特美容医院</t>
  </si>
  <si>
    <t>苏州爱思特医疗整形美容医院</t>
  </si>
  <si>
    <t>913205087615028573</t>
  </si>
  <si>
    <t>ACHPJS2368</t>
  </si>
  <si>
    <t>苏州曼陀罗医疗美容门诊部有限公司</t>
  </si>
  <si>
    <t>91320505058602450P</t>
  </si>
  <si>
    <t>ACHPJS1190</t>
  </si>
  <si>
    <t>苏州御美钱瑛琦医疗美容诊所有限公司</t>
  </si>
  <si>
    <t>91320506MA1UT1W43C</t>
  </si>
  <si>
    <t>ACHPJS3860</t>
  </si>
  <si>
    <t>苏州康美美容医院有限公司</t>
  </si>
  <si>
    <t>苏州康美美容医院, 南通康美美容医院, 苏州卫康美容医院</t>
  </si>
  <si>
    <t>苏州卫康美容医院</t>
  </si>
  <si>
    <t>苏州康美美容医院</t>
  </si>
  <si>
    <t>91320508MA1N1GDJ7W</t>
  </si>
  <si>
    <t>ACHPJS0584</t>
  </si>
  <si>
    <t>苏州常春藤医疗美容有限公司</t>
  </si>
  <si>
    <t>91320508728013568B</t>
  </si>
  <si>
    <t>ACHPJS1169</t>
  </si>
  <si>
    <t>苏州市立医院</t>
  </si>
  <si>
    <t>123205004669574293</t>
  </si>
  <si>
    <t>ACHPJS2351</t>
  </si>
  <si>
    <t>苏州市水韵花都医疗美容诊所有限公司</t>
  </si>
  <si>
    <t>91320505569149715R</t>
  </si>
  <si>
    <t>ACHPJS6782</t>
  </si>
  <si>
    <t>苏州工业园区藏德医疗美容诊所有限公司</t>
  </si>
  <si>
    <t>苏州工业园区藏德医疗美容诊所</t>
  </si>
  <si>
    <t>913205943138725475</t>
  </si>
  <si>
    <t>ACHPJS3851</t>
  </si>
  <si>
    <t>苏州工业园区美熙美格医疗美容诊所有限公司</t>
  </si>
  <si>
    <t>苏州美熙美格医疗美容诊所</t>
  </si>
  <si>
    <t>91320594MA1UUXLR48</t>
  </si>
  <si>
    <t>ACHPJS0600</t>
  </si>
  <si>
    <t>苏州工业园区瑞芙臣医疗美容诊所有限公司</t>
  </si>
  <si>
    <t>苏州瑞芙臣医疗美容</t>
  </si>
  <si>
    <t>苏州工业园区瑞芙臣医疗美容诊所</t>
  </si>
  <si>
    <t>91320594085001562E</t>
  </si>
  <si>
    <t>ACHPJS6783</t>
  </si>
  <si>
    <t>苏州工业园区玛汀医疗美容诊所有限公司</t>
  </si>
  <si>
    <t>91320594MA1MBGNGXE</t>
  </si>
  <si>
    <t>ACHPJS6784</t>
  </si>
  <si>
    <t>苏州工业园区曙美医疗美容诊所有限公司</t>
  </si>
  <si>
    <t>91320594MA1TCQ554K</t>
  </si>
  <si>
    <t>ACHPJS3852</t>
  </si>
  <si>
    <t>苏州工业园区春轼医疗美容诊所有限公司</t>
  </si>
  <si>
    <t>苏州春轼医疗美容诊所</t>
  </si>
  <si>
    <t>91320594MA1URB6U7J</t>
  </si>
  <si>
    <t>ACHPJS2244</t>
  </si>
  <si>
    <t>苏州工业园区宝迪之星医疗美容诊所有限公司</t>
  </si>
  <si>
    <t>91320594MA1NHH0Q1B</t>
  </si>
  <si>
    <t>ACHPJS2722</t>
  </si>
  <si>
    <t>苏州姑苏春语医疗美容诊所有限公司</t>
  </si>
  <si>
    <t>CN1JS092</t>
  </si>
  <si>
    <t>91320508078203334Q</t>
  </si>
  <si>
    <t>ACHPJS6785</t>
  </si>
  <si>
    <t>苏州姑苏区泰美丽医疗美容诊所有限公司</t>
  </si>
  <si>
    <t>苏州泰美丽医疗美容</t>
  </si>
  <si>
    <t>91320508MA1N189T12</t>
  </si>
  <si>
    <t>ACHPJS2270</t>
  </si>
  <si>
    <t>苏州姑苏区婉美医疗美容诊所有限公司</t>
  </si>
  <si>
    <t>苏州姑苏区婉美医疗美容诊所</t>
  </si>
  <si>
    <t>91320508MA1MT52J94</t>
  </si>
  <si>
    <t>ACHPJS1186</t>
  </si>
  <si>
    <t>苏州姑苏区医颜医疗美容诊所有限公司</t>
  </si>
  <si>
    <t>91320508MA1NMP0E2W</t>
  </si>
  <si>
    <t>ACHPJS2531</t>
  </si>
  <si>
    <t>ACHPJS6781</t>
  </si>
  <si>
    <t>苏州大学附属第一医院</t>
  </si>
  <si>
    <t>苏州大学附属第一医院苏州市第一人民医院</t>
  </si>
  <si>
    <t>昆山市第一人民医院</t>
  </si>
  <si>
    <t>123200004660027298</t>
  </si>
  <si>
    <t>ACHPJS0588</t>
  </si>
  <si>
    <t>苏州吴中维多利亚美容医院有限公司</t>
  </si>
  <si>
    <t>CN1JS036</t>
  </si>
  <si>
    <t>苏州维多利亚医疗美容医院</t>
  </si>
  <si>
    <t>苏州维多利亚整形美容医院</t>
  </si>
  <si>
    <t>吴中维多利亚美容医院</t>
  </si>
  <si>
    <t>91320506569128455L</t>
  </si>
  <si>
    <t>ACHPJS5238</t>
  </si>
  <si>
    <t>苏州卫康美容医院有限公司</t>
  </si>
  <si>
    <t>91320508MA1NPC9U1A</t>
  </si>
  <si>
    <t>ACHPJS6789</t>
  </si>
  <si>
    <t>苏州伊琳医疗美容有限公司</t>
  </si>
  <si>
    <t>91320594MA1TBMGA99</t>
  </si>
  <si>
    <t>ACHPAH0009</t>
  </si>
  <si>
    <t>芜湖瑞丽医疗美容门诊部有限公司</t>
  </si>
  <si>
    <t>CN1AH031</t>
  </si>
  <si>
    <t>913402003363945333</t>
  </si>
  <si>
    <t>ACHPAH7509</t>
  </si>
  <si>
    <t>芜湖天丽医疗美容门诊部有限公司</t>
  </si>
  <si>
    <t>91340202MA2UF6QM15</t>
  </si>
  <si>
    <t>ACHPAH0008</t>
  </si>
  <si>
    <t>芜湖壹加壹医疗美容门诊部有限公司</t>
  </si>
  <si>
    <t>CN1AH030</t>
  </si>
  <si>
    <t>芜湖壹加壹医疗美容（皖南旗舰店）</t>
  </si>
  <si>
    <t>芜湖壹加壹整形美容医院</t>
  </si>
  <si>
    <t>913402003280370509</t>
  </si>
  <si>
    <t>ACHPAH7423</t>
  </si>
  <si>
    <t>芜湖名姝医疗美容医院有限公司</t>
  </si>
  <si>
    <t>芜湖名姝美容医院</t>
  </si>
  <si>
    <t>91340207MA2U6D3562</t>
  </si>
  <si>
    <t>ACHPAH0010</t>
  </si>
  <si>
    <t>芜湖伊莱美整形外科医院</t>
  </si>
  <si>
    <t>芜湖伊莱美整形医院</t>
  </si>
  <si>
    <t>91340202394422045Q</t>
  </si>
  <si>
    <t>ACHPAH1750</t>
  </si>
  <si>
    <t>芜湖一秒医疗美容门诊部有限公司</t>
  </si>
  <si>
    <t>芜湖一秒医疗美容</t>
  </si>
  <si>
    <t>91340200MA2NCKEW2K</t>
  </si>
  <si>
    <t>ACHPJS3875</t>
  </si>
  <si>
    <t>艾迩肤医疗美容门诊无锡有限公司</t>
  </si>
  <si>
    <t>91320213MA1XJP4A8L</t>
  </si>
  <si>
    <t>20210421 Non to C+</t>
  </si>
  <si>
    <t>ACHPZJ7186</t>
  </si>
  <si>
    <t>舟山市定海任曙敏白玉兰医疗整容诊所</t>
  </si>
  <si>
    <t>91330902747726782M</t>
  </si>
  <si>
    <t>ACHPZJ4964</t>
  </si>
  <si>
    <t>舟山市妃斯医疗美容门诊部有限公司</t>
  </si>
  <si>
    <t>舟山市普陀区妃斯医疗美容门诊部</t>
  </si>
  <si>
    <t>91330903MA2A2RPJ9C</t>
  </si>
  <si>
    <t>ACHPZJ5810</t>
  </si>
  <si>
    <t>舟山妍泽医疗美容诊所有限公司</t>
  </si>
  <si>
    <t>91330903355330084W</t>
  </si>
  <si>
    <t>ACHPSC0917</t>
  </si>
  <si>
    <t>自贡金诺整形美容医院有限公司</t>
  </si>
  <si>
    <t>自贡金诺医学美容诊所</t>
  </si>
  <si>
    <t>自贡金诺整形美容医院</t>
  </si>
  <si>
    <t>91510300MA620AGM9T</t>
  </si>
  <si>
    <t>ACHPSC3269</t>
  </si>
  <si>
    <t>自贡西婵医疗美容门诊部有限公司</t>
  </si>
  <si>
    <t>CN1SC030</t>
  </si>
  <si>
    <t>9151030056327315X6</t>
  </si>
  <si>
    <t>ACHPGD7076</t>
  </si>
  <si>
    <t>肇庆市第一人民医院</t>
  </si>
  <si>
    <t>1244120045648850X0</t>
  </si>
  <si>
    <t>ACHPGD1393</t>
  </si>
  <si>
    <t>肇庆华美医学美容医院有限公司</t>
  </si>
  <si>
    <t>肇庆华美医学美容医院</t>
  </si>
  <si>
    <t>肇庆华美整形美容医院（肇庆市亿康经济发展有限公司肇庆妇产医院）</t>
  </si>
  <si>
    <t>91441200MA4UQD981D</t>
  </si>
  <si>
    <t>ACHPSD6352</t>
  </si>
  <si>
    <t>聊城韩美整形美容医院有限公司</t>
  </si>
  <si>
    <t>聊城韩美整形美容医院</t>
  </si>
  <si>
    <t>91371502MA3D9NW77F</t>
  </si>
  <si>
    <t>ACHPSD5303</t>
  </si>
  <si>
    <t>聊城市开发区旭美医疗美容有限公司</t>
  </si>
  <si>
    <t>91371500MA3N53XK24</t>
  </si>
  <si>
    <t>ACHPSD6353</t>
  </si>
  <si>
    <t>聊城市人民医院</t>
  </si>
  <si>
    <t>1237150049502066XG</t>
  </si>
  <si>
    <t>ACHPSC0718</t>
  </si>
  <si>
    <t>美莱医学美容医院有限公司</t>
  </si>
  <si>
    <t>CN1SC015</t>
  </si>
  <si>
    <t>四川美莱医学美容医院</t>
  </si>
  <si>
    <t>四川美莱美容医院有限公司</t>
  </si>
  <si>
    <t>美莱医学美容医院</t>
  </si>
  <si>
    <t>91510100698883553R</t>
  </si>
  <si>
    <t>AC_WSC_T05</t>
  </si>
  <si>
    <t>邱永焰</t>
  </si>
  <si>
    <t>ACHPJS6365</t>
  </si>
  <si>
    <t>美纪（常州）医疗美容门诊有限公司</t>
  </si>
  <si>
    <t>91320402MA201DMW34</t>
  </si>
  <si>
    <t>ACHPBJ1667</t>
  </si>
  <si>
    <t>美之林（北京）医疗美容诊所有限公司</t>
  </si>
  <si>
    <t>91110105MA019ABL65</t>
  </si>
  <si>
    <t>ACHPSC5783</t>
  </si>
  <si>
    <t>绵阳朗睿整形美容医院有限公司</t>
  </si>
  <si>
    <t>915107033458662804</t>
  </si>
  <si>
    <t>ACHPSC5218</t>
  </si>
  <si>
    <t>绵阳晞氧医疗美容门诊有限公司</t>
  </si>
  <si>
    <t>91510703MA624MTT3L</t>
  </si>
  <si>
    <t>ACHPSC2139</t>
  </si>
  <si>
    <t>绵阳微美汇医院管理有限责任公司茗汇整形美容医院</t>
  </si>
  <si>
    <t>绵阳微美汇医院管理有限责任公司茗汇整形美容门诊部</t>
  </si>
  <si>
    <t>915107033536349654</t>
  </si>
  <si>
    <t>ACHPSC2236</t>
  </si>
  <si>
    <t>绵阳市中心医院</t>
  </si>
  <si>
    <t>12510600451209209Q</t>
  </si>
  <si>
    <t>ACHPSC0630</t>
  </si>
  <si>
    <t>绵阳市中医医院</t>
  </si>
  <si>
    <t>12510600451209153M</t>
  </si>
  <si>
    <t>ACHPSC6374</t>
  </si>
  <si>
    <t>绵阳市东美奥拉克医疗美容门诊部有限公司</t>
  </si>
  <si>
    <t>91510703MA63YKPL1L</t>
  </si>
  <si>
    <t>ACHPSC4371</t>
  </si>
  <si>
    <t>绵阳圣蓝领美医疗美容有限公司</t>
  </si>
  <si>
    <t>91510703MA63XJEF4N</t>
  </si>
  <si>
    <t>ACHPSC5057</t>
  </si>
  <si>
    <t>绵阳华美紫馨医学美容医院有限公司</t>
  </si>
  <si>
    <t>CN1SC150</t>
  </si>
  <si>
    <t>绵阳华美紫馨医学美容</t>
  </si>
  <si>
    <t>绵阳华美紫馨医学美容医院</t>
  </si>
  <si>
    <t>91510700MA6BE7QH8K</t>
  </si>
  <si>
    <t>ACHPZJ1117</t>
  </si>
  <si>
    <t>绍兴维美美容医院有限公司</t>
  </si>
  <si>
    <t>绍兴维美医疗美容医院</t>
  </si>
  <si>
    <t>绍兴维美美容医院(原绍兴施美尔医疗美容医院)</t>
  </si>
  <si>
    <t>91330602092346788R</t>
  </si>
  <si>
    <t>ACHPZJ6576</t>
  </si>
  <si>
    <t>绍兴市越城陈荣法医疗美容诊所</t>
  </si>
  <si>
    <t>92330602MA29D7YB50</t>
  </si>
  <si>
    <t>ACHPZJ0083</t>
  </si>
  <si>
    <t>绍兴市上虞人民医院</t>
  </si>
  <si>
    <t>123306824715107440</t>
  </si>
  <si>
    <t>ACHPZJ3034</t>
  </si>
  <si>
    <t>绍兴上虞亚韩医疗美容诊所</t>
  </si>
  <si>
    <t>92330604MA29CK9N4W</t>
  </si>
  <si>
    <t>ACHPYN4522</t>
  </si>
  <si>
    <t>红塔区左医生医疗美容门诊部</t>
  </si>
  <si>
    <t>92530402MA6LDHMK8Y</t>
  </si>
  <si>
    <t>ACHPYN4523</t>
  </si>
  <si>
    <t>红塔区吴氏嘉美医疗美容诊所</t>
  </si>
  <si>
    <t>CN1YN097</t>
  </si>
  <si>
    <t>玉溪吴氏嘉美</t>
  </si>
  <si>
    <t>玉溪吴氏嘉美医疗美容诊所</t>
  </si>
  <si>
    <t>92530402MA6KH32J50</t>
  </si>
  <si>
    <t>ACHPBJ1675</t>
  </si>
  <si>
    <t>紫洁俪方（北京）医疗美容诊所有限公司</t>
  </si>
  <si>
    <t>CN1BJ236</t>
  </si>
  <si>
    <t>91110101MA001NBPXU</t>
  </si>
  <si>
    <t>ACHPHBW6371</t>
  </si>
  <si>
    <t>米兰恒美（武汉）医疗美容门诊部有限公司</t>
  </si>
  <si>
    <t>武汉米兰恒美医疗美容</t>
  </si>
  <si>
    <t>91420105MA4KWGC4XF</t>
  </si>
  <si>
    <t>ACHPHBW6370</t>
  </si>
  <si>
    <t>米兰（武汉）医疗美容门诊部有限公司</t>
  </si>
  <si>
    <t>武汉米兰医疗美容门诊部, 武汉米兰恒美医疗美容</t>
  </si>
  <si>
    <t>91420103MA4KN2Q76Y</t>
  </si>
  <si>
    <t>ACHPGD1480</t>
  </si>
  <si>
    <t>立美（广州）医疗美容门诊部有限公司</t>
  </si>
  <si>
    <t>广州立美华粤医疗美容门诊有限公司</t>
  </si>
  <si>
    <t>91440101MA59MCTNX9</t>
  </si>
  <si>
    <t>ACHPHBS0418</t>
  </si>
  <si>
    <t>秦皇岛纪辉美容医院有限公司</t>
  </si>
  <si>
    <t>CN1HBS05</t>
  </si>
  <si>
    <t>秦皇岛市</t>
  </si>
  <si>
    <t>秦皇岛纪辉美容医院</t>
  </si>
  <si>
    <t>9113030233602513XN</t>
  </si>
  <si>
    <t>ACHPHBS0425</t>
  </si>
  <si>
    <t>秦皇岛巧致美容医院</t>
  </si>
  <si>
    <t>CN1HBS40</t>
  </si>
  <si>
    <t>91130302347818397Y</t>
  </si>
  <si>
    <t>ACD1GD4185</t>
  </si>
  <si>
    <t>秀域春语（深圳）医疗管理有限公司</t>
  </si>
  <si>
    <t>秀域春语（深圳）医疗管理有限公司秀域春语医疗美容诊所</t>
  </si>
  <si>
    <t>91440300562791190X</t>
  </si>
  <si>
    <t>ACHPFJ2196</t>
  </si>
  <si>
    <t>福清天宝美容医院</t>
  </si>
  <si>
    <t>52350181746372214Y</t>
  </si>
  <si>
    <t>ACHPFJ6102</t>
  </si>
  <si>
    <t>福建省西美医疗美容门诊有限公司</t>
  </si>
  <si>
    <t>91350102MA32TC2J3G</t>
  </si>
  <si>
    <t>ACHPFJ3968</t>
  </si>
  <si>
    <t>福建省南平市第一医院</t>
  </si>
  <si>
    <t>南平市</t>
  </si>
  <si>
    <t>南平市第一医院</t>
  </si>
  <si>
    <t>12350700490010892A</t>
  </si>
  <si>
    <t>ACHPFJ1522</t>
  </si>
  <si>
    <t>福建医科大学附属协和医院</t>
  </si>
  <si>
    <t>12350000488002527K</t>
  </si>
  <si>
    <t>ACHPFJ0226</t>
  </si>
  <si>
    <t>福州美莱华美美容医院有限公司</t>
  </si>
  <si>
    <t>CN1FJ005</t>
  </si>
  <si>
    <t>福州美莱华美美容医院</t>
  </si>
  <si>
    <t>91350111081624084N</t>
  </si>
  <si>
    <t>ACHPFJ6105</t>
  </si>
  <si>
    <t>福州百纭凯曼医疗美容门诊有限公司</t>
  </si>
  <si>
    <t>913501026650652123</t>
  </si>
  <si>
    <t>ACHPFJ3734</t>
  </si>
  <si>
    <t>福州玛恩医疗美容门诊部有限公司</t>
  </si>
  <si>
    <t>福州玛恩医疗美容</t>
  </si>
  <si>
    <t>91350000MA31FQX9XX</t>
  </si>
  <si>
    <t>ACHPFJ1504</t>
  </si>
  <si>
    <t>福州爱美尔医疗美容门诊有限公司</t>
  </si>
  <si>
    <t>CN1FJ075</t>
  </si>
  <si>
    <t>福州爱美尔整形</t>
  </si>
  <si>
    <t>福州市鼓楼区爱美尔医疗美容门诊部</t>
  </si>
  <si>
    <t>91350102MA2YR2W83U</t>
  </si>
  <si>
    <t>ACHPFJ1486</t>
  </si>
  <si>
    <t>福州添媛美医疗美容门诊部有限公司</t>
  </si>
  <si>
    <t>福州市添媛美医疗美容门诊部</t>
  </si>
  <si>
    <t>91350111MA349CXP2E</t>
  </si>
  <si>
    <t>ACHPFJ0241</t>
  </si>
  <si>
    <t>福州比华利美容医院有限公司</t>
  </si>
  <si>
    <t>CN1FJ028</t>
  </si>
  <si>
    <t>福州比华利美容医院</t>
  </si>
  <si>
    <t>91350103775385233B</t>
  </si>
  <si>
    <t>ACHPFJ0238</t>
  </si>
  <si>
    <t>福州格莱美美容医院有限公司</t>
  </si>
  <si>
    <t>CN1FJ025</t>
  </si>
  <si>
    <t>福州格莱美美容医院</t>
  </si>
  <si>
    <t>福州格莱美整形医院</t>
  </si>
  <si>
    <t>91350100070888615Y</t>
  </si>
  <si>
    <t>ACHPFJ4909</t>
  </si>
  <si>
    <t>福州弗丽嘉医疗美容有限公司</t>
  </si>
  <si>
    <t>91350111MA31YNAT2Q</t>
  </si>
  <si>
    <t>ACHPFJ1485</t>
  </si>
  <si>
    <t>福州市鼓楼区美贝尔医疗美容门诊部有限公司</t>
  </si>
  <si>
    <t>福州美贝尔医疗美容（旗舰店）</t>
  </si>
  <si>
    <t>福州鼓楼瑞丽美贝尔医疗美容门诊部</t>
  </si>
  <si>
    <t>913501023155640626</t>
  </si>
  <si>
    <t>ACHPFJ1501</t>
  </si>
  <si>
    <t>福州市鼓楼区悦己医疗美容诊所</t>
  </si>
  <si>
    <t>913501027753870369</t>
  </si>
  <si>
    <t>ACHPFJ0225</t>
  </si>
  <si>
    <t>福州市鼓楼区名韩医疗美容门诊部</t>
  </si>
  <si>
    <t>CN1FJ003</t>
  </si>
  <si>
    <t>福州名韩整形美容</t>
  </si>
  <si>
    <t>913501025595696523</t>
  </si>
  <si>
    <t>ACHPFJ2310</t>
  </si>
  <si>
    <t>福州市鼓楼区华仁医疗美容门诊有限公司</t>
  </si>
  <si>
    <t>91350102MA3487AK6X</t>
  </si>
  <si>
    <t>ACHPFJ2442</t>
  </si>
  <si>
    <t>福州市鼓楼区伊美新世纪整形外科门诊部</t>
  </si>
  <si>
    <t>福州鼓楼伊美新世纪整形外科门诊部</t>
  </si>
  <si>
    <t>福州新世纪整形外科门诊部</t>
  </si>
  <si>
    <t>92350102MA2Y75PD9E</t>
  </si>
  <si>
    <t>ACHPFJ3971</t>
  </si>
  <si>
    <t>福州市皮肤病防治院</t>
  </si>
  <si>
    <t>12350100488099816X</t>
  </si>
  <si>
    <t>ACHPFJ5212</t>
  </si>
  <si>
    <t>福州市晋安区星悦医疗美容门诊部有限公司</t>
  </si>
  <si>
    <t>91350111MA2YPKXW4M</t>
  </si>
  <si>
    <t>ACHPFJ1500</t>
  </si>
  <si>
    <t>福州市台江区海峡美容医院有限公司</t>
  </si>
  <si>
    <t>CN1FJ034</t>
  </si>
  <si>
    <t>福州海峡美容医院</t>
  </si>
  <si>
    <t>福州市台江区海峡美容医院</t>
  </si>
  <si>
    <t>台江海峡美容医院</t>
  </si>
  <si>
    <t>91350103MA2XU4DN68</t>
  </si>
  <si>
    <t>ACHPFJ5213</t>
  </si>
  <si>
    <t>福州市台江区星龄医疗美容门诊部有限公司</t>
  </si>
  <si>
    <t>福州星龄整形</t>
  </si>
  <si>
    <t>91350103MA324FU753</t>
  </si>
  <si>
    <t>ACHPFJ5790</t>
  </si>
  <si>
    <t>福州市台江区周江医疗美容门诊部</t>
  </si>
  <si>
    <t>91350103MA2XN4YQ64</t>
  </si>
  <si>
    <t>ACHPFJ1490</t>
  </si>
  <si>
    <t>福州市仓山华窈医疗美容门诊部有限公司</t>
  </si>
  <si>
    <t>仓山华窈医疗美容门诊部有限公司</t>
  </si>
  <si>
    <t>91350104095060304Q</t>
  </si>
  <si>
    <t>ACHPFJ6109</t>
  </si>
  <si>
    <t>福州市东方医疗美容门诊部有限公司</t>
  </si>
  <si>
    <t>91350111MA345UCH0Y</t>
  </si>
  <si>
    <t>ACHPFJ1516</t>
  </si>
  <si>
    <t>福州台江恩喜医疗美容门诊部有限公司</t>
  </si>
  <si>
    <t>91350100MA2XYBQQ41</t>
  </si>
  <si>
    <t>ACHPHBS0421</t>
  </si>
  <si>
    <t>石家庄雅芳亚医疗美容医院</t>
  </si>
  <si>
    <t>CN1HBS11</t>
  </si>
  <si>
    <t>石家庄雅芳亚整形美容医院</t>
  </si>
  <si>
    <t>雅芳亚整形美容</t>
  </si>
  <si>
    <t>911301007913883621</t>
  </si>
  <si>
    <t>ACHPHBS1330</t>
  </si>
  <si>
    <t>石家庄蓝山医疗美容医院有限公司</t>
  </si>
  <si>
    <t>91130113358521652M</t>
  </si>
  <si>
    <t>ACHPHBS0419</t>
  </si>
  <si>
    <t>石家庄苏亚美联臣医疗美容医院有限公司</t>
  </si>
  <si>
    <t>CN1HBS08</t>
  </si>
  <si>
    <t>石家庄苏亚美联臣医疗美容医院</t>
  </si>
  <si>
    <t>石家庄美联臣医疗美容医院有限公司</t>
  </si>
  <si>
    <t>9113010073561904XN</t>
  </si>
  <si>
    <t>ACHPHBS3448</t>
  </si>
  <si>
    <t>石家庄芳香医疗美容诊所（有限合伙）</t>
  </si>
  <si>
    <t>石家庄芳香医疗美容诊所</t>
  </si>
  <si>
    <t>91130102MA0CL6EB8L</t>
  </si>
  <si>
    <t>ACHPHBS0426</t>
  </si>
  <si>
    <t>石家庄芘丽芙贵美人医疗美容医院有限公司</t>
  </si>
  <si>
    <t>石家庄芘丽芙贵美人美容医院</t>
  </si>
  <si>
    <t>石家庄贵美人医疗美容医院</t>
  </si>
  <si>
    <t>石家庄芘丽芙贵美人医疗美容医院</t>
  </si>
  <si>
    <t>91130100398962866C</t>
  </si>
  <si>
    <t>ACHPHBS1338</t>
  </si>
  <si>
    <t>石家庄美莱医学美容医院有限公司</t>
  </si>
  <si>
    <t>CN1HBS61</t>
  </si>
  <si>
    <t>石家庄美莱医学美容医院</t>
  </si>
  <si>
    <t>91130100347661182T</t>
  </si>
  <si>
    <t>ACHPHBS5803</t>
  </si>
  <si>
    <t>石家庄爱瑞尔医疗美容诊所有限公司</t>
  </si>
  <si>
    <t>石家庄爱瑞尔医疗美容诊所</t>
  </si>
  <si>
    <t>91130104MA09YD364R</t>
  </si>
  <si>
    <t>ACHPHBS0420</t>
  </si>
  <si>
    <t>石家庄星源美天医疗美容医院有限公司</t>
  </si>
  <si>
    <t>CN1HBS10</t>
  </si>
  <si>
    <t>石家庄星源美天医疗美容医院, Metime星源美天医疗美容（万象城店）</t>
  </si>
  <si>
    <t>石家庄星源</t>
  </si>
  <si>
    <t>91130102MA07MAMY9T</t>
  </si>
  <si>
    <t>ACHPHBS5249</t>
  </si>
  <si>
    <t>石家庄恩喜医疗美容门诊部有限公司</t>
  </si>
  <si>
    <t>91130104MA0CTBUK0D</t>
  </si>
  <si>
    <t>ACHPHBS5443</t>
  </si>
  <si>
    <t>石家庄怡美医疗美容门诊部有限公司</t>
  </si>
  <si>
    <t>91130108MA0CE8GJ3E</t>
  </si>
  <si>
    <t>ACHPHBS2094</t>
  </si>
  <si>
    <t>石家庄天宏医疗美容医院有限公司</t>
  </si>
  <si>
    <t>石家庄天宏医疗美容医院</t>
  </si>
  <si>
    <t>91130100089436897D</t>
  </si>
  <si>
    <t>ACHPHBS1335</t>
  </si>
  <si>
    <t>石家庄天伊美医疗美容医院</t>
  </si>
  <si>
    <t>91130108MA07LKJ893</t>
  </si>
  <si>
    <t>ACHPHBS3415</t>
  </si>
  <si>
    <t>石家庄东澳医疗美容门诊部有限公司</t>
  </si>
  <si>
    <t>91130102MA0DWNJFXL</t>
  </si>
  <si>
    <t>ACHPHBS2579</t>
  </si>
  <si>
    <t>石家庄万瑞医疗美容门诊部有限公司</t>
  </si>
  <si>
    <t>91130100082665240A</t>
  </si>
  <si>
    <t>ACHPBJ7078</t>
  </si>
  <si>
    <t>真优美（北京）健康管理有限公司医疗美容诊所</t>
  </si>
  <si>
    <t>91110101MA003K5H9F</t>
  </si>
  <si>
    <t>ACHPSC2396</t>
  </si>
  <si>
    <t>眉山市东坡区华信医学整形美容诊所</t>
  </si>
  <si>
    <t>92511402MA63X0AJXR</t>
  </si>
  <si>
    <t>ACHPLN5429</t>
  </si>
  <si>
    <t>盘锦市大洼齐洪整形外科门诊部</t>
  </si>
  <si>
    <t>盘锦市</t>
  </si>
  <si>
    <t>92211121MA0Y1X5R6K</t>
  </si>
  <si>
    <t>ACHPJS1987</t>
  </si>
  <si>
    <t>盐城市艾美莉整形美容医院有限公司</t>
  </si>
  <si>
    <t>盐城艾美莉整形美容医院</t>
  </si>
  <si>
    <t>艾美莉整形美容医院</t>
  </si>
  <si>
    <t>91320900595629712P</t>
  </si>
  <si>
    <t>ACHPJS2176</t>
  </si>
  <si>
    <t>盐城市第一人民医院</t>
  </si>
  <si>
    <t>12320900468211209A</t>
  </si>
  <si>
    <t>ACHPJS4001</t>
  </si>
  <si>
    <t>盐城市中医院</t>
  </si>
  <si>
    <t>12320900468248853Q</t>
  </si>
  <si>
    <t>ACHPHNC1242</t>
  </si>
  <si>
    <t>益阳爱思特医疗美容医院有限公司</t>
  </si>
  <si>
    <t>益阳爱思特整形美容</t>
  </si>
  <si>
    <t>91430900MA4L6JJGXR</t>
  </si>
  <si>
    <t>ACHPHNC2505</t>
  </si>
  <si>
    <t>益阳市瑞澜医疗美容医院有限公司</t>
  </si>
  <si>
    <t>益阳市瑞澜医疗美容医院</t>
  </si>
  <si>
    <t>91430900320692106B</t>
  </si>
  <si>
    <t>ACHPAH3492</t>
  </si>
  <si>
    <t>田家庵区美橙整形外科门诊部</t>
  </si>
  <si>
    <t>淮南市</t>
  </si>
  <si>
    <t>田家庵区美橙医疗美容门诊部</t>
  </si>
  <si>
    <t>92340403MA2NBGPD06</t>
  </si>
  <si>
    <t>ACHPHNC1249</t>
  </si>
  <si>
    <t>瑞澜医疗美容医院股份有限公司</t>
  </si>
  <si>
    <t>益阳瑞澜医疗美容医院</t>
  </si>
  <si>
    <t>浏阳瑞澜医疗美容医院</t>
  </si>
  <si>
    <t>91430111053870421H</t>
  </si>
  <si>
    <t>ACHPZJ2038</t>
  </si>
  <si>
    <t>瑞安瑞丽医疗美容医院有限公司</t>
  </si>
  <si>
    <t>913303810641567251</t>
  </si>
  <si>
    <t>ACHPGD0331</t>
  </si>
  <si>
    <t>珠海韩妃医疗美容门诊部有限公司</t>
  </si>
  <si>
    <t>珠海韩妃医疗美容</t>
  </si>
  <si>
    <t>珠海韩妃医疗美容门诊部</t>
  </si>
  <si>
    <t>91440400345434381P</t>
  </si>
  <si>
    <t>ACHPGD1473</t>
  </si>
  <si>
    <t>珠海陈科医疗美容诊所</t>
  </si>
  <si>
    <t>91440400MA4UM74229</t>
  </si>
  <si>
    <t>ACHPGD2301</t>
  </si>
  <si>
    <t>91440400MA4ULCWP73</t>
  </si>
  <si>
    <t>ACHPGD7189</t>
  </si>
  <si>
    <t>珠海美林艾瑞医疗美容门诊部有限公司</t>
  </si>
  <si>
    <t>珠海艾瑞医疗美容</t>
  </si>
  <si>
    <t>91440400MA4W6YWW47</t>
  </si>
  <si>
    <t>ACHPGD3555</t>
  </si>
  <si>
    <t>珠海市如花医疗美容门诊部有限公司</t>
  </si>
  <si>
    <t>CN1GD393</t>
  </si>
  <si>
    <t>珠海如花医疗美容</t>
  </si>
  <si>
    <t>91440400MA52UWCT2B</t>
  </si>
  <si>
    <t>ACHPGX7572</t>
  </si>
  <si>
    <t>玉林华美整形美容门诊部有限公司</t>
  </si>
  <si>
    <t>玉林市</t>
  </si>
  <si>
    <t>玉林华美整形美容门诊部</t>
  </si>
  <si>
    <t>玉林华美医疗美容门诊部有限公司</t>
  </si>
  <si>
    <t>91450900MA5KF5CE0F</t>
  </si>
  <si>
    <t>ACHPHL3368</t>
  </si>
  <si>
    <t>牡丹江市王维群医疗美容外科诊所</t>
  </si>
  <si>
    <t>92231005MA1971737D</t>
  </si>
  <si>
    <t>ACHPSC5892</t>
  </si>
  <si>
    <t>爱美蒂亚医疗美容有限公司</t>
  </si>
  <si>
    <t>DR YBORN爱美新生医疗美容</t>
  </si>
  <si>
    <t>成都高新忠爱美成医疗美容门诊部</t>
  </si>
  <si>
    <t>91510107MA69NJ978J</t>
  </si>
  <si>
    <t>ACHPSD0561</t>
  </si>
  <si>
    <t>烟台鹏爱佳妍美容整形医院有限公司</t>
  </si>
  <si>
    <t>CN1SD035</t>
  </si>
  <si>
    <t>烟台鹏爱佳妍美容整形医院</t>
  </si>
  <si>
    <t>91370602MA3M176B5K</t>
  </si>
  <si>
    <t>ACHPSD3430</t>
  </si>
  <si>
    <t>CN1SD141</t>
  </si>
  <si>
    <t>91370613MA3CBQD23T</t>
  </si>
  <si>
    <t>ACHPSD0777</t>
  </si>
  <si>
    <t>烟台美神科美医疗美容门诊部有限公司</t>
  </si>
  <si>
    <t>美神科美医疗美容</t>
  </si>
  <si>
    <t>烟台美神科美医疗美容门诊部</t>
  </si>
  <si>
    <t>913706023492695558</t>
  </si>
  <si>
    <t>ACHPSD5825</t>
  </si>
  <si>
    <t>烟台神线医疗美容有限责任公司</t>
  </si>
  <si>
    <t>神线医疗美容</t>
  </si>
  <si>
    <t>91370602MA3QPU3U92</t>
  </si>
  <si>
    <t>ACHPSD2785</t>
  </si>
  <si>
    <t>烟台爱丽美整形美容门诊部有限公司</t>
  </si>
  <si>
    <t>91370600344655799X</t>
  </si>
  <si>
    <t>ACHPSD0558</t>
  </si>
  <si>
    <t>烟台市烟台山医院</t>
  </si>
  <si>
    <t>12370600493503166C</t>
  </si>
  <si>
    <t>ACHPSD0805</t>
  </si>
  <si>
    <t>91370681MA3CC29M1R</t>
  </si>
  <si>
    <t>ACHPSD0775</t>
  </si>
  <si>
    <t>烟台华怡医学美容医院有限公司</t>
  </si>
  <si>
    <t>CN1SD018</t>
  </si>
  <si>
    <t>烟台华怡整形医院（亚太区旗舰院）</t>
  </si>
  <si>
    <t>烟台华怡医学美容医院</t>
  </si>
  <si>
    <t>91370600565216597B</t>
  </si>
  <si>
    <t>ACHPSD7006</t>
  </si>
  <si>
    <t>烟台三有医疗美容门诊部有限公司</t>
  </si>
  <si>
    <t>91370602750879130Y</t>
  </si>
  <si>
    <t>ACHPBJ2799</t>
  </si>
  <si>
    <t>澳玛经典（北京）医疗美容诊所有限公司</t>
  </si>
  <si>
    <t>CN1BJ565</t>
  </si>
  <si>
    <t>澳玛经典（北京）医疗美容门诊部有限公司</t>
  </si>
  <si>
    <t>91110101092445997G</t>
  </si>
  <si>
    <t>ACHPSD6808</t>
  </si>
  <si>
    <t>潍坊市人民医院</t>
  </si>
  <si>
    <t>123707004938157335</t>
  </si>
  <si>
    <t>ACHPSD0542</t>
  </si>
  <si>
    <t>潍坊天宏医疗美容有限公司</t>
  </si>
  <si>
    <t>潍坊天宏医疗美容（旗舰店）</t>
  </si>
  <si>
    <t>潍坊奎文天宏医疗美容门诊部</t>
  </si>
  <si>
    <t>91370705MA3NB03U8A</t>
  </si>
  <si>
    <t>ACHPSD0792</t>
  </si>
  <si>
    <t>潍坊坤娜医疗美容医院有限公司</t>
  </si>
  <si>
    <t>CN1SD097</t>
  </si>
  <si>
    <t>潍坊坤娜医疗美容医院</t>
  </si>
  <si>
    <t>91370705MA3C011K6Q</t>
  </si>
  <si>
    <t>ACHPJS3513</t>
  </si>
  <si>
    <t>滨湖区华美医疗美容门诊部</t>
  </si>
  <si>
    <t>无锡华美医疗整形美容</t>
  </si>
  <si>
    <t>92320211MA1WQ8E512</t>
  </si>
  <si>
    <t>ACHPGD2207</t>
  </si>
  <si>
    <t>湛江澳泰整形医院</t>
  </si>
  <si>
    <t>湛江澳泰医疗美容医院</t>
  </si>
  <si>
    <t>52440803781181245H</t>
  </si>
  <si>
    <t>ACHPGD1450</t>
  </si>
  <si>
    <t>湛江华美整形美容医院</t>
  </si>
  <si>
    <t>湛江华美医疗美容医院</t>
  </si>
  <si>
    <t>52440803680619623Y</t>
  </si>
  <si>
    <t>ACHPGD7030</t>
  </si>
  <si>
    <t>湛江东盟整形美容医院有限责任公司</t>
  </si>
  <si>
    <t>91440800MA4WCTUH8Q</t>
  </si>
  <si>
    <t>ACHPHNC0505</t>
  </si>
  <si>
    <t>湘潭雅美医疗美容医院有限公司</t>
  </si>
  <si>
    <t>湘潭市</t>
  </si>
  <si>
    <t>湘潭雅美医疗美容医院</t>
  </si>
  <si>
    <t>91430300MA4LQUBT4C</t>
  </si>
  <si>
    <t>ACHPHNC2096</t>
  </si>
  <si>
    <t>湘潭阳光门诊部有限公司</t>
  </si>
  <si>
    <t>91430300743197019C</t>
  </si>
  <si>
    <t>深圳阳光</t>
  </si>
  <si>
    <t>ACHPHNC0491</t>
  </si>
  <si>
    <t>湘潭爱思特医疗美容有限公司</t>
  </si>
  <si>
    <t>91430300MA4L2PP44J</t>
  </si>
  <si>
    <t>ACHPHNC6990</t>
  </si>
  <si>
    <t>湘潭市雨湖区美颜医疗美容有限公司</t>
  </si>
  <si>
    <t>湘潭雨湖美颜医疗美容医院</t>
  </si>
  <si>
    <t>91430302MA4L62GH26</t>
  </si>
  <si>
    <t>ACHPZJ3768</t>
  </si>
  <si>
    <t>湖州林华医疗美容诊所有限公司</t>
  </si>
  <si>
    <t>湖州林华医疗美容诊所</t>
  </si>
  <si>
    <t>91330501MA2B5HWB8W</t>
  </si>
  <si>
    <t>ACHPZJ1154</t>
  </si>
  <si>
    <t>湖州尚丽医疗美容门诊部有限公司</t>
  </si>
  <si>
    <t>湖州尚丽整形</t>
  </si>
  <si>
    <t>91330502MA2B3N835W</t>
  </si>
  <si>
    <t>ACHPZJ3379</t>
  </si>
  <si>
    <t>湖州宝颜医疗美容诊所有限公司</t>
  </si>
  <si>
    <t>湖州宝颜医疗美容</t>
  </si>
  <si>
    <t>91330502MA29KXY8XJ</t>
  </si>
  <si>
    <t>ACHPHNC7594</t>
  </si>
  <si>
    <t>湖南颜华医疗美容有限公司</t>
  </si>
  <si>
    <t>91430103MA4PHT2956</t>
  </si>
  <si>
    <t>ACHPHNC7606</t>
  </si>
  <si>
    <t>湖南韩美医疗美容门诊部有限公司</t>
  </si>
  <si>
    <t>湖南韩美医疗美容</t>
  </si>
  <si>
    <t>怀化韩美医疗美容医院</t>
  </si>
  <si>
    <t>亚韩美容医院管理集团有限公司</t>
  </si>
  <si>
    <t>91430102MA4PQU019X</t>
  </si>
  <si>
    <t>ACHPHNC7600</t>
  </si>
  <si>
    <t>湖南韩影医疗美容有限公司</t>
  </si>
  <si>
    <t>91430104MA4QKWA75G</t>
  </si>
  <si>
    <t>ACHPHNC0489</t>
  </si>
  <si>
    <t>湖南雅美医疗美容医院有限公司长沙雅美医疗美容医院</t>
  </si>
  <si>
    <t>CN1HNC13</t>
  </si>
  <si>
    <t>长沙雅美医疗美容医院</t>
  </si>
  <si>
    <t>9143010308540509XC</t>
  </si>
  <si>
    <t>ACHPHNC7603</t>
  </si>
  <si>
    <t>湖南艺谋医疗美容有限公司</t>
  </si>
  <si>
    <t>91430102MA4QJF4K1U</t>
  </si>
  <si>
    <t>ACHPHNC7599</t>
  </si>
  <si>
    <t>湖南美研医疗美容有限公司</t>
  </si>
  <si>
    <t>91430105MA4L15GN2B</t>
  </si>
  <si>
    <t>ACHPHNC6260</t>
  </si>
  <si>
    <t>湖南美漾美学医疗美容有限公司</t>
  </si>
  <si>
    <t>91430104MA4LUQTJ8N</t>
  </si>
  <si>
    <t>ACHPHNC2086</t>
  </si>
  <si>
    <t>湖南省星雅医疗美容医院有限公司</t>
  </si>
  <si>
    <t>CN1HNC105</t>
  </si>
  <si>
    <t>长沙市开福区星雅医疗美容门诊部（长沙星雅医疗美容医院）</t>
  </si>
  <si>
    <t>91430105MA4L4CXWXQ</t>
  </si>
  <si>
    <t>ACHPHNC6264</t>
  </si>
  <si>
    <t>湖南省人民医院</t>
  </si>
  <si>
    <t>12430000444878033F</t>
  </si>
  <si>
    <t>ACHPHNC7596</t>
  </si>
  <si>
    <t>91430105MA4PQKW58F</t>
  </si>
  <si>
    <t>ACHPHNC6255</t>
  </si>
  <si>
    <t>湖南爱薇尔美容医疗有限公司</t>
  </si>
  <si>
    <t>91430102MA4LPF0L2M</t>
  </si>
  <si>
    <t>ACHPHNC6256</t>
  </si>
  <si>
    <t>湖南法莱丽医疗美容有限公司</t>
  </si>
  <si>
    <t>91430105MA4P90487R</t>
  </si>
  <si>
    <t>ACHPHNC7601</t>
  </si>
  <si>
    <t>湖南泊丽医疗美容有限公司</t>
  </si>
  <si>
    <t>91430104MA4Q4D072X</t>
  </si>
  <si>
    <t>ACHPHNC6265</t>
  </si>
  <si>
    <t>湖南圣雅医疗美容医院有限公司</t>
  </si>
  <si>
    <t>91430103MA4L685R09</t>
  </si>
  <si>
    <t>ACHPHNC7593</t>
  </si>
  <si>
    <t>湖南俪美医疗美容有限公司</t>
  </si>
  <si>
    <t>91430104MA4QQUT65R</t>
  </si>
  <si>
    <t>ACHPHNC7597</t>
  </si>
  <si>
    <t>湖南乔雅零壹医疗美容有限公司</t>
  </si>
  <si>
    <t>91430104MA4QT3BW6G</t>
  </si>
  <si>
    <t>ACHPHNC3240</t>
  </si>
  <si>
    <t>湖南久喜医疗美容有限公司</t>
  </si>
  <si>
    <t>91430104MA4QK5DW51</t>
  </si>
  <si>
    <t>ACHPHNC6258</t>
  </si>
  <si>
    <t>湖南丽恩医疗美容有限公司</t>
  </si>
  <si>
    <t>长沙市雨花区丽恩医疗美容门诊部有限公司</t>
  </si>
  <si>
    <t>91430105MA4L187W7K</t>
  </si>
  <si>
    <t>ACHPHNC4903</t>
  </si>
  <si>
    <t>湖南中欧亚太医疗美容有限公司</t>
  </si>
  <si>
    <t>91430105MA4P9N13XN</t>
  </si>
  <si>
    <t>ACHPHNC6267</t>
  </si>
  <si>
    <t>湖南中医药大学第二附属医院</t>
  </si>
  <si>
    <t>124300004448781133</t>
  </si>
  <si>
    <t>ACHPHBW2478</t>
  </si>
  <si>
    <t>湖北美易康欣美容科技有限公司襄阳维多利亚医疗美容门诊部</t>
  </si>
  <si>
    <t>襄阳维多利亚医疗美容</t>
  </si>
  <si>
    <t>91420600094981558P</t>
  </si>
  <si>
    <t>ACHPHBW0471</t>
  </si>
  <si>
    <t>湖北米瑞可医疗美容门诊部有限公司</t>
  </si>
  <si>
    <t>91420104MA4KRE9K9U</t>
  </si>
  <si>
    <t>ACHPSC6809</t>
  </si>
  <si>
    <t>温江真美奇迹医疗美容诊所</t>
  </si>
  <si>
    <t>成都温江区真美奇迹医疗美容</t>
  </si>
  <si>
    <t>92510115MA6DGHCT78</t>
  </si>
  <si>
    <t>ACHPZJ2474</t>
  </si>
  <si>
    <t>温州龙湾克拉美整形外科门诊部有限公司</t>
  </si>
  <si>
    <t>91330303062037220Y</t>
  </si>
  <si>
    <t>ACHPZJ2583</t>
  </si>
  <si>
    <t>温州鹿城恒美医疗美容门诊部有限公司</t>
  </si>
  <si>
    <t>温州鹿城恒美医疗美容</t>
  </si>
  <si>
    <t>温州恒美整形医院(鹿城恒美医疗美容门诊部)</t>
  </si>
  <si>
    <t>91330302323474235L</t>
  </si>
  <si>
    <t>ACHPZJ1061</t>
  </si>
  <si>
    <t>温州芘丽芙美容医院有限公司</t>
  </si>
  <si>
    <t>温州芘丽芙美容医院</t>
  </si>
  <si>
    <t>91330302MA294U0Q5H</t>
  </si>
  <si>
    <t>ACHPZJ2355</t>
  </si>
  <si>
    <t>温州艺美整形外科门诊部（普通合伙）</t>
  </si>
  <si>
    <t>91330303091682595Q</t>
  </si>
  <si>
    <t>ACHPZJ1062</t>
  </si>
  <si>
    <t>温州艺星医学美容医院有限公司</t>
  </si>
  <si>
    <t>CN1ZJ056</t>
  </si>
  <si>
    <t>温州艺星医学美容医院</t>
  </si>
  <si>
    <t>9133030257530075X5</t>
  </si>
  <si>
    <t>ACHPZJ3423</t>
  </si>
  <si>
    <t>温州美域高医疗美容门诊部有限责任公司</t>
  </si>
  <si>
    <t>温州美域高医疗美容</t>
  </si>
  <si>
    <t>91330302MA299EYR3F</t>
  </si>
  <si>
    <t>ACHPZJ1145</t>
  </si>
  <si>
    <t>温州美之术医疗美容门诊部有限公司</t>
  </si>
  <si>
    <t>91330302MA297F77XJ</t>
  </si>
  <si>
    <t>ACHPZJ5333</t>
  </si>
  <si>
    <t>温州柏荟医疗美容门诊部有限公司</t>
  </si>
  <si>
    <t>温州柏荟医疗美容门诊部</t>
  </si>
  <si>
    <t>91330302MA2H9JXU2A</t>
  </si>
  <si>
    <t>柏荟集团</t>
  </si>
  <si>
    <t>ACHPZJ3773</t>
  </si>
  <si>
    <t>温州星范医疗美容门诊部有限公司</t>
  </si>
  <si>
    <t>温州星范整形美容</t>
  </si>
  <si>
    <t>913303020957674149</t>
  </si>
  <si>
    <t>ACHPZJ1142</t>
  </si>
  <si>
    <t>温州恩微医疗美容门诊部有限公司</t>
  </si>
  <si>
    <t>91330302MA29764RX3</t>
  </si>
  <si>
    <t>ACHPZJ0118</t>
  </si>
  <si>
    <t>温州市鹿城韩美医疗美容门诊部（普通合伙）</t>
  </si>
  <si>
    <t>91330302336981893A</t>
  </si>
  <si>
    <t>ACHPZJ2344</t>
  </si>
  <si>
    <t>91330302313515187K</t>
  </si>
  <si>
    <t>ACHPZJ1060</t>
  </si>
  <si>
    <t>温州市和平整形医院</t>
  </si>
  <si>
    <t>CN1ZJ050</t>
  </si>
  <si>
    <t>913303027384302937</t>
  </si>
  <si>
    <t>ACHPZJ3985</t>
  </si>
  <si>
    <t>温州市人民医院</t>
  </si>
  <si>
    <t>123303004705255657</t>
  </si>
  <si>
    <t>ACHPZJ3772</t>
  </si>
  <si>
    <t>温州市中西医结合医院</t>
  </si>
  <si>
    <t>12330300470525530L</t>
  </si>
  <si>
    <t>ACHPZJ3035</t>
  </si>
  <si>
    <t>温州市东华医院有限公司</t>
  </si>
  <si>
    <t>温州东华医院</t>
  </si>
  <si>
    <t>91330300761344641J</t>
  </si>
  <si>
    <t>ACHPZJ0117</t>
  </si>
  <si>
    <t>温州医科大学附属第二医院</t>
  </si>
  <si>
    <t>温州医学院附属第二医院温州医学院附属育英儿童医院</t>
  </si>
  <si>
    <t>12330000470005930F</t>
  </si>
  <si>
    <t>ACHPZJ0070</t>
  </si>
  <si>
    <t>温州医科大学附属第一医院</t>
  </si>
  <si>
    <t>温州医学院附属第一医院</t>
  </si>
  <si>
    <t>12330000470005922L</t>
  </si>
  <si>
    <t>ACHPZJ6812</t>
  </si>
  <si>
    <t>温州加禾医疗美容门诊部有限公司</t>
  </si>
  <si>
    <t>913303030555105776</t>
  </si>
  <si>
    <t>ACHPZJ1138</t>
  </si>
  <si>
    <t>温岭邦妮医疗美容医院有限公司</t>
  </si>
  <si>
    <t>温岭邦妮医疗美容医院</t>
  </si>
  <si>
    <t>91331081MA28HWU17W</t>
  </si>
  <si>
    <t>ACHPZJ1146</t>
  </si>
  <si>
    <t>温岭芘丽芙整形美容医院有限公司</t>
  </si>
  <si>
    <t>温岭芘丽芙整形美容医院</t>
  </si>
  <si>
    <t>91331081MA29XNTQ99</t>
  </si>
  <si>
    <t>ACHPZJ6810</t>
  </si>
  <si>
    <t>温岭柏蓝医疗美容有限公司</t>
  </si>
  <si>
    <t>91331081MA2AL0EQ6R</t>
  </si>
  <si>
    <t>ACHPCQ2690</t>
  </si>
  <si>
    <t>渝中区陈启华医疗美容诊所</t>
  </si>
  <si>
    <t>92500103MA5U8QEFXE</t>
  </si>
  <si>
    <t>ACHPCQ1569</t>
  </si>
  <si>
    <t>渝中区美禅微整形医疗美容门诊部</t>
  </si>
  <si>
    <t>92500103MA5UMX2Q9E</t>
  </si>
  <si>
    <t>ACHPGD5308</t>
  </si>
  <si>
    <t>清远艾咔医疗美容门诊有限公司</t>
  </si>
  <si>
    <t>清远艾咔医疗美容</t>
  </si>
  <si>
    <t>91441802MA52LNPK8H</t>
  </si>
  <si>
    <t>ACHPGD6578</t>
  </si>
  <si>
    <t>91440101MA5AUQA547</t>
  </si>
  <si>
    <t>ACHPGD6625</t>
  </si>
  <si>
    <t>深圳鹏辉医疗美容门诊部</t>
  </si>
  <si>
    <t>深圳市鹏辉影视有限公司</t>
  </si>
  <si>
    <t>91440300MA5DABCGXD</t>
  </si>
  <si>
    <t>ACHPGD0276</t>
  </si>
  <si>
    <t>深圳鹏程医院</t>
  </si>
  <si>
    <t>CN1GD056</t>
  </si>
  <si>
    <t>深圳鹏程医院疤痕修复</t>
  </si>
  <si>
    <t>91440300745164966Y</t>
  </si>
  <si>
    <t>AC_SGD_T05</t>
  </si>
  <si>
    <t>梅杭</t>
  </si>
  <si>
    <t>ACHPGD0278</t>
  </si>
  <si>
    <t>深圳鹏爱秀琪医疗美容医院</t>
  </si>
  <si>
    <t>91440300MA5EH0EA28</t>
  </si>
  <si>
    <t>ACHPGD4887</t>
  </si>
  <si>
    <t>深圳鹏爱悦心医疗美容医院</t>
  </si>
  <si>
    <t>91440300MA5F33PJ95</t>
  </si>
  <si>
    <t>ACHPGD1434</t>
  </si>
  <si>
    <t>深圳鹏爱悦己医疗美容医院</t>
  </si>
  <si>
    <t>91440300359982119Q</t>
  </si>
  <si>
    <t>ACHPGD0281</t>
  </si>
  <si>
    <t>深圳鹏爱医疗美容医院</t>
  </si>
  <si>
    <t>CN1GD065</t>
  </si>
  <si>
    <t>深圳鹏爱秀琪医疗美容医院, 深圳鹏爱悦己医疗美容医院</t>
  </si>
  <si>
    <t>91440300781396828M</t>
  </si>
  <si>
    <t>ACHPGD6661</t>
  </si>
  <si>
    <t>深圳香蜜丽格医疗美容诊所</t>
  </si>
  <si>
    <t>深圳香蜜丽格医疗美容门诊部</t>
  </si>
  <si>
    <t>9144030034249328X8</t>
  </si>
  <si>
    <t>ACHPGD7519</t>
  </si>
  <si>
    <t>深圳香格丽雅医疗美容诊所</t>
  </si>
  <si>
    <t>91440300MA5FN2KX8J</t>
  </si>
  <si>
    <t>ACHPGD6660</t>
  </si>
  <si>
    <t>深圳香格丽医疗美容诊所</t>
  </si>
  <si>
    <t>91440300MA5ENT9516</t>
  </si>
  <si>
    <t>ACHPGD6668</t>
  </si>
  <si>
    <t>深圳颜美医疗美容门诊部</t>
  </si>
  <si>
    <t>91440300MA5DN6NR74</t>
  </si>
  <si>
    <t>ACHPGD2146</t>
  </si>
  <si>
    <t>深圳韩美尔医疗美容门诊部</t>
  </si>
  <si>
    <t>91440300398418000G</t>
  </si>
  <si>
    <t>ACHPGD6655</t>
  </si>
  <si>
    <t>深圳韦恩医疗美容门诊部</t>
  </si>
  <si>
    <t>91440300350046818C</t>
  </si>
  <si>
    <t>ACHPGD1427</t>
  </si>
  <si>
    <t>CN1GD155</t>
  </si>
  <si>
    <t>91440300MA5DK7UR8K</t>
  </si>
  <si>
    <t>ACHPGD2801</t>
  </si>
  <si>
    <t>深圳雅美医疗美容门诊部</t>
  </si>
  <si>
    <t>91440300058996939L</t>
  </si>
  <si>
    <t>ACHPGD0284</t>
  </si>
  <si>
    <t>深圳雅涵医疗美容门诊部</t>
  </si>
  <si>
    <t>91440300MA5EPXU57C</t>
  </si>
  <si>
    <t>ACHPGD6667</t>
  </si>
  <si>
    <t>深圳雅星医疗美容门诊部</t>
  </si>
  <si>
    <t>91440300MA5EKA5L9W</t>
  </si>
  <si>
    <t>ACHPGD0285</t>
  </si>
  <si>
    <t>深圳阳光医疗美容医院</t>
  </si>
  <si>
    <t>CN1GD072</t>
  </si>
  <si>
    <t>深圳春天阳光整形美容医院, 深圳江南阳光医疗美容医院</t>
  </si>
  <si>
    <t>深圳春天阳光医院</t>
  </si>
  <si>
    <t>深圳阳光整形美容医院</t>
  </si>
  <si>
    <t>91440300708530891D</t>
  </si>
  <si>
    <t>AC_SGD_T03</t>
  </si>
  <si>
    <t>陈思维</t>
  </si>
  <si>
    <t>ACHPGD6606</t>
  </si>
  <si>
    <t>深圳镜面芝华医疗美容门诊部</t>
  </si>
  <si>
    <t>91440300MA5F88TY8A</t>
  </si>
  <si>
    <t>ACHPGD1425</t>
  </si>
  <si>
    <t>深圳铂雅医疗美容门诊部</t>
  </si>
  <si>
    <t>91440300MA5DQ8KB9Q</t>
  </si>
  <si>
    <t>ACHPGD1432</t>
  </si>
  <si>
    <t>深圳金丽医疗美容门诊部</t>
  </si>
  <si>
    <t>CN1GD530</t>
  </si>
  <si>
    <t>91440300MA5DDBTE81</t>
  </si>
  <si>
    <t>ACHPGD4998</t>
  </si>
  <si>
    <t>深圳赫思医疗美容门诊部</t>
  </si>
  <si>
    <t>91440300MA5FAWKB92</t>
  </si>
  <si>
    <t>ACHPGD1448</t>
  </si>
  <si>
    <t>深圳贝漾美天医疗美容门诊部</t>
  </si>
  <si>
    <t>深圳贝漾美天医疗美容门诊部有限公司</t>
  </si>
  <si>
    <t>914403003352297205</t>
  </si>
  <si>
    <t>ACHPGD3586</t>
  </si>
  <si>
    <t>深圳谦达医疗美容门诊部</t>
  </si>
  <si>
    <t>深圳谦达医疗美容门诊部有限公司</t>
  </si>
  <si>
    <t>91440300MA5EEB7D68</t>
  </si>
  <si>
    <t>ACHPGD3584</t>
  </si>
  <si>
    <t>深圳诺德雅医疗美容门诊部</t>
  </si>
  <si>
    <t>91440300MA5EKFGD72</t>
  </si>
  <si>
    <t>ACHPGD6654</t>
  </si>
  <si>
    <t>深圳薇阁医疗美容健康产业有限公司</t>
  </si>
  <si>
    <t>91440300MA5DEUFU78</t>
  </si>
  <si>
    <t>ACHPGD0381</t>
  </si>
  <si>
    <t>深圳蓉悦医疗美容诊所</t>
  </si>
  <si>
    <t>CN1GD296</t>
  </si>
  <si>
    <t>91440300MA5ETAGQ9M</t>
  </si>
  <si>
    <t>ACHPGD0327</t>
  </si>
  <si>
    <t>深圳蒳美迩医疗美容门诊部</t>
  </si>
  <si>
    <t>CN1GD183</t>
  </si>
  <si>
    <t>91440300359143307G</t>
  </si>
  <si>
    <t>ACHPGD6611</t>
  </si>
  <si>
    <t>深圳莱美人医疗美容诊所</t>
  </si>
  <si>
    <t>91440300MA5ER52M2H</t>
  </si>
  <si>
    <t>ACHPGD3564</t>
  </si>
  <si>
    <t>深圳苏格医疗美容门诊部</t>
  </si>
  <si>
    <t>91440300MA5F7M315N</t>
  </si>
  <si>
    <t>ACHPGD5835</t>
  </si>
  <si>
    <t>深圳花院医疗美容诊所</t>
  </si>
  <si>
    <t>深圳花院整形医疗美容</t>
  </si>
  <si>
    <t>91440300MA5F5EYM16</t>
  </si>
  <si>
    <t>ACHPGD6580</t>
  </si>
  <si>
    <t>深圳艾瑞莎医疗美容门诊部</t>
  </si>
  <si>
    <t>91440300MA5DAJT33H</t>
  </si>
  <si>
    <t>ACHPGD2118</t>
  </si>
  <si>
    <t>深圳艾妍医疗美容门诊部</t>
  </si>
  <si>
    <t>91440300359542893W</t>
  </si>
  <si>
    <t>ACHPGD3565</t>
  </si>
  <si>
    <t>深圳艺美汇医疗美容诊所</t>
  </si>
  <si>
    <t>91440300MA5F7CAP9G</t>
  </si>
  <si>
    <t>ACHPGD0390</t>
  </si>
  <si>
    <t>深圳艺星医疗美容医院</t>
  </si>
  <si>
    <t>CN1GD309</t>
  </si>
  <si>
    <t>914403003592926529</t>
  </si>
  <si>
    <t>ACHPGD6675</t>
  </si>
  <si>
    <t>深圳臻希美医疗美容门诊部</t>
  </si>
  <si>
    <t>91440300MA5DB9N5X4</t>
  </si>
  <si>
    <t>ACHPGD0383</t>
  </si>
  <si>
    <t>深圳臻妍医疗美容诊所</t>
  </si>
  <si>
    <t>深圳臻妍医疗美容门诊</t>
  </si>
  <si>
    <t>91440300MA5ELE7B6A</t>
  </si>
  <si>
    <t>ACHPGD6608</t>
  </si>
  <si>
    <t>深圳聚美医疗美容门诊部</t>
  </si>
  <si>
    <t>91440300MA5EHH4T0L</t>
  </si>
  <si>
    <t>ACHPGD2074</t>
  </si>
  <si>
    <t>深圳聚焦点医疗美容投资有限公司香蜜湖丽格医疗美容诊所</t>
  </si>
  <si>
    <t>CN1GD517</t>
  </si>
  <si>
    <t>914403003600046110</t>
  </si>
  <si>
    <t>ACHPGD1447</t>
  </si>
  <si>
    <t>CN1GD070</t>
  </si>
  <si>
    <t>91440300MA5DANEM40</t>
  </si>
  <si>
    <t>ACHPGD3301</t>
  </si>
  <si>
    <t>深圳美颜医疗美容门诊部</t>
  </si>
  <si>
    <t>瑞美颜医疗美容</t>
  </si>
  <si>
    <t>深圳悦美颜医疗美容诊所</t>
  </si>
  <si>
    <t>91440300MA5ED8DQ7B</t>
  </si>
  <si>
    <t>ACHPGD6618</t>
  </si>
  <si>
    <t>深圳美诗沁医疗美容门诊部</t>
  </si>
  <si>
    <t>深圳美诗沁医疗美容</t>
  </si>
  <si>
    <t>914403003059846532</t>
  </si>
  <si>
    <t>ACHPGD0280</t>
  </si>
  <si>
    <t>深圳美莱医疗美容医院</t>
  </si>
  <si>
    <t>CN1GD061</t>
  </si>
  <si>
    <t>深圳嘉美莱医疗美容门诊部</t>
  </si>
  <si>
    <t>914403005642422751</t>
  </si>
  <si>
    <t>ACHPGD6616</t>
  </si>
  <si>
    <t>深圳美臣医疗美容门诊部</t>
  </si>
  <si>
    <t>深圳美臣医疗美容</t>
  </si>
  <si>
    <t>91440300064969320D</t>
  </si>
  <si>
    <t>ACHPGD1809</t>
  </si>
  <si>
    <t>深圳美加美医疗美容门诊部</t>
  </si>
  <si>
    <t>深圳市美加美整形美容医院投资有限公司</t>
  </si>
  <si>
    <t>91440300MA5ET92E9L</t>
  </si>
  <si>
    <t>ACHPGD6617</t>
  </si>
  <si>
    <t>深圳美人邦医疗美容门诊部</t>
  </si>
  <si>
    <t>9144030031205805XE</t>
  </si>
  <si>
    <t>ACHPGD6659</t>
  </si>
  <si>
    <t>深圳纤韵医疗美容门诊部（有限合伙）</t>
  </si>
  <si>
    <t>深圳纤韵医疗美容门诊部</t>
  </si>
  <si>
    <t>91440300MA5EJFF846</t>
  </si>
  <si>
    <t>ACHPGD6597</t>
  </si>
  <si>
    <t>深圳红伟医疗美容门诊部</t>
  </si>
  <si>
    <t>深圳红伟医疗美容</t>
  </si>
  <si>
    <t>91440300356499287A</t>
  </si>
  <si>
    <t>ACHPGD6652</t>
  </si>
  <si>
    <t>深圳素人医疗美容诊所</t>
  </si>
  <si>
    <t>91440300MA5EPY2A2B</t>
  </si>
  <si>
    <t>ACHPGD1398</t>
  </si>
  <si>
    <t>深圳米兰柏羽医疗美容门诊部</t>
  </si>
  <si>
    <t>深圳米兰柏羽医疗美容门诊部有限公司</t>
  </si>
  <si>
    <t>91440300083447747Y</t>
  </si>
  <si>
    <t>ACHPGD2933</t>
  </si>
  <si>
    <t>深圳穆生海医疗美容门诊部</t>
  </si>
  <si>
    <t>914403005879134579</t>
  </si>
  <si>
    <t>ACHPGD6609</t>
  </si>
  <si>
    <t>深圳科琳美医疗美容门诊部</t>
  </si>
  <si>
    <t>91440300MA5DB28W6J</t>
  </si>
  <si>
    <t>ACHPGD2315</t>
  </si>
  <si>
    <t>深圳私慕医疗美容门诊部</t>
  </si>
  <si>
    <t>914403000758417957</t>
  </si>
  <si>
    <t>ACHPGD0385</t>
  </si>
  <si>
    <t>深圳禾鑫医疗美容门诊部</t>
  </si>
  <si>
    <t>91440300MA5ENKMGXR</t>
  </si>
  <si>
    <t>ACHPGD0301</t>
  </si>
  <si>
    <t>深圳禧悦医疗美容门诊部</t>
  </si>
  <si>
    <t>91440300591858630A</t>
  </si>
  <si>
    <t>ACHPGD0329</t>
  </si>
  <si>
    <t>深圳福华医疗美容医院</t>
  </si>
  <si>
    <t>CN1GD185</t>
  </si>
  <si>
    <t>深圳福华中西医医院（深圳福田区福华中西医结合医院）</t>
  </si>
  <si>
    <t>91440300750452065D</t>
  </si>
  <si>
    <t>ACHPGD1433</t>
  </si>
  <si>
    <t>深圳睿京医疗美容门诊部</t>
  </si>
  <si>
    <t>914403003197545841</t>
  </si>
  <si>
    <t>ACHPGD5423</t>
  </si>
  <si>
    <t>深圳睛睛医疗美容诊所</t>
  </si>
  <si>
    <t>91440300MA5FQ26EXR</t>
  </si>
  <si>
    <t>ACHPGD6631</t>
  </si>
  <si>
    <t>深圳盛力会医疗美容门诊部</t>
  </si>
  <si>
    <t>914403000602572546</t>
  </si>
  <si>
    <t>ACHPGD6599</t>
  </si>
  <si>
    <t>深圳皇佳翼美医疗美容门诊部</t>
  </si>
  <si>
    <t>91440300359443959M</t>
  </si>
  <si>
    <t>ACHPGD5214</t>
  </si>
  <si>
    <t>深圳甄颜医疗美容门诊部</t>
  </si>
  <si>
    <t>深圳市甄颜医疗美容门诊部</t>
  </si>
  <si>
    <t>91440300MA5FQENP0T</t>
  </si>
  <si>
    <t>ACHPGD1394</t>
  </si>
  <si>
    <t>深圳璧丽维纳医疗美容门诊部</t>
  </si>
  <si>
    <t>深圳璧丽维纳医疗美容（原臻瑞芝美）</t>
  </si>
  <si>
    <t>91440300359468646X</t>
  </si>
  <si>
    <t>ACHPGD5424</t>
  </si>
  <si>
    <t>深圳璐美纳斯医疗美容诊所</t>
  </si>
  <si>
    <t>91440300MA5DJCQC8H</t>
  </si>
  <si>
    <t>ACHPGD6629</t>
  </si>
  <si>
    <t>深圳瑞美斯医疗美容医院有限公司</t>
  </si>
  <si>
    <t>91440300MA5FBEKM5J</t>
  </si>
  <si>
    <t>ACHPGD1395</t>
  </si>
  <si>
    <t>深圳瑞希医疗美容门诊部</t>
  </si>
  <si>
    <t>914403006925456848</t>
  </si>
  <si>
    <t>ACHPGD5833</t>
  </si>
  <si>
    <t>深圳瑞利紫荆医疗美容门诊部</t>
  </si>
  <si>
    <t>91440300MA5F36168E</t>
  </si>
  <si>
    <t>ACHPGD6628</t>
  </si>
  <si>
    <t>深圳瑞利医疗美容门诊部</t>
  </si>
  <si>
    <t>91440300MA5DPTKD7Y</t>
  </si>
  <si>
    <t>ACHPGD6624</t>
  </si>
  <si>
    <t>深圳牛翠霞医疗美容有限公司</t>
  </si>
  <si>
    <t>91440300MA5DKBY38T</t>
  </si>
  <si>
    <t>ACHPGD2936</t>
  </si>
  <si>
    <t>深圳爱氏医疗美容门诊部</t>
  </si>
  <si>
    <t>91440300358789982Y</t>
  </si>
  <si>
    <t>ACHPGD6658</t>
  </si>
  <si>
    <t>91440300359647994C</t>
  </si>
  <si>
    <t>ACHPGD3300</t>
  </si>
  <si>
    <t>深圳澳玛星光医疗美容诊所</t>
  </si>
  <si>
    <t>91440300MA5EQAWA39</t>
  </si>
  <si>
    <t>ACHPGD2232</t>
  </si>
  <si>
    <t>深圳漾妃医疗美容诊所</t>
  </si>
  <si>
    <t>91440300MA5EGHJ70Q</t>
  </si>
  <si>
    <t>ACHPGD6674</t>
  </si>
  <si>
    <t>深圳源美医疗美容门诊部</t>
  </si>
  <si>
    <t>91440300MA5DHFTM6X</t>
  </si>
  <si>
    <t>ACHPGD3571</t>
  </si>
  <si>
    <t>深圳海岸医疗美容诊所</t>
  </si>
  <si>
    <t>CN1GD320</t>
  </si>
  <si>
    <t>深圳海岸阳光医疗美容医院</t>
  </si>
  <si>
    <t>91440300MA5EYYY114</t>
  </si>
  <si>
    <t>ACHPGD5521</t>
  </si>
  <si>
    <t>深圳泽棠医疗美容诊所</t>
  </si>
  <si>
    <t>91440300MA5EQLF62G</t>
  </si>
  <si>
    <t>去年底开业</t>
  </si>
  <si>
    <t>ACHPGD6603</t>
  </si>
  <si>
    <t>深圳江来更美投资有限公司江来更美医疗美容诊所</t>
  </si>
  <si>
    <t>91440300MA5ENMQ93H</t>
  </si>
  <si>
    <t>ACHPGD1426</t>
  </si>
  <si>
    <t>深圳江南阳光医疗美容医院</t>
  </si>
  <si>
    <t>9144030035920726XM</t>
  </si>
  <si>
    <t>ACHPGD6672</t>
  </si>
  <si>
    <t>深圳永秀医疗美容门诊部有限公司</t>
  </si>
  <si>
    <t>91440300359182525F</t>
  </si>
  <si>
    <t>ACHPGD7341</t>
  </si>
  <si>
    <t>深圳格瑞斯医疗美容门诊部</t>
  </si>
  <si>
    <t>91440300MA5F4GA09E</t>
  </si>
  <si>
    <t>ACHPGD6585</t>
  </si>
  <si>
    <t>深圳柏悦医疗美容门诊部</t>
  </si>
  <si>
    <t>91440300MA5DR6CP21</t>
  </si>
  <si>
    <t>ACHPGD6584</t>
  </si>
  <si>
    <t>深圳柏伊美医疗美容门诊部</t>
  </si>
  <si>
    <t>91440300MA5DC1QH00</t>
  </si>
  <si>
    <t>ACHPGD3581</t>
  </si>
  <si>
    <t>深圳杨恰佳医疗美容诊所</t>
  </si>
  <si>
    <t>杨恰佳医疗美容诊所</t>
  </si>
  <si>
    <t>91440300MA5EPMNU7W</t>
  </si>
  <si>
    <t>ACHPGD3591</t>
  </si>
  <si>
    <t>深圳晨曦医疗美容门诊部</t>
  </si>
  <si>
    <t>91440300066340307D</t>
  </si>
  <si>
    <t>ACHPGD0271</t>
  </si>
  <si>
    <t>CN1GD045</t>
  </si>
  <si>
    <t>深圳春天阳光整形美容医院</t>
  </si>
  <si>
    <t>91440300356463727X</t>
  </si>
  <si>
    <t>ACHPGD3260</t>
  </si>
  <si>
    <t>深圳星荟丽格医疗美容诊所</t>
  </si>
  <si>
    <t>深圳星荟丽格医疗美容</t>
  </si>
  <si>
    <t>91440300335248227N</t>
  </si>
  <si>
    <t>ACHPGD6665</t>
  </si>
  <si>
    <t>深圳星秀医疗美容门诊部</t>
  </si>
  <si>
    <t>91440300MA5ET2XE75</t>
  </si>
  <si>
    <t>ACHPGD3577</t>
  </si>
  <si>
    <t>深圳拉诺投资管理有限公司拉诺医疗美容诊所</t>
  </si>
  <si>
    <t>91440300MA5ET9CD4W</t>
  </si>
  <si>
    <t>ACHPGD5422</t>
  </si>
  <si>
    <t>深圳慕颜医疗美容诊所</t>
  </si>
  <si>
    <t>CN1GD563</t>
  </si>
  <si>
    <t>91440300MA5FKP162J</t>
  </si>
  <si>
    <t>ACHPGD6621</t>
  </si>
  <si>
    <t>深圳慕美医疗美容门诊部</t>
  </si>
  <si>
    <t>91440300MA5EN8L0X4</t>
  </si>
  <si>
    <t>ACHPGD3585</t>
  </si>
  <si>
    <t>深圳悦美漾医疗美容诊所</t>
  </si>
  <si>
    <t>91440300MA5EGJ5N8E</t>
  </si>
  <si>
    <t>ACHPGD6592</t>
  </si>
  <si>
    <t>深圳恩吉娜医疗美容门诊部</t>
  </si>
  <si>
    <t>91440300MA5ERN1T2U</t>
  </si>
  <si>
    <t>ACHPGD1803</t>
  </si>
  <si>
    <t>深圳心悦医疗美容门诊部</t>
  </si>
  <si>
    <t>91440300MA5DE50Q0B</t>
  </si>
  <si>
    <t>ACHPGD6589</t>
  </si>
  <si>
    <t>深圳德仕妮医疗美容门诊部</t>
  </si>
  <si>
    <t>91440300MA5DCAYK05</t>
  </si>
  <si>
    <t>ACHPGD6596</t>
  </si>
  <si>
    <t>深圳弘美医疗美容门诊部</t>
  </si>
  <si>
    <t>91440300MA5DEW3F3J</t>
  </si>
  <si>
    <t>ACHPGD0367</t>
  </si>
  <si>
    <t>深圳建安医疗美容门诊部</t>
  </si>
  <si>
    <t>91440300MA5EQP7N16</t>
  </si>
  <si>
    <t>ACHPGD7610</t>
  </si>
  <si>
    <t>深圳康奥医疗美容诊所</t>
  </si>
  <si>
    <t>91440300MA5FRT5N6A</t>
  </si>
  <si>
    <t>ACHPGD6594</t>
  </si>
  <si>
    <t>深圳广尔美丽医疗美容门诊部</t>
  </si>
  <si>
    <t>深圳美丽方案医疗美容</t>
  </si>
  <si>
    <t>深圳广尔美丽医疗美容门诊部有限公司</t>
  </si>
  <si>
    <t>914403003349948421</t>
  </si>
  <si>
    <t>ACHPGD1400</t>
  </si>
  <si>
    <t>深圳广和门诊部</t>
  </si>
  <si>
    <t>CN1GD058</t>
  </si>
  <si>
    <t>91440300359928446G</t>
  </si>
  <si>
    <t>ACHPGD0360</t>
  </si>
  <si>
    <t>深圳幸福医疗美容门诊部</t>
  </si>
  <si>
    <t>深圳市幸福里医美生物科技有限公司</t>
  </si>
  <si>
    <t>914403003595134431</t>
  </si>
  <si>
    <t>ACHPGD2077</t>
  </si>
  <si>
    <t>深圳希诺医疗美容门诊部</t>
  </si>
  <si>
    <t>91440300MA5DA77F95</t>
  </si>
  <si>
    <t>ACHPGD1430</t>
  </si>
  <si>
    <t>深圳希思医疗美容医院股份有限公司</t>
  </si>
  <si>
    <t>CN1GD092</t>
  </si>
  <si>
    <t>深圳希思医疗美容医院</t>
  </si>
  <si>
    <t>深圳希思医疗美容医院（深圳希思医疗美容医院股份有限公司）</t>
  </si>
  <si>
    <t>914403007634632812</t>
  </si>
  <si>
    <t>ACHPGD5779</t>
  </si>
  <si>
    <t>深圳布她黛丝医疗美容诊所</t>
  </si>
  <si>
    <t>CN1GD588</t>
  </si>
  <si>
    <t>深圳布她黛丝医疗美容</t>
  </si>
  <si>
    <t>91440300MA5EW6EC7A</t>
  </si>
  <si>
    <t>ACHPGD3956</t>
  </si>
  <si>
    <t>深圳市龙岗区人民医院</t>
  </si>
  <si>
    <t>124403074558492466</t>
  </si>
  <si>
    <t>ACHPGD6649</t>
  </si>
  <si>
    <t>深圳市赵子墨医疗美容诊所</t>
  </si>
  <si>
    <t>91440300MA5DHBU1X9</t>
  </si>
  <si>
    <t>ACHPGD5868</t>
  </si>
  <si>
    <t>深圳市臻艺医疗美容有限公司嘉颜医疗美容诊所</t>
  </si>
  <si>
    <t>深圳臻艺医疗美容皮肤诊所</t>
  </si>
  <si>
    <t>深圳市臻艺医疗美容有限公司</t>
  </si>
  <si>
    <t>91440300MA5EK91N7T</t>
  </si>
  <si>
    <t>ACHPGD6650</t>
  </si>
  <si>
    <t>91440300MA5EHPXQ22</t>
  </si>
  <si>
    <t>ACHPGD2636</t>
  </si>
  <si>
    <t>深圳市罗湖区郭尚琴医疗美容诊所</t>
  </si>
  <si>
    <t>92440300L81569399P</t>
  </si>
  <si>
    <t>ACHPGD6639</t>
  </si>
  <si>
    <t>深圳市罗湖区贺五洲医疗美容诊所</t>
  </si>
  <si>
    <t>贺五洲医疗美容（深圳）有限公司</t>
  </si>
  <si>
    <t>92440300L90366155W</t>
  </si>
  <si>
    <t>ACHPGD2704</t>
  </si>
  <si>
    <t>深圳市罗湖区美诚医疗美容门诊部</t>
  </si>
  <si>
    <t>92440300L9037768XM</t>
  </si>
  <si>
    <t>ACHPGD6640</t>
  </si>
  <si>
    <t>深圳市罗湖区刘运奇医疗美容诊所</t>
  </si>
  <si>
    <t>92440300MA5JP8JP7B</t>
  </si>
  <si>
    <t>ACHPGD6638</t>
  </si>
  <si>
    <t>深圳市罗湖区东门超雅医疗美容诊所</t>
  </si>
  <si>
    <t>深圳贝加美医疗美容医院(东门店)</t>
  </si>
  <si>
    <t>92440300L849558774</t>
  </si>
  <si>
    <t>ACHPGD3963</t>
  </si>
  <si>
    <t>12440300455755610A</t>
  </si>
  <si>
    <t>ACHPGD6635</t>
  </si>
  <si>
    <t>深圳市福田区美态医疗美容诊所</t>
  </si>
  <si>
    <t>深圳绿景美态医疗美容诊所</t>
  </si>
  <si>
    <t>深圳美态美肤医疗美容诊所</t>
  </si>
  <si>
    <t>92440300MA5D9RKH7C</t>
  </si>
  <si>
    <t>ACHPGD2214</t>
  </si>
  <si>
    <t>深圳市福田区秋涛医疗美容诊所</t>
  </si>
  <si>
    <t>秋涛医疗美容</t>
  </si>
  <si>
    <t>深圳秋涛医疗美容诊所</t>
  </si>
  <si>
    <t>92440300L837873570</t>
  </si>
  <si>
    <t>ACHPGD2293</t>
  </si>
  <si>
    <t>深圳市瑞丽尔投资管理有限公司爱尚美医疗美容门诊部</t>
  </si>
  <si>
    <t>91440300359255245H</t>
  </si>
  <si>
    <t>ACHPGD6637</t>
  </si>
  <si>
    <t>深圳市珑颜医疗美容咨询有限公司</t>
  </si>
  <si>
    <t>91440300MA5DF29M2K</t>
  </si>
  <si>
    <t>ACHPGD2155</t>
  </si>
  <si>
    <t>深圳市泰禾堂实业有限公司深圳泰禾医疗美容门诊部</t>
  </si>
  <si>
    <t>深圳泰禾医疗美容门诊部</t>
  </si>
  <si>
    <t>91440300359612388A</t>
  </si>
  <si>
    <t>ACHPGD2625</t>
  </si>
  <si>
    <t>深圳市欧亚美创医疗投资管理有限公司欧亚美医疗美容门诊部</t>
  </si>
  <si>
    <t>欧亚美医疗美容连锁机构（深圳店）</t>
  </si>
  <si>
    <t>欧亚美创医疗投资管理有限公司欧亚中心城医疗美容诊所</t>
  </si>
  <si>
    <t>91440300359189487Q</t>
  </si>
  <si>
    <t>ACHPGD2639</t>
  </si>
  <si>
    <t>深圳市春语医疗美容门诊部有限公司</t>
  </si>
  <si>
    <t>91440300349889076X</t>
  </si>
  <si>
    <t>ACHPGD6634</t>
  </si>
  <si>
    <t>深圳市拜沃思瑞港医生集团有限公司深圳瑞港医疗美容门诊部</t>
  </si>
  <si>
    <t>深圳市拜沃思瑞港医生集团有限公司</t>
  </si>
  <si>
    <t>91440300MA5DGEC0X1</t>
  </si>
  <si>
    <t>ACHPGD2935</t>
  </si>
  <si>
    <t>深圳市微姿医疗管理有限公司微姿医疗美容门诊部</t>
  </si>
  <si>
    <t>深圳微姿整形美容</t>
  </si>
  <si>
    <t>91440300311981184F</t>
  </si>
  <si>
    <t>ACHPGD3958</t>
  </si>
  <si>
    <t>深圳市宝安区妇幼保健院</t>
  </si>
  <si>
    <t>124403064557690355</t>
  </si>
  <si>
    <t>ACHPGD2171</t>
  </si>
  <si>
    <t>深圳市宝安区人民医院</t>
  </si>
  <si>
    <t>12440306455834757C</t>
  </si>
  <si>
    <t>ACHPGD0375</t>
  </si>
  <si>
    <t>深圳市宝城汽车内饰有限公司</t>
  </si>
  <si>
    <t>91440300MA5EX2K1XA</t>
  </si>
  <si>
    <t>ACHPGD6648</t>
  </si>
  <si>
    <t>深圳市妍瑞医疗美容门诊部有限公司</t>
  </si>
  <si>
    <t>91440300MA5D9NK821</t>
  </si>
  <si>
    <t>ACHPGD4317</t>
  </si>
  <si>
    <t>深圳市妇幼保健院</t>
  </si>
  <si>
    <t>12440300455755661J</t>
  </si>
  <si>
    <t>ACHPGD6647</t>
  </si>
  <si>
    <t>深圳市善美师医疗器材有限公司善美师医疗美容门诊部</t>
  </si>
  <si>
    <t>9144030035926685XX</t>
  </si>
  <si>
    <t>ACHPGD2269</t>
  </si>
  <si>
    <t>深圳市南山区王进胜医疗美容诊所</t>
  </si>
  <si>
    <t>92440300MA5DJLH15U</t>
  </si>
  <si>
    <t>ACHPGD3049</t>
  </si>
  <si>
    <t>深圳市南山区人民医院</t>
  </si>
  <si>
    <t>12440305455848964M</t>
  </si>
  <si>
    <t>ACHPGD3953</t>
  </si>
  <si>
    <t>深圳市儿童医院</t>
  </si>
  <si>
    <t>12440300455755717M</t>
  </si>
  <si>
    <t>ACHPGD1383</t>
  </si>
  <si>
    <t>深圳市人民医院</t>
  </si>
  <si>
    <t>124403004557554428</t>
  </si>
  <si>
    <t>ACHPGD1402</t>
  </si>
  <si>
    <t>深圳市一生美医疗美容健康管理有限公司千颂伊医疗美容门诊部</t>
  </si>
  <si>
    <t>深圳千颂伊医疗美容门诊部</t>
  </si>
  <si>
    <t>深圳市一生美医疗美容健康管理有限公司</t>
  </si>
  <si>
    <t>91440300311804284A</t>
  </si>
  <si>
    <t>ACHPGD6630</t>
  </si>
  <si>
    <t>深圳尚嘉医疗美容诊所</t>
  </si>
  <si>
    <t>91440300MA5EPJBJ20</t>
  </si>
  <si>
    <t>ACHPGD1444</t>
  </si>
  <si>
    <t>CN1GD319</t>
  </si>
  <si>
    <t>91440300MA5DRQHN2E</t>
  </si>
  <si>
    <t>ACHPGD1431</t>
  </si>
  <si>
    <t>深圳富华医疗美容医院</t>
  </si>
  <si>
    <t>CN1GD036</t>
  </si>
  <si>
    <t>深圳富华美容医院</t>
  </si>
  <si>
    <t>914403007085313338</t>
  </si>
  <si>
    <t>ACHPGD3579</t>
  </si>
  <si>
    <t>深圳容恩医疗美容诊所</t>
  </si>
  <si>
    <t>91440300MA5ET7JR89</t>
  </si>
  <si>
    <t>ACHPGD3570</t>
  </si>
  <si>
    <t>深圳宝美医疗美容诊所</t>
  </si>
  <si>
    <t>91440300MA5F07017G</t>
  </si>
  <si>
    <t>ACHPGD6582</t>
  </si>
  <si>
    <t>深圳安之美医疗美容诊所</t>
  </si>
  <si>
    <t>91440300MA5EWKLYX1</t>
  </si>
  <si>
    <t>ACHPGD2663</t>
  </si>
  <si>
    <t>深圳妍熙医疗美容门诊部</t>
  </si>
  <si>
    <t>深圳妍熙医疗美容门诊部, 深圳妍熙悦医疗美容诊所</t>
  </si>
  <si>
    <t>91440300062714316J</t>
  </si>
  <si>
    <t>ACHPGD3422</t>
  </si>
  <si>
    <t>深圳奥拉克医疗美容诊所</t>
  </si>
  <si>
    <t>深圳奥拉克医疗美容</t>
  </si>
  <si>
    <t>91440300MA5FE7H38J</t>
  </si>
  <si>
    <t>ACHPGD3563</t>
  </si>
  <si>
    <t>深圳奈瑞儿百仕达医疗美容诊所</t>
  </si>
  <si>
    <t>91440300MA5F7RPM0A</t>
  </si>
  <si>
    <t>ACHPGD3566</t>
  </si>
  <si>
    <t>深圳奈瑞儿新洲路诊所</t>
  </si>
  <si>
    <t>深圳奈瑞儿医疗美容门诊部</t>
  </si>
  <si>
    <t>91440300MA5F75Q903</t>
  </si>
  <si>
    <t>ACHPGD1385</t>
  </si>
  <si>
    <t>CN1GD184</t>
  </si>
  <si>
    <t>91440300358786992A</t>
  </si>
  <si>
    <t>ACHPGD0352</t>
  </si>
  <si>
    <t>深圳多美美诺医疗美容门诊部</t>
  </si>
  <si>
    <t>91440300354432265L</t>
  </si>
  <si>
    <t>ACHPGD3588</t>
  </si>
  <si>
    <t>深圳壹号美都医疗美容门诊部</t>
  </si>
  <si>
    <t>壹号美都（深圳）医疗美容门诊部有限公司</t>
  </si>
  <si>
    <t>91440300MA5DQJ5Q6M</t>
  </si>
  <si>
    <t>ACHPGD7342</t>
  </si>
  <si>
    <t>深圳圆美医疗美容诊所</t>
  </si>
  <si>
    <t>91440300MA5EX8N237</t>
  </si>
  <si>
    <t>ACHPGD3589</t>
  </si>
  <si>
    <t>深圳回来医疗美容门诊部</t>
  </si>
  <si>
    <t>91440300MA5DQ26X3K</t>
  </si>
  <si>
    <t>ACHPGD7345</t>
  </si>
  <si>
    <t>深圳四季木兰医疗美容诊所</t>
  </si>
  <si>
    <t>91440300MA5G00XG12</t>
  </si>
  <si>
    <t>ACHPGD6601</t>
  </si>
  <si>
    <t>深圳嘉美医疗美容门诊部</t>
  </si>
  <si>
    <t>91440300MA5DN3N590</t>
  </si>
  <si>
    <t>ACHPGD6656</t>
  </si>
  <si>
    <t>深圳唯美星医疗美容门诊部</t>
  </si>
  <si>
    <t>91440300578822414X</t>
  </si>
  <si>
    <t>ACHPGD1399</t>
  </si>
  <si>
    <t>深圳呈悦医疗美容门诊部</t>
  </si>
  <si>
    <t>914403003598416075</t>
  </si>
  <si>
    <t>ACHPGD3556</t>
  </si>
  <si>
    <t>深圳吴波会美医疗美容诊所</t>
  </si>
  <si>
    <t>CN1GD533</t>
  </si>
  <si>
    <t>91440300MA5FFEDL4B</t>
  </si>
  <si>
    <t>ACHPGD2103</t>
  </si>
  <si>
    <t>深圳启研医疗美容诊所</t>
  </si>
  <si>
    <t>91440300MA5DPAJA49</t>
  </si>
  <si>
    <t>ACHPGD6620</t>
  </si>
  <si>
    <t>深圳名媛汇医疗美容门诊部</t>
  </si>
  <si>
    <t>91440300MA5F8JU063</t>
  </si>
  <si>
    <t>ACHPGD3204</t>
  </si>
  <si>
    <t>深圳名丽医疗美容门诊部</t>
  </si>
  <si>
    <t>CN1GD331</t>
  </si>
  <si>
    <t>91440300MA5FJY428W</t>
  </si>
  <si>
    <t>ACHPGD2133</t>
  </si>
  <si>
    <t>深圳吉美瑞丽斯医疗美容门诊部</t>
  </si>
  <si>
    <t>91440300350001599K</t>
  </si>
  <si>
    <t>ACHPGD6673</t>
  </si>
  <si>
    <t>深圳原色医疗美容门诊部</t>
  </si>
  <si>
    <t>91440300359266921R</t>
  </si>
  <si>
    <t>ACHPGD6588</t>
  </si>
  <si>
    <t>深圳博美医院管理有限公司博美医疗美容门诊部</t>
  </si>
  <si>
    <t>深圳博美医院管理有限公司</t>
  </si>
  <si>
    <t>91440300MA5DE0LN69</t>
  </si>
  <si>
    <t>ACHPGD1446</t>
  </si>
  <si>
    <t>深圳博恩汇美医疗美容门诊部</t>
  </si>
  <si>
    <t>914403003593472976</t>
  </si>
  <si>
    <t>ACHPGD6622</t>
  </si>
  <si>
    <t>深圳南西子医疗美容门诊部</t>
  </si>
  <si>
    <t>深圳南西子医疗美容</t>
  </si>
  <si>
    <t>91440300359457015N</t>
  </si>
  <si>
    <t>ACHPGD6678</t>
  </si>
  <si>
    <t>91440300MA5DMUNH5M</t>
  </si>
  <si>
    <t>ACHPGD6662</t>
  </si>
  <si>
    <t>深圳协恩医疗美容门诊部有限公司</t>
  </si>
  <si>
    <t>91440300MA5DA8AD4U</t>
  </si>
  <si>
    <t>ACHPGD6663</t>
  </si>
  <si>
    <t>深圳协同医疗美容门诊部</t>
  </si>
  <si>
    <t>91440300326662135E</t>
  </si>
  <si>
    <t>ACHPGD6598</t>
  </si>
  <si>
    <t>深圳华美医疗美容门诊部有限公司</t>
  </si>
  <si>
    <t>91440300MA5DGHYJ3Y</t>
  </si>
  <si>
    <t>ACHPGD6626</t>
  </si>
  <si>
    <t>深圳千郡医疗美容门诊部</t>
  </si>
  <si>
    <t>91440300358217757E</t>
  </si>
  <si>
    <t>ACHPGD0336</t>
  </si>
  <si>
    <t>深圳千羽医疗美容医院</t>
  </si>
  <si>
    <t>深圳千羽医疗美容医院有限公司</t>
  </si>
  <si>
    <t>91440300359649033E</t>
  </si>
  <si>
    <t>ACHPGD6670</t>
  </si>
  <si>
    <t>深圳医美汇医疗美容门诊部</t>
  </si>
  <si>
    <t>914403000614191714</t>
  </si>
  <si>
    <t>ACHPGD3587</t>
  </si>
  <si>
    <t>深圳刘博士医疗美容门诊部</t>
  </si>
  <si>
    <t>深圳市刘博士医疗美容门诊部有限公司</t>
  </si>
  <si>
    <t>91440300MA5DT19X66</t>
  </si>
  <si>
    <t>ACHPGD3582</t>
  </si>
  <si>
    <t>深圳凤巢栖医疗美容诊所</t>
  </si>
  <si>
    <t>深圳凤巢栖皮肤科门诊部</t>
  </si>
  <si>
    <t>91440300MA5EPA6001</t>
  </si>
  <si>
    <t>ACHPGD2644</t>
  </si>
  <si>
    <t>深圳军科医疗美容门诊部</t>
  </si>
  <si>
    <t>深圳军科门诊部</t>
  </si>
  <si>
    <t>军科美容医疗（深圳）集团有限公司</t>
  </si>
  <si>
    <t>914403003600653340</t>
  </si>
  <si>
    <t>ACHPGD3569</t>
  </si>
  <si>
    <t>深圳兰茂梵美医疗美容门诊部</t>
  </si>
  <si>
    <t>CN1GD161</t>
  </si>
  <si>
    <t>深圳兰茂梵美医疗美容</t>
  </si>
  <si>
    <t>91440300MA5F1YU17P</t>
  </si>
  <si>
    <t>ACHPGD6612</t>
  </si>
  <si>
    <t>深圳兰乔医疗美容诊所</t>
  </si>
  <si>
    <t>深圳兰乔医疗美容</t>
  </si>
  <si>
    <t>91440300MA5DB12N1K</t>
  </si>
  <si>
    <t>ACHPGD6610</t>
  </si>
  <si>
    <t>深圳克拉芙医疗美容门诊部</t>
  </si>
  <si>
    <t>91440300082488264B</t>
  </si>
  <si>
    <t>ACHPGD3560</t>
  </si>
  <si>
    <t>深圳傲斯医疗美容诊所</t>
  </si>
  <si>
    <t>CN1GD324</t>
  </si>
  <si>
    <t>91440300MA5FCRLK6G</t>
  </si>
  <si>
    <t>ACHPGD6602</t>
  </si>
  <si>
    <t>深圳健丽医疗美容门诊部</t>
  </si>
  <si>
    <t>91440300354430323H</t>
  </si>
  <si>
    <t>ACHPGD6613</t>
  </si>
  <si>
    <t>深圳俪诗医疗美容诊所</t>
  </si>
  <si>
    <t>91440300MA5DKUN13F</t>
  </si>
  <si>
    <t>ACHPGD3575</t>
  </si>
  <si>
    <t>深圳保丽圣瑞医疗美容门诊部</t>
  </si>
  <si>
    <t>91440300MA5EWMEM2G</t>
  </si>
  <si>
    <t>ACHPGD4996</t>
  </si>
  <si>
    <t>深圳伊然美医疗美容诊所</t>
  </si>
  <si>
    <t>深圳伊然美医疗美容</t>
  </si>
  <si>
    <t>91440300MA5DQ2D83M</t>
  </si>
  <si>
    <t>ACHPGD3299</t>
  </si>
  <si>
    <t>深圳伊慈佑医疗美容门诊部</t>
  </si>
  <si>
    <t>91440300MA5DF55W79</t>
  </si>
  <si>
    <t>ACHPGD4993</t>
  </si>
  <si>
    <t>深圳仟颜医疗美容诊所</t>
  </si>
  <si>
    <t>91440300MA5FPD5T0E</t>
  </si>
  <si>
    <t>ACHPGD5777</t>
  </si>
  <si>
    <t>深圳亚太医疗美容门诊部</t>
  </si>
  <si>
    <t>亚太医院管理有限公司</t>
  </si>
  <si>
    <t>914403003594551754</t>
  </si>
  <si>
    <t>ACHPGD2659</t>
  </si>
  <si>
    <t>深圳丽身梅奥医疗美容门诊部</t>
  </si>
  <si>
    <t>91440300359407405M</t>
  </si>
  <si>
    <t>ACHPGD1422</t>
  </si>
  <si>
    <t>9144030009405819X3</t>
  </si>
  <si>
    <t>ACHPGD7400</t>
  </si>
  <si>
    <t>深圳丽格云发医疗美容诊所</t>
  </si>
  <si>
    <t>91440300MA5ETKKD50</t>
  </si>
  <si>
    <t>ACHPGD1396</t>
  </si>
  <si>
    <t>深圳专美医疗美容诊所</t>
  </si>
  <si>
    <t>CN1GD522</t>
  </si>
  <si>
    <t>深圳DR REBORN专美医疗美容</t>
  </si>
  <si>
    <t>91440300MA5EF4WY3W</t>
  </si>
  <si>
    <t>ACHPGD2156</t>
  </si>
  <si>
    <t>深圳专生美医疗美容诊所</t>
  </si>
  <si>
    <t>CN1GD248</t>
  </si>
  <si>
    <t>914403003544328128</t>
  </si>
  <si>
    <t>ACHPJS4003</t>
  </si>
  <si>
    <t>淮安市第一人民医院</t>
  </si>
  <si>
    <t>淮安市</t>
  </si>
  <si>
    <t>123208004694773408</t>
  </si>
  <si>
    <t>ACHPJS3847</t>
  </si>
  <si>
    <t>淮安华美整形外科门诊部有限公司</t>
  </si>
  <si>
    <t>淮安华美整形医疗美容</t>
  </si>
  <si>
    <t>913208113389829611</t>
  </si>
  <si>
    <t>ACHPAH7511</t>
  </si>
  <si>
    <t>淮北爱美尔医疗美容有限公司</t>
  </si>
  <si>
    <t>淮北市爱美尔医疗美容</t>
  </si>
  <si>
    <t>91340603MA2TFJPN8D</t>
  </si>
  <si>
    <t>ACHPSD0793</t>
  </si>
  <si>
    <t>淄博阳光美容医院有限公司</t>
  </si>
  <si>
    <t>淄博市</t>
  </si>
  <si>
    <t>淄博阳光美容医院</t>
  </si>
  <si>
    <t>9137030333439306XK</t>
  </si>
  <si>
    <t>ACHPSD0783</t>
  </si>
  <si>
    <t>淄博美联臣美容医院有限公司</t>
  </si>
  <si>
    <t>淄博美联臣美容整形医院</t>
  </si>
  <si>
    <t>淄博美联臣整形医疗美容医院</t>
  </si>
  <si>
    <t>淄博美联臣美容医院</t>
  </si>
  <si>
    <t>91370303312879368U</t>
  </si>
  <si>
    <t>ACHPSD0795</t>
  </si>
  <si>
    <t>淄博壹美整形美容医院有限公司</t>
  </si>
  <si>
    <t>CN1SD108</t>
  </si>
  <si>
    <t>淄博壹美整形美容医院（技术总院）</t>
  </si>
  <si>
    <t>淄博壹美整形美容医院(原淄博一美天成整形美容医院)</t>
  </si>
  <si>
    <t>淄博壹美整形美容医院</t>
  </si>
  <si>
    <t>91370303586050397L</t>
  </si>
  <si>
    <t>AC_ESD_T01</t>
  </si>
  <si>
    <t>周田田</t>
  </si>
  <si>
    <t>ACHPSD2414</t>
  </si>
  <si>
    <t>淄博向东美容整形医院有限公司</t>
  </si>
  <si>
    <t>淄博向东美容整形医院</t>
  </si>
  <si>
    <t>91370303L07888850W</t>
  </si>
  <si>
    <t>ACHPCQ1915</t>
  </si>
  <si>
    <t>涪陵孙林医疗美容诊所</t>
  </si>
  <si>
    <t>92500102MA5UTR2K1U</t>
  </si>
  <si>
    <t>ACHPCQ4937</t>
  </si>
  <si>
    <t>涪陵古伯燕医疗美容诊所</t>
  </si>
  <si>
    <t>92500102MA5YG5E4X1</t>
  </si>
  <si>
    <t>ACHPJS3507</t>
  </si>
  <si>
    <t>海州区巨龙社区华美整形医疗美容门诊部</t>
  </si>
  <si>
    <t>连云港华美整形医疗美容</t>
  </si>
  <si>
    <t>92320706MA1T6KHF35</t>
  </si>
  <si>
    <t>ACHPZJ1129</t>
  </si>
  <si>
    <t>海宁维多利亚医疗美容诊所有限公司</t>
  </si>
  <si>
    <t>91330481MA29FR5L8C</t>
  </si>
  <si>
    <t>ACHPZJ3769</t>
  </si>
  <si>
    <t>海宁时光整形美容诊所有限公司</t>
  </si>
  <si>
    <t>91330481MA29G5J27P</t>
  </si>
  <si>
    <t>ACHPHNH5402</t>
  </si>
  <si>
    <t>海口龙华崔曦文医疗美容诊所</t>
  </si>
  <si>
    <t>CN1HNH019</t>
  </si>
  <si>
    <t>崔曦文医疗美容</t>
  </si>
  <si>
    <t>92460106MA5RGQ5HXK</t>
  </si>
  <si>
    <t>ACHPHNH2101</t>
  </si>
  <si>
    <t>海口鹏爱医疗美容医院有限公司</t>
  </si>
  <si>
    <t>CN1HNH06</t>
  </si>
  <si>
    <t>海口鹏爱医疗美容医院</t>
  </si>
  <si>
    <t>海口鹏爱整形美容医院</t>
  </si>
  <si>
    <t>914601005679741805</t>
  </si>
  <si>
    <t>AC_SGD_T11</t>
  </si>
  <si>
    <t>黄嘉琪</t>
  </si>
  <si>
    <t>ACHPHNH7534</t>
  </si>
  <si>
    <t>海口莲盛医疗美容有限公司</t>
  </si>
  <si>
    <t>91460000MA5TNMGH9N</t>
  </si>
  <si>
    <t>ACHPHNH2520</t>
  </si>
  <si>
    <t>海口莱美俪格美容医院</t>
  </si>
  <si>
    <t>91460100428203802X</t>
  </si>
  <si>
    <t>ACHPHNH7405</t>
  </si>
  <si>
    <t>海口美兰美束悦医疗美容门诊部有限公司</t>
  </si>
  <si>
    <t>91460100MA5RJQJ49X</t>
  </si>
  <si>
    <t>ACHPHNH0510</t>
  </si>
  <si>
    <t>海口美兰红妆尚医学美容门诊部</t>
  </si>
  <si>
    <t>海口红妆尚医学美容医院</t>
  </si>
  <si>
    <t>92460108MA5RGRJR39</t>
  </si>
  <si>
    <t>ACHPHNH5463</t>
  </si>
  <si>
    <t>海口红妆尚医学美容医院有限公司</t>
  </si>
  <si>
    <t>CN1HNH021</t>
  </si>
  <si>
    <t>91460100MA5TLRUYX3</t>
  </si>
  <si>
    <t>ACHPHNH5466</t>
  </si>
  <si>
    <t>海南韩美医学美容医院有限公司</t>
  </si>
  <si>
    <t>海南韩美医学美容医院</t>
  </si>
  <si>
    <t>91460100MA5RH2YN3B</t>
  </si>
  <si>
    <t>ACHPHNH0509</t>
  </si>
  <si>
    <t>海南瑞韩医学美容医院有限公司</t>
  </si>
  <si>
    <t>CN1HNH03</t>
  </si>
  <si>
    <t>海南瑞韩医学美容医院</t>
  </si>
  <si>
    <t>91460100MA5REYFJ0U</t>
  </si>
  <si>
    <t>ACHPHNH5469</t>
  </si>
  <si>
    <t>海南华美医学美容医院有限公司</t>
  </si>
  <si>
    <t>海南华美医学美容医院</t>
  </si>
  <si>
    <t>91460100MA5RCF6H48</t>
  </si>
  <si>
    <t>ACHPHNH7492</t>
  </si>
  <si>
    <t>海南医学院第二附属医院</t>
  </si>
  <si>
    <t>1246000042820010X4</t>
  </si>
  <si>
    <t>ACHPHNH5470</t>
  </si>
  <si>
    <t>海南兰颜慧医学美容医院有限公司</t>
  </si>
  <si>
    <t>海南兰颜慧医学美容医院</t>
  </si>
  <si>
    <t>91460100MA5RH00N1C</t>
  </si>
  <si>
    <t>ACHPHNH7528</t>
  </si>
  <si>
    <t>海南依琳医疗美容有限公司</t>
  </si>
  <si>
    <t>91460000MA5TGRDG7W</t>
  </si>
  <si>
    <t>ACHPZJ0103</t>
  </si>
  <si>
    <t>浙江省人民医院</t>
  </si>
  <si>
    <t>12330000470051726F</t>
  </si>
  <si>
    <t>ACHPZJ0073</t>
  </si>
  <si>
    <t>浙江大学医学院附属邵逸夫医院</t>
  </si>
  <si>
    <t>12330000470003265U</t>
  </si>
  <si>
    <t>ACHPZJ0075</t>
  </si>
  <si>
    <t>浙江大学医学院附属第二医院</t>
  </si>
  <si>
    <t>123300004700032309</t>
  </si>
  <si>
    <t>ACHPZJ4058</t>
  </si>
  <si>
    <t>浙江大学医学院附属儿童医院</t>
  </si>
  <si>
    <t>123300004700032571</t>
  </si>
  <si>
    <t>ACHPZJ3774</t>
  </si>
  <si>
    <t>浙江中环置业股份有限公司温州名人医疗美容门诊部</t>
  </si>
  <si>
    <t>温州名人医疗美容</t>
  </si>
  <si>
    <t>91330300MA299LJU1M</t>
  </si>
  <si>
    <t>ACHPJX1133</t>
  </si>
  <si>
    <t>浔阳区风华医疗美容门诊部</t>
  </si>
  <si>
    <t>92360403L6416906XP</t>
  </si>
  <si>
    <t>ACHPHNC6356</t>
  </si>
  <si>
    <t>浏阳市康美医疗美容门诊部</t>
  </si>
  <si>
    <t>92430181MA4LBX249Q</t>
  </si>
  <si>
    <t>ACHPHNC3702</t>
  </si>
  <si>
    <t>91430181MA4LAG0P65</t>
  </si>
  <si>
    <t>ACHPSD2467</t>
  </si>
  <si>
    <t>济南鹏爱美容整形医院有限公司</t>
  </si>
  <si>
    <t>济南鹏爱美容整形医院</t>
  </si>
  <si>
    <t>91370102054891697C</t>
  </si>
  <si>
    <t>ACHPSD2415</t>
  </si>
  <si>
    <t>济南韩美整形美容医院有限公司</t>
  </si>
  <si>
    <t>济南韩美整形美容医院</t>
  </si>
  <si>
    <t>91370103307255403J</t>
  </si>
  <si>
    <t>ACHPSD0770</t>
  </si>
  <si>
    <t>济南韩氏整形美容医院有限公司</t>
  </si>
  <si>
    <t>CN1SD004</t>
  </si>
  <si>
    <t>济南韩氏整形外科医院</t>
  </si>
  <si>
    <t>济南韩氏整形美容医院</t>
  </si>
  <si>
    <t>91370103MA3CEY3YXQ</t>
  </si>
  <si>
    <t>ACHPSD6293</t>
  </si>
  <si>
    <t>济南集美美容医院有限公司</t>
  </si>
  <si>
    <t>913701023071210855</t>
  </si>
  <si>
    <t>济南集美医疗美容有限公司</t>
  </si>
  <si>
    <t>ACHPSD6309</t>
  </si>
  <si>
    <t>济南隅美医疗美容诊所有限公司</t>
  </si>
  <si>
    <t>91370102MA3DMRBG90</t>
  </si>
  <si>
    <t>ACHPSD4516</t>
  </si>
  <si>
    <t>济南芭莎美恩医疗美容门诊部有限公司</t>
  </si>
  <si>
    <t>济南芭莎医疗美容医院有限公司</t>
  </si>
  <si>
    <t>91370102MA3EN1L4XH</t>
  </si>
  <si>
    <t>ACHPSD7367</t>
  </si>
  <si>
    <t>济南美锐企业管理咨询有限公司烟台市莱山区安吉拉医疗美容诊所</t>
  </si>
  <si>
    <t>91370613MA3CN17652</t>
  </si>
  <si>
    <t>ACHPSD6298</t>
  </si>
  <si>
    <t>济南美锐企业管理咨询有限公司市中安吉拉医疗美容诊所</t>
  </si>
  <si>
    <t>91370103MA3CDGEY50</t>
  </si>
  <si>
    <t>ACHPSD0811</t>
  </si>
  <si>
    <t>济南美思慕医疗美容医院有限公司</t>
  </si>
  <si>
    <t>CN1SD136</t>
  </si>
  <si>
    <t>山东美思慕医疗美容医院</t>
  </si>
  <si>
    <t>济南美思慕医疗美容整形医院</t>
  </si>
  <si>
    <t>91370103MA3DRHCN2R</t>
  </si>
  <si>
    <t>ACHPSD0776</t>
  </si>
  <si>
    <t>济南美容整形医院</t>
  </si>
  <si>
    <t>91370102495178221Q</t>
  </si>
  <si>
    <t>ACHPSD6306</t>
  </si>
  <si>
    <t>济南维纳斯美容医院有限公司</t>
  </si>
  <si>
    <t>91370102MA3F43QNXG</t>
  </si>
  <si>
    <t>ACHPSD6305</t>
  </si>
  <si>
    <t>济南维密医疗美容医院有限公司</t>
  </si>
  <si>
    <t>91370102MA3DQDCT54</t>
  </si>
  <si>
    <t>ACHPSD6290</t>
  </si>
  <si>
    <t>济南皓月源医疗美容有限公司历下医疗美容诊所</t>
  </si>
  <si>
    <t>济南皓月源医疗美容有限公司</t>
  </si>
  <si>
    <t>91370102MA3Q0C121U</t>
  </si>
  <si>
    <t>ACHPSD0790</t>
  </si>
  <si>
    <t>济南瑞丽医疗美容医院有限公司</t>
  </si>
  <si>
    <t>913701020761836759</t>
  </si>
  <si>
    <t>ACHPSD0769</t>
  </si>
  <si>
    <t>济南爱容整形美容医院有限公司</t>
  </si>
  <si>
    <t>CN1SD002</t>
  </si>
  <si>
    <t>济南爱容整形美容医院</t>
  </si>
  <si>
    <t>91370102589923026Q</t>
  </si>
  <si>
    <t>ACHPSD0781</t>
  </si>
  <si>
    <t>济南海峡美容整形医院有限公司</t>
  </si>
  <si>
    <t>CN1SD077</t>
  </si>
  <si>
    <t>济南海峡美容整形医院</t>
  </si>
  <si>
    <t>91370112306805418N</t>
  </si>
  <si>
    <t>ACHPSD6289</t>
  </si>
  <si>
    <t>济南曹博士美容整形医院有限公司</t>
  </si>
  <si>
    <t>济南曹博士整形美容医院</t>
  </si>
  <si>
    <t>曹博士整形医院</t>
  </si>
  <si>
    <t>济南曹博士美容整形医院</t>
  </si>
  <si>
    <t>91370103084047825Y</t>
  </si>
  <si>
    <t>ACHPSD5300</t>
  </si>
  <si>
    <t>济南星悦医疗美容有限公司历下医疗美容诊所</t>
  </si>
  <si>
    <t>济南星悦医疗美容有限公司</t>
  </si>
  <si>
    <t>91370102MA3QLALU7G</t>
  </si>
  <si>
    <t>ACHPSD4512</t>
  </si>
  <si>
    <t>济南旭美美容医院有限公司</t>
  </si>
  <si>
    <t>济南旭美美容医院</t>
  </si>
  <si>
    <t>91370102MA3D54G8XE</t>
  </si>
  <si>
    <t>ACHPSD0550</t>
  </si>
  <si>
    <t>济南悦荟丽格医疗美容门诊部有限公司</t>
  </si>
  <si>
    <t>济南悦荟丽格医疗美容门诊部</t>
  </si>
  <si>
    <t>91370102MA3CEKCHXG</t>
  </si>
  <si>
    <t>ACHPSD6307</t>
  </si>
  <si>
    <t>济南怡人医疗美容有限公司</t>
  </si>
  <si>
    <t>91370103MA3FB53D5Q</t>
  </si>
  <si>
    <t>ACHPSD0784</t>
  </si>
  <si>
    <t>济南市艺星整形美容医院有限公司</t>
  </si>
  <si>
    <t>CN1SD081</t>
  </si>
  <si>
    <t>济南艺星整形美容医院</t>
  </si>
  <si>
    <t>济南市艺星医疗美容医院</t>
  </si>
  <si>
    <t>91370102307115160E</t>
  </si>
  <si>
    <t>济南市艺星医疗美容医院有限公司</t>
  </si>
  <si>
    <t>ACHPSD6300</t>
  </si>
  <si>
    <t>12370100493000745W</t>
  </si>
  <si>
    <t>ACHPSD6301</t>
  </si>
  <si>
    <t>济南市儿童医院</t>
  </si>
  <si>
    <t>12370100493000710A</t>
  </si>
  <si>
    <t>ACHPSD2262</t>
  </si>
  <si>
    <t>济南市中心医院</t>
  </si>
  <si>
    <t>123701004930006734</t>
  </si>
  <si>
    <t>ACHPSD6304</t>
  </si>
  <si>
    <t>济南市中俪美医疗美容诊所</t>
  </si>
  <si>
    <t>92370103MA3DHFGN8K</t>
  </si>
  <si>
    <t>ACHPSD6308</t>
  </si>
  <si>
    <t>济南囿凯艾医疗美容医院有限责任公司</t>
  </si>
  <si>
    <t>91370102MA3DB2608C</t>
  </si>
  <si>
    <t>ACHPSD6294</t>
  </si>
  <si>
    <t>济南嘉美荟健康管理有限公司医疗美容诊所</t>
  </si>
  <si>
    <t>91370104MA3MME0W2A</t>
  </si>
  <si>
    <t>ACHPSD6292</t>
  </si>
  <si>
    <t>济南吉芙医疗美容门诊部有限公司</t>
  </si>
  <si>
    <t>91370105MA3QBPFXXX</t>
  </si>
  <si>
    <t>ACHPSD2108</t>
  </si>
  <si>
    <t>济南历下添美圣汇医疗美容门诊部</t>
  </si>
  <si>
    <t>92370102MA3MJRQPX9</t>
  </si>
  <si>
    <t>ACHPSD6297</t>
  </si>
  <si>
    <t>济南历下咪莱医疗美容诊所</t>
  </si>
  <si>
    <t>92370102MA3MQPY76K</t>
  </si>
  <si>
    <t>ACHPSD0801</t>
  </si>
  <si>
    <t>济南历下君萍医疗美容诊所</t>
  </si>
  <si>
    <t>92370102MA3DJBCUXF</t>
  </si>
  <si>
    <t>ACHPSD6295</t>
  </si>
  <si>
    <t>济南历下博士园医疗美容诊所</t>
  </si>
  <si>
    <t>92370102MA3DKNHN2A</t>
  </si>
  <si>
    <t>ACHPSD5441</t>
  </si>
  <si>
    <t>济南华夏医院有限公司市中医疗美容门诊部</t>
  </si>
  <si>
    <t>济南华夏医院</t>
  </si>
  <si>
    <t>91370103MA3TP7071W</t>
  </si>
  <si>
    <t>ACHPSD0808</t>
  </si>
  <si>
    <t>济南伊美尔整形美容医院有限公司</t>
  </si>
  <si>
    <t>CN1SD133</t>
  </si>
  <si>
    <t>济南伊美尔整形美容医院</t>
  </si>
  <si>
    <t>济南伊美尔明仁医院</t>
  </si>
  <si>
    <t>91370102689824818B</t>
  </si>
  <si>
    <t>ACHPHNZ1227</t>
  </si>
  <si>
    <t>洛阳谢景良医疗美容门诊部（特殊普通合伙）</t>
  </si>
  <si>
    <t>洛阳谢景良医疗美容</t>
  </si>
  <si>
    <t>洛阳谢景良医疗美容门诊部</t>
  </si>
  <si>
    <t>91410303769472533Q</t>
  </si>
  <si>
    <t>ACHPHNZ1224</t>
  </si>
  <si>
    <t>洛阳市西工区毛大夫医疗美容门诊部</t>
  </si>
  <si>
    <t>洛阳毛大夫医疗美容</t>
  </si>
  <si>
    <t>洛阳毛大夫医疗美容门诊部</t>
  </si>
  <si>
    <t>92410303MA40YH436M</t>
  </si>
  <si>
    <t>ACHPHNZ1916</t>
  </si>
  <si>
    <t>洛阳市西工区孔繁荣医疗美容门诊部</t>
  </si>
  <si>
    <t>CN1HNZ125</t>
  </si>
  <si>
    <t>洛阳西工区孔繁荣医疗美容诊所</t>
  </si>
  <si>
    <t>洛阳市涧西区孔繁荣医疗美容诊所</t>
  </si>
  <si>
    <t>92410303MA457AJN3P</t>
  </si>
  <si>
    <t>ACHPHNZ0546</t>
  </si>
  <si>
    <t>洛阳市华美医疗美容门诊部有限公司</t>
  </si>
  <si>
    <t>CN1HNZ91</t>
  </si>
  <si>
    <t>洛阳华美医疗美容整形</t>
  </si>
  <si>
    <t>91410303MA453D9162</t>
  </si>
  <si>
    <t>ACHPSC4391</t>
  </si>
  <si>
    <t>泸州韩美整形美容有限公司</t>
  </si>
  <si>
    <t>泸州韩美整形美容</t>
  </si>
  <si>
    <t>91510504MA647MGL36</t>
  </si>
  <si>
    <t>ACHPSC0683</t>
  </si>
  <si>
    <t>泸州陈清整形医学美容门诊部</t>
  </si>
  <si>
    <t>泸州陈清医学美容门诊部</t>
  </si>
  <si>
    <t>91510502708931724W</t>
  </si>
  <si>
    <t>ACHPSC5006</t>
  </si>
  <si>
    <t>泸州百龄医疗美容门诊部有限公司</t>
  </si>
  <si>
    <t>91510502MA6229GP1K</t>
  </si>
  <si>
    <t>ACHPSC3371</t>
  </si>
  <si>
    <t>泸州市医美花都整形美容诊所</t>
  </si>
  <si>
    <t>91510502MA6222PW7G</t>
  </si>
  <si>
    <t>ACHPJS3842</t>
  </si>
  <si>
    <t>泰州苏王医疗美容有限公司</t>
  </si>
  <si>
    <t>CN1JS283</t>
  </si>
  <si>
    <t>泰州苏王医疗美容（旗舰店）</t>
  </si>
  <si>
    <t>91321202339256232F</t>
  </si>
  <si>
    <t>ACHPJS3998</t>
  </si>
  <si>
    <t>泰州市第二人民医院</t>
  </si>
  <si>
    <t>12321284469071121B</t>
  </si>
  <si>
    <t>ACHPJS4076</t>
  </si>
  <si>
    <t>泰州市人民医院</t>
  </si>
  <si>
    <t>12321200469041010L</t>
  </si>
  <si>
    <t>ACHPJS0597</t>
  </si>
  <si>
    <t>泰州丽都医疗美容医院有限公司</t>
  </si>
  <si>
    <t>泰州丽都医疗美容医院</t>
  </si>
  <si>
    <t>丽都医疗美容医院</t>
  </si>
  <si>
    <t>9132120206017917XG</t>
  </si>
  <si>
    <t>ACHPSD6799</t>
  </si>
  <si>
    <t>泰安市中心医院</t>
  </si>
  <si>
    <t>泰安市</t>
  </si>
  <si>
    <t>12370900494190915W</t>
  </si>
  <si>
    <t>ACHPSD6800</t>
  </si>
  <si>
    <t>泰安市中医医院</t>
  </si>
  <si>
    <t>12370900494190800N</t>
  </si>
  <si>
    <t>ACHPFJ4820</t>
  </si>
  <si>
    <t>泉州市嘉仕美医疗美容有限公司</t>
  </si>
  <si>
    <t>91350503MA32J29864</t>
  </si>
  <si>
    <t>ACHPFJ1499</t>
  </si>
  <si>
    <t>泉州市丰泽区西华医疗美容门诊部</t>
  </si>
  <si>
    <t>91350503L05571606J</t>
  </si>
  <si>
    <t>ACHPFJ1497</t>
  </si>
  <si>
    <t>CN1FJ032</t>
  </si>
  <si>
    <t>91350503MA2Y9HH642</t>
  </si>
  <si>
    <t>ACHPFJ0240</t>
  </si>
  <si>
    <t>泉州丰泽海峡医疗美容门诊部</t>
  </si>
  <si>
    <t>CN1FJ027</t>
  </si>
  <si>
    <t>泉州海峡医疗美容</t>
  </si>
  <si>
    <t>913505037640839502</t>
  </si>
  <si>
    <t>ACHPFJ1498</t>
  </si>
  <si>
    <t>泉州丰泽区东大医疗美容门诊部</t>
  </si>
  <si>
    <t>泉州东大美容医院</t>
  </si>
  <si>
    <t>913505037983897633</t>
  </si>
  <si>
    <t>ACHPJS3511</t>
  </si>
  <si>
    <t>泉山区洪扬医疗美容诊所</t>
  </si>
  <si>
    <t>徐州时光洪扬医疗美容门诊部</t>
  </si>
  <si>
    <t>泉山洪扬医疗美容诊所</t>
  </si>
  <si>
    <t>92320311MA1Q2AAT10</t>
  </si>
  <si>
    <t>ACHPGD6250</t>
  </si>
  <si>
    <t>河源市源城区曙光医疗美容门诊部有限公司</t>
  </si>
  <si>
    <t>河源市</t>
  </si>
  <si>
    <t>91441602MA4X80UGXF</t>
  </si>
  <si>
    <t>ACHPHNZ6249</t>
  </si>
  <si>
    <t>河南艺德雅整形美容咨询有限公司</t>
  </si>
  <si>
    <t>郑州艺德雅医疗美容</t>
  </si>
  <si>
    <t>91410103MA410RCW7W</t>
  </si>
  <si>
    <t>ACHPHNZ6246</t>
  </si>
  <si>
    <t>河南美艺整形美容服务有限公司</t>
  </si>
  <si>
    <t>91410105MA3XD8187J</t>
  </si>
  <si>
    <t>ACHPHNZ6245</t>
  </si>
  <si>
    <t>河南美岚整形医疗服务有限公司</t>
  </si>
  <si>
    <t>管城美岚医疗美容整形</t>
  </si>
  <si>
    <t>91410104MA47Q4BK7X</t>
  </si>
  <si>
    <t>ACHPHNZ3383</t>
  </si>
  <si>
    <t>河南缔莱美整形美容医院有限公司</t>
  </si>
  <si>
    <t>郑州缔莱美医疗美容医院</t>
  </si>
  <si>
    <t>郑州缔莱美整形美容医院</t>
  </si>
  <si>
    <t>91410103MA45Y8DC7R</t>
  </si>
  <si>
    <t>ACHPHNZ6247</t>
  </si>
  <si>
    <t>河南省一科整形医院有限公司</t>
  </si>
  <si>
    <t>91410105330026158N</t>
  </si>
  <si>
    <t>ACHPHNZ7391</t>
  </si>
  <si>
    <t>河南汇星整形医疗美容有限公司</t>
  </si>
  <si>
    <t>河南汇星医疗美容整形</t>
  </si>
  <si>
    <t>91410104MA461NJA04</t>
  </si>
  <si>
    <t>ACHPHNZ6248</t>
  </si>
  <si>
    <t>河南欣荣医疗美容服务有限公司</t>
  </si>
  <si>
    <t>91410100MA4688XX5W</t>
  </si>
  <si>
    <t>ACHPHNZ0512</t>
  </si>
  <si>
    <t>河南整形美容医院有限公司</t>
  </si>
  <si>
    <t>CN1HNZ05</t>
  </si>
  <si>
    <t>91410000349501393C</t>
  </si>
  <si>
    <t>ACHPHNZ6242</t>
  </si>
  <si>
    <t>河南奥拉克医疗美容咨询有限公司</t>
  </si>
  <si>
    <t>91411000MA3XE6KF52</t>
  </si>
  <si>
    <t>ACHPHNZ1232</t>
  </si>
  <si>
    <t>河南天圆医疗美容有限公司</t>
  </si>
  <si>
    <t>91410100MA40M7T59D</t>
  </si>
  <si>
    <t>ACHPHNZ2860</t>
  </si>
  <si>
    <t>124100004158052575</t>
  </si>
  <si>
    <t>ACHPLN5817</t>
  </si>
  <si>
    <t>沙河口区星范医疗美容门诊部</t>
  </si>
  <si>
    <t>大连星范医疗美容</t>
  </si>
  <si>
    <t>92210204MA0YA6LU8M</t>
  </si>
  <si>
    <t>ACHPLN2247</t>
  </si>
  <si>
    <t>沙河口区光普医疗美容门诊部</t>
  </si>
  <si>
    <t>大连光普医疗美容整形</t>
  </si>
  <si>
    <t>大连光普美容医院</t>
  </si>
  <si>
    <t>92210204MA0TU3J81L</t>
  </si>
  <si>
    <t>ACHPHBW1302</t>
  </si>
  <si>
    <t>沙市区迪亚罗兰医疗整形美容门诊</t>
  </si>
  <si>
    <t>迪亚罗兰医疗美容（荆州）有限公司</t>
  </si>
  <si>
    <t>92421002MA48TM5D81</t>
  </si>
  <si>
    <t>ACHPCQ5506</t>
  </si>
  <si>
    <t>92500106MA5ULCQM6P</t>
  </si>
  <si>
    <t>ACHPCQ5507</t>
  </si>
  <si>
    <t>沙坪坝柳叶刀医疗美容门诊部</t>
  </si>
  <si>
    <t>92500106MA5UDE3T97</t>
  </si>
  <si>
    <t>ACHPCQ0198</t>
  </si>
  <si>
    <t>沙坪坝善美医疗美容门诊部</t>
  </si>
  <si>
    <t>重庆善美医疗美容整形</t>
  </si>
  <si>
    <t>92500106MA5UN6T0XQ</t>
  </si>
  <si>
    <t>ACHPCQ5513</t>
  </si>
  <si>
    <t>沙坪坝区巧天医疗美容门诊部</t>
  </si>
  <si>
    <t>重庆巧天医疗美容研究有限公司</t>
  </si>
  <si>
    <t>92500106MA604NR55N</t>
  </si>
  <si>
    <t>ACHPLN6758</t>
  </si>
  <si>
    <t>沈阳颜悦医疗美容有限公司</t>
  </si>
  <si>
    <t>颜悦医疗美容中心（沈阳店）</t>
  </si>
  <si>
    <t>91210103MA0UJGC67D</t>
  </si>
  <si>
    <t>ACHPLN5434</t>
  </si>
  <si>
    <t>沈阳韩缘聚美医疗美容医院有限公司</t>
  </si>
  <si>
    <t>韩缘聚美医疗美容医院</t>
  </si>
  <si>
    <t>沈阳韩缘聚美医疗美容医院（有限公司）</t>
  </si>
  <si>
    <t>91210102MA0XKJJP3H</t>
  </si>
  <si>
    <t>ACHPLN6749</t>
  </si>
  <si>
    <t>沈阳铁西金铸医疗美容诊所</t>
  </si>
  <si>
    <t>92210106MA0UXPJF6M</t>
  </si>
  <si>
    <t>ACHPLN0701</t>
  </si>
  <si>
    <t>沈阳铁西美莱医疗美容医院有限公司</t>
  </si>
  <si>
    <t>CN1LN097</t>
  </si>
  <si>
    <t>沈阳美莱医疗美容医院, 医美莱医疗美容</t>
  </si>
  <si>
    <t>91210106097890168X</t>
  </si>
  <si>
    <t>ACHPLN6752</t>
  </si>
  <si>
    <t>沈阳铁西杨勇医疗美容诊所</t>
  </si>
  <si>
    <t>210106600622282</t>
  </si>
  <si>
    <t>ACHPLN6751</t>
  </si>
  <si>
    <t>沈阳铁西吴丰生医疗美容诊所</t>
  </si>
  <si>
    <t>92210106MA0TT4FM8X</t>
  </si>
  <si>
    <t>ACHPLN6750</t>
  </si>
  <si>
    <t>沈阳铁西刘红医疗美容诊所</t>
  </si>
  <si>
    <t>92210106MA0UN0B189</t>
  </si>
  <si>
    <t>ACHPLN5431</t>
  </si>
  <si>
    <t>沈阳铁西丽珈医疗美容门诊部有限公司</t>
  </si>
  <si>
    <t>丽珈医疗美容</t>
  </si>
  <si>
    <t>91210106MA102UBE6C</t>
  </si>
  <si>
    <t>ACHPLN6687</t>
  </si>
  <si>
    <t>沈阳釜帝医疗美容管理有限公司浑南医疗美容门诊部</t>
  </si>
  <si>
    <t>沈阳釜帝医疗美容管理有限公司</t>
  </si>
  <si>
    <t>91210112MA10DBR870</t>
  </si>
  <si>
    <t>ACHPLN5349</t>
  </si>
  <si>
    <t>沈阳蒂美医疗美容服务有限公司沈河北顺城路医疗美容诊所</t>
  </si>
  <si>
    <t>沈阳蒂美医疗美容服务有限公司</t>
  </si>
  <si>
    <t>91210103MA0YJ6438F</t>
  </si>
  <si>
    <t>ACHPLN3324</t>
  </si>
  <si>
    <t>沈阳美格尔医疗美容皮肤科诊所有限公司</t>
  </si>
  <si>
    <t>沈阳和平椤迪特悦美格医疗美容诊所</t>
  </si>
  <si>
    <t>91210104MA0Y15UD4K</t>
  </si>
  <si>
    <t>ACHPLN1802</t>
  </si>
  <si>
    <t>沈阳皇姑高丽芬医疗美容诊所</t>
  </si>
  <si>
    <t>210105600362721</t>
  </si>
  <si>
    <t>ACHPLN6711</t>
  </si>
  <si>
    <t>沈阳浑南丽星医疗美容门诊部有限公司</t>
  </si>
  <si>
    <t>91210112MA0P4B626A</t>
  </si>
  <si>
    <t>ACHPLN6721</t>
  </si>
  <si>
    <t>沈阳沈河黄展翼天使医疗美容诊所</t>
  </si>
  <si>
    <t>92210103MA0UE17C6M</t>
  </si>
  <si>
    <t>ACHPLN5227</t>
  </si>
  <si>
    <t>沈阳沈河麦恩医疗美容门诊部有限公司</t>
  </si>
  <si>
    <t>91210103MA0YFQDL5M</t>
  </si>
  <si>
    <t>ACHPLN6720</t>
  </si>
  <si>
    <t>沈阳沈河郭秀莲医疗美容诊所</t>
  </si>
  <si>
    <t>92210103MA0X8GLY65</t>
  </si>
  <si>
    <t>ACHPLN4310</t>
  </si>
  <si>
    <t>沈阳沈河贲驰医疗美容诊所</t>
  </si>
  <si>
    <t>92210103MA0UE1PL4J</t>
  </si>
  <si>
    <t>ACHPLN6730</t>
  </si>
  <si>
    <t>沈阳沈河腾采医疗美容门诊部</t>
  </si>
  <si>
    <t>沈阳腾采医疗美容门诊</t>
  </si>
  <si>
    <t>92210103MA0XT5GC91</t>
  </si>
  <si>
    <t>ACHPLN6724</t>
  </si>
  <si>
    <t>沈阳沈河美泽医疗美容门诊部有限公司</t>
  </si>
  <si>
    <t>91210103MA0UBFAK2J</t>
  </si>
  <si>
    <t>ACHPLN6728</t>
  </si>
  <si>
    <t>沈阳沈河盛京尚美医疗美容门诊部有限公司</t>
  </si>
  <si>
    <t>91210103MA0TWJX93X</t>
  </si>
  <si>
    <t>ACHPLN6719</t>
  </si>
  <si>
    <t>沈阳沈河崔日香医疗美容诊所</t>
  </si>
  <si>
    <t>92210103MA0TQ1EN5F</t>
  </si>
  <si>
    <t>ACHPLN6722</t>
  </si>
  <si>
    <t>沈阳沈河尽美医疗美容门诊部</t>
  </si>
  <si>
    <t>辽宁尽美医疗美容门诊部有限公司</t>
  </si>
  <si>
    <t>91210103MA0UNM3Q1D</t>
  </si>
  <si>
    <t>ACHPLN5816</t>
  </si>
  <si>
    <t>沈阳沈河圣优医疗美容门诊部有限公司</t>
  </si>
  <si>
    <t>91210103MA0P5K9X91</t>
  </si>
  <si>
    <t>ACHPLN1072</t>
  </si>
  <si>
    <t>沈阳沈河华颜美医疗美容门诊部有限公司</t>
  </si>
  <si>
    <t>91210103MA0XULDQ31</t>
  </si>
  <si>
    <t>ACHPLN6723</t>
  </si>
  <si>
    <t>沈阳沈河刘世民医疗美容诊所</t>
  </si>
  <si>
    <t>91210103MA0QFQCG0W</t>
  </si>
  <si>
    <t>ACHPLN6727</t>
  </si>
  <si>
    <t>沈阳沈河倾城医疗美容门诊部</t>
  </si>
  <si>
    <t>法库县盛世倾城医疗美容有限公司</t>
  </si>
  <si>
    <t>92210103MA0XNARK54</t>
  </si>
  <si>
    <t>ACHPLN1079</t>
  </si>
  <si>
    <t>沈阳沈河何氏颜美医疗美容门诊部有限公司</t>
  </si>
  <si>
    <t>沈阳和颜美帕连锁旗舰店</t>
  </si>
  <si>
    <t>91210103MA0P52NW03</t>
  </si>
  <si>
    <t>ACHPLN6718</t>
  </si>
  <si>
    <t>沈阳沈北孙晓莹医疗美容诊所</t>
  </si>
  <si>
    <t>92210113MA0UFXY10U</t>
  </si>
  <si>
    <t>ACHPLN3326</t>
  </si>
  <si>
    <t>沈阳汇美人医疗美容有限公司先农坛路医疗美容诊所</t>
  </si>
  <si>
    <t>沈阳汇美人医疗美容</t>
  </si>
  <si>
    <t>沈阳汇美人医疗美容有限公司</t>
  </si>
  <si>
    <t>91210100MA0UMWX79P</t>
  </si>
  <si>
    <t>ACHPLN6710</t>
  </si>
  <si>
    <t>91210103MA0U9JDN69</t>
  </si>
  <si>
    <t>ACHPLN6688</t>
  </si>
  <si>
    <t>沈阳格林医疗美容诊所有限公司</t>
  </si>
  <si>
    <t>91210102MA0Y8HC47E</t>
  </si>
  <si>
    <t>ACHPLN6756</t>
  </si>
  <si>
    <t>沈阳杏林整形外科医院和平院区</t>
  </si>
  <si>
    <t>沈阳杏林整形外科医院</t>
  </si>
  <si>
    <t>沈阳鑫杏林美容医院(原沈阳杏林整形医院)</t>
  </si>
  <si>
    <t>辽宁杏林医疗整形医院有限公司</t>
  </si>
  <si>
    <t>91210102313187961D</t>
  </si>
  <si>
    <t>ACHPLN0684</t>
  </si>
  <si>
    <t>CN1LN055</t>
  </si>
  <si>
    <t>91210106662542079B</t>
  </si>
  <si>
    <t>ACHPLN6754</t>
  </si>
  <si>
    <t>沈阳新面孔医疗服务有限公司铁西马中林医疗美容诊所</t>
  </si>
  <si>
    <t>沈阳新面孔医疗美容</t>
  </si>
  <si>
    <t>91210106MA0YXE727N</t>
  </si>
  <si>
    <t>ACHPLN6685</t>
  </si>
  <si>
    <t>沈阳恩喜医疗美容医院有限公司</t>
  </si>
  <si>
    <t>沈阳恩喜医疗美容医院（有限公司)</t>
  </si>
  <si>
    <t>91210102340857115M</t>
  </si>
  <si>
    <t>ACHPLN4849</t>
  </si>
  <si>
    <t>沈阳市第四人民医院</t>
  </si>
  <si>
    <t>中国医科大学第四附属医院(沈阳铁路局总医院)</t>
  </si>
  <si>
    <t>中国医科大学附属第四医院</t>
  </si>
  <si>
    <t>12210100410578964H</t>
  </si>
  <si>
    <t>ACHPLN6743</t>
  </si>
  <si>
    <t>沈阳市浑南区叶立医疗美容诊所</t>
  </si>
  <si>
    <t>92210112MA0XF8166X</t>
  </si>
  <si>
    <t>ACHPLN6737</t>
  </si>
  <si>
    <t>沈阳市和平区美丽会医疗美容门诊部（普通合伙）</t>
  </si>
  <si>
    <t>91210102057151600F</t>
  </si>
  <si>
    <t>ACHPLN6744</t>
  </si>
  <si>
    <t>沈阳市口腔医院</t>
  </si>
  <si>
    <t>12210100410578905E</t>
  </si>
  <si>
    <t>ACHPLN1001</t>
  </si>
  <si>
    <t>沈阳市中西医结合医院</t>
  </si>
  <si>
    <t>12210100410578884X</t>
  </si>
  <si>
    <t>ACHPLN5299</t>
  </si>
  <si>
    <t>沈阳大东陈铁成医疗美容诊所</t>
  </si>
  <si>
    <t>92210104MA0XEB9Q30</t>
  </si>
  <si>
    <t>ACHPLN3327</t>
  </si>
  <si>
    <t>沈阳大东李琳汇都医疗美容诊所</t>
  </si>
  <si>
    <t>91210104MA0UEQY16L</t>
  </si>
  <si>
    <t>ACHPLN2658</t>
  </si>
  <si>
    <t>沈阳大东春语医疗美容门诊部有限公司</t>
  </si>
  <si>
    <t>CN1LN013</t>
  </si>
  <si>
    <t>沈阳大东春语医疗美容门诊部有限公司(原沈阳大东欧华医疗美容门诊部</t>
  </si>
  <si>
    <t>91210104583881160M</t>
  </si>
  <si>
    <t>ACHPLN6682</t>
  </si>
  <si>
    <t>沈阳大东孙常青医疗美容诊所</t>
  </si>
  <si>
    <t>92210104MA0UFXGX81</t>
  </si>
  <si>
    <t>ACHPLN5294</t>
  </si>
  <si>
    <t>沈阳城本医疗美容有限公司广宜街医疗美容诊所</t>
  </si>
  <si>
    <t>沈阳城本医疗美容有限公司</t>
  </si>
  <si>
    <t>91210103MA0U9XJL63</t>
  </si>
  <si>
    <t>ACHPLN6681</t>
  </si>
  <si>
    <t>91210103MA0TXTWQ9U</t>
  </si>
  <si>
    <t>ACHPLN6760</t>
  </si>
  <si>
    <t>沈阳囿凯艾医疗美容门诊部有限公司</t>
  </si>
  <si>
    <t>91210102MA0UQ5XU5X</t>
  </si>
  <si>
    <t>ACHPLN4311</t>
  </si>
  <si>
    <t>沈阳咖雅医疗美容有限公司沈河北顺城路医疗美容诊所</t>
  </si>
  <si>
    <t>咖雅医美连锁（沈阳中街店）</t>
  </si>
  <si>
    <t>沈阳咖雅医疗美容有限公司</t>
  </si>
  <si>
    <t>91210103MA0Y083X9T</t>
  </si>
  <si>
    <t>ACHPLN6702</t>
  </si>
  <si>
    <t>沈阳和平馨雅医疗美容诊所有限公司</t>
  </si>
  <si>
    <t>91210102MA0P52B10A</t>
  </si>
  <si>
    <t>ACHPLN4314</t>
  </si>
  <si>
    <t>沈阳和平韩美医疗美容门诊部</t>
  </si>
  <si>
    <t>沈阳韩美医疗美容</t>
  </si>
  <si>
    <t>92210102MA0XFH1L3L</t>
  </si>
  <si>
    <t>ACHPLN5361</t>
  </si>
  <si>
    <t>沈阳和平金皇后长白岛远洋医疗美容医院</t>
  </si>
  <si>
    <t>92210102MA104QRB3C</t>
  </si>
  <si>
    <t>ACHPLN2627</t>
  </si>
  <si>
    <t>沈阳和平金皇后医疗美容医院</t>
  </si>
  <si>
    <t>91210102MA106B538N</t>
  </si>
  <si>
    <t>ACHPLN5436</t>
  </si>
  <si>
    <t>沈阳和平蓝天医疗美容门诊部</t>
  </si>
  <si>
    <t>沈阳蓝天医疗美容</t>
  </si>
  <si>
    <t>92210102MA0UJYE265</t>
  </si>
  <si>
    <t>ACHPLN1014</t>
  </si>
  <si>
    <t>沈阳和平美联致美医疗美容门诊部有限公司</t>
  </si>
  <si>
    <t>91210102313259486C</t>
  </si>
  <si>
    <t>ACHPLN5435</t>
  </si>
  <si>
    <t>沈阳和平美医美塑医疗美容诊所有限公司</t>
  </si>
  <si>
    <t>91210102MA0YB2JQ70</t>
  </si>
  <si>
    <t>ACHPLN6700</t>
  </si>
  <si>
    <t>沈阳和平童颜医疗美容门诊部有限公司</t>
  </si>
  <si>
    <t>沈阳童颜医疗美容, 沈阳童颜医疗美容和平院区</t>
  </si>
  <si>
    <t>91210102MA0YXN414B</t>
  </si>
  <si>
    <t>ACHPLN6706</t>
  </si>
  <si>
    <t>沈阳和平知音医疗美容诊所有限公司</t>
  </si>
  <si>
    <t>沈阳知音医疗美容诊所</t>
  </si>
  <si>
    <t>91210102MA0YHRPDXR</t>
  </si>
  <si>
    <t>ACHPLN0672</t>
  </si>
  <si>
    <t>沈阳和平百嘉丽医疗美容医院有限公司</t>
  </si>
  <si>
    <t>CN1LN019</t>
  </si>
  <si>
    <t>沈阳百嘉丽医疗美容医院</t>
  </si>
  <si>
    <t>沈阳百嘉丽整形医院</t>
  </si>
  <si>
    <t>沈阳和平百嘉丽医疗美容医院(有限公司)</t>
  </si>
  <si>
    <t>9121010207154091XM</t>
  </si>
  <si>
    <t>ACHPLN6694</t>
  </si>
  <si>
    <t>沈阳和平玛尔诗医疗美容诊所有限公司</t>
  </si>
  <si>
    <t>91210102MA0XTM3L6E</t>
  </si>
  <si>
    <t>ACHPLN6689</t>
  </si>
  <si>
    <t>沈阳和平灿美医疗美容门诊部有限公司</t>
  </si>
  <si>
    <t>灿美美容外科</t>
  </si>
  <si>
    <t>91210102MA0P46U763</t>
  </si>
  <si>
    <t>ACHPLN3329</t>
  </si>
  <si>
    <t>沈阳和平汇禾医疗美容门诊部有限公司</t>
  </si>
  <si>
    <t>沈阳汇禾医疗美容</t>
  </si>
  <si>
    <t>91210102MA0XY9AX05</t>
  </si>
  <si>
    <t>ACHPLN0698</t>
  </si>
  <si>
    <t>沈阳和平梅奥医疗美容门诊部有限公司</t>
  </si>
  <si>
    <t>沈阳梅奥医疗美容</t>
  </si>
  <si>
    <t>91210102MA0P5DXK65</t>
  </si>
  <si>
    <t>ACHPLN3357</t>
  </si>
  <si>
    <t>沈阳和平斯美诺医疗美容门诊部有限公司</t>
  </si>
  <si>
    <t>91210102MA0UXHY58K</t>
  </si>
  <si>
    <t>ACHPLN0700</t>
  </si>
  <si>
    <t>沈阳和平思美诺医疗美容门诊部有限公司</t>
  </si>
  <si>
    <t>沈阳思美诺医疗整形</t>
  </si>
  <si>
    <t>91210102MA0YF6BH5N</t>
  </si>
  <si>
    <t>ACHPLN6703</t>
  </si>
  <si>
    <t>沈阳和平徐医生医疗美容门诊部</t>
  </si>
  <si>
    <t>92210102MA0UJ4D95P</t>
  </si>
  <si>
    <t>ACHPLN7612</t>
  </si>
  <si>
    <t>沈阳和平季路医疗美容诊所有限公司</t>
  </si>
  <si>
    <t>沈阳和平季路医疗美容</t>
  </si>
  <si>
    <t>91210102MA103YY47L</t>
  </si>
  <si>
    <t>ACHPLN6697</t>
  </si>
  <si>
    <t>沈阳和平圣帝雅医疗美容门诊部有限公司</t>
  </si>
  <si>
    <t>圣帝雅医疗美容门诊部</t>
  </si>
  <si>
    <t>91210102MA0TQR9W8L</t>
  </si>
  <si>
    <t>ACHPLN6692</t>
  </si>
  <si>
    <t>沈阳和平利百加医疗美容门诊部有限公司</t>
  </si>
  <si>
    <t>912101020889662710</t>
  </si>
  <si>
    <t>ACHPLN1006</t>
  </si>
  <si>
    <t>沈阳和平元辰医疗美容门诊部（普通合伙）</t>
  </si>
  <si>
    <t>沈阳元辰医疗美容</t>
  </si>
  <si>
    <t>沈阳元辰医疗美容医院</t>
  </si>
  <si>
    <t>91210102079135847J</t>
  </si>
  <si>
    <t>ACHPLN2493</t>
  </si>
  <si>
    <t>沈阳名流美容医院</t>
  </si>
  <si>
    <t>沈阳名流医疗整形医院</t>
  </si>
  <si>
    <t>92210103MA0YE85D4F</t>
  </si>
  <si>
    <t>ACHPLN2973</t>
  </si>
  <si>
    <t>沈阳友谊美容医院</t>
  </si>
  <si>
    <t>91210103679536660P</t>
  </si>
  <si>
    <t>ACHPLN0696</t>
  </si>
  <si>
    <t>沈阳伊美尔医疗美容医院有限公司</t>
  </si>
  <si>
    <t>CN1LN090</t>
  </si>
  <si>
    <t>沈阳伊美尔医疗美容医院</t>
  </si>
  <si>
    <t>91210102313283347H</t>
  </si>
  <si>
    <t>ACHPLN1017</t>
  </si>
  <si>
    <t>沈阳云惠美医疗美容服务有限公司皇姑医疗美容诊所</t>
  </si>
  <si>
    <t>沈阳云惠美医疗美容诊所</t>
  </si>
  <si>
    <t>沈阳云惠美医疗美容服务有限公司</t>
  </si>
  <si>
    <t>91210105MA0XUH5F1B</t>
  </si>
  <si>
    <t>ACHPLN0690</t>
  </si>
  <si>
    <t>沈阳丽都美容医院有限公司</t>
  </si>
  <si>
    <t>91210103MA0TP48X19</t>
  </si>
  <si>
    <t>ACHPLN1026</t>
  </si>
  <si>
    <t>沈阳丽格医疗美容有限公司浑南穆桂芬医疗美容诊所</t>
  </si>
  <si>
    <t>沈阳丽格医疗美容</t>
  </si>
  <si>
    <t>沈阳丽格医疗美容有限公司穆桂芬医疗美容诊所</t>
  </si>
  <si>
    <t>沈阳丽格医疗美容有限公司</t>
  </si>
  <si>
    <t>91210112MA0UW0885D</t>
  </si>
  <si>
    <t>ACHPLN6714</t>
  </si>
  <si>
    <t>91210112MA0URHG421</t>
  </si>
  <si>
    <t>ACHPJS3871</t>
  </si>
  <si>
    <t>江阴时光医疗美容门诊有限公司</t>
  </si>
  <si>
    <t>江阴时光整形美容</t>
  </si>
  <si>
    <t>91320281MA1X4AA95H</t>
  </si>
  <si>
    <t>ACHPJS4015</t>
  </si>
  <si>
    <t>江阴市人民医院</t>
  </si>
  <si>
    <t>12320281466404058X</t>
  </si>
  <si>
    <t>ACHPGD6317</t>
  </si>
  <si>
    <t>江门蓬江博纳门诊部</t>
  </si>
  <si>
    <t>91440703MA4WDQNG28</t>
  </si>
  <si>
    <t>ACHPGD5426</t>
  </si>
  <si>
    <t>91440700MA51Q8T994</t>
  </si>
  <si>
    <t>ACHPGD6319</t>
  </si>
  <si>
    <t>江门市中心医院</t>
  </si>
  <si>
    <t>12440700456174068R</t>
  </si>
  <si>
    <t>ACHPGD0361</t>
  </si>
  <si>
    <t>江门华美医疗美容医院</t>
  </si>
  <si>
    <t>CN1GD263</t>
  </si>
  <si>
    <t>江门侨都华美美容医院</t>
  </si>
  <si>
    <t>91440703MA4UJF2K2W</t>
  </si>
  <si>
    <t>ACHPJX3716</t>
  </si>
  <si>
    <t>江西薇琳医疗美容有限公司</t>
  </si>
  <si>
    <t>赣州薇琳医疗美容</t>
  </si>
  <si>
    <t>赣州薇琳医疗美容门诊部</t>
  </si>
  <si>
    <t>91360700MA37XJ2Y1C</t>
  </si>
  <si>
    <t>ACHPJX5482</t>
  </si>
  <si>
    <t>江西美科医疗美容门诊部有限公司</t>
  </si>
  <si>
    <t>91360102MA37UMHR1G</t>
  </si>
  <si>
    <t>ACHPJX5010</t>
  </si>
  <si>
    <t>江西梵博医疗美容有限公司</t>
  </si>
  <si>
    <t>江西梵博医疗美容门诊部</t>
  </si>
  <si>
    <t>91360125MA390X4E0G</t>
  </si>
  <si>
    <t>ACHPJS0572</t>
  </si>
  <si>
    <t>江苏施尔美整形美容医院有限公司</t>
  </si>
  <si>
    <t>CN1JS009</t>
  </si>
  <si>
    <t>江苏南京施尔美整形美容医院（华东旗舰店）</t>
  </si>
  <si>
    <t>江苏施尔美整形美容医院</t>
  </si>
  <si>
    <t>91320000720587591R</t>
  </si>
  <si>
    <t>AC_EJS_T01</t>
  </si>
  <si>
    <t>陶理想</t>
  </si>
  <si>
    <t>ACHPSC0689</t>
  </si>
  <si>
    <t>江油茗汇整形美容医院有限公司</t>
  </si>
  <si>
    <t>绵阳茗汇整形美容医院, 江油茗汇整形医院, 茗汇悦美医学美容</t>
  </si>
  <si>
    <t>江油市茗汇医疗美容诊所</t>
  </si>
  <si>
    <t>江油茗汇整形美容医院</t>
  </si>
  <si>
    <t>91510781MA624D1R4X</t>
  </si>
  <si>
    <t>ACHPCQ6313</t>
  </si>
  <si>
    <t>江北杜亚旭医疗美容诊所</t>
  </si>
  <si>
    <t>500105600342527</t>
  </si>
  <si>
    <t>ACHPCQ4929</t>
  </si>
  <si>
    <t>江北区徐小珂医疗美容诊所</t>
  </si>
  <si>
    <t>92500105MA60LFT67E</t>
  </si>
  <si>
    <t>ACHPGD6540</t>
  </si>
  <si>
    <t>汕头泛美泓涵医疗美容诊所有限公司</t>
  </si>
  <si>
    <t>914405006805822507</t>
  </si>
  <si>
    <t>ACHPGD0255</t>
  </si>
  <si>
    <t>汕头市龙湖区名流医疗美容门诊部</t>
  </si>
  <si>
    <t>汕头名流医疗美容门诊部</t>
  </si>
  <si>
    <t>91440507L07221968A</t>
  </si>
  <si>
    <t>ACHPGD6541</t>
  </si>
  <si>
    <t>汕头市爱丽诺医疗美容门诊部有限公司</t>
  </si>
  <si>
    <t>91440500MA51GR382D</t>
  </si>
  <si>
    <t>ACHPGD6544</t>
  </si>
  <si>
    <t>汕头市中心医院</t>
  </si>
  <si>
    <t>12440500455942045W</t>
  </si>
  <si>
    <t>ACHPGD6539</t>
  </si>
  <si>
    <t>汕头大学医学院第一附属医院</t>
  </si>
  <si>
    <t>12440000455860736B</t>
  </si>
  <si>
    <t>ACHPGD0332</t>
  </si>
  <si>
    <t>汕头华美医疗美容医院有限公司</t>
  </si>
  <si>
    <t>汕头华美医疗美容医院</t>
  </si>
  <si>
    <t>91440500MA4UM0YP25</t>
  </si>
  <si>
    <t>ACHPSXX4534</t>
  </si>
  <si>
    <t>汉中时光美容整形医院有限公司</t>
  </si>
  <si>
    <t>91610702MA6YU09BX0</t>
  </si>
  <si>
    <t>ACHPSXX4533</t>
  </si>
  <si>
    <t>汉中市卓美医疗美容有限公司</t>
  </si>
  <si>
    <t>卓美整形外科门诊部</t>
  </si>
  <si>
    <t>91610700MA6YW6FK9J</t>
  </si>
  <si>
    <t>ACHPSXX5279</t>
  </si>
  <si>
    <t>汉中名韩整形医院有限责任公司</t>
  </si>
  <si>
    <t>91610702MA6YX1N32L</t>
  </si>
  <si>
    <t>ACHPSXX0249</t>
  </si>
  <si>
    <t>汉中华美奥莱医学整形美容医院有限公司</t>
  </si>
  <si>
    <t>汉中华美奥莱医学整形美容医院</t>
  </si>
  <si>
    <t>916107023522763934</t>
  </si>
  <si>
    <t>ACHPZJ1082</t>
  </si>
  <si>
    <t>永康陈珺怡医疗美容诊所</t>
  </si>
  <si>
    <t>CN1ZJ109</t>
  </si>
  <si>
    <t>92330784MA2FJW515K</t>
  </si>
  <si>
    <t>ACHPZJ0141</t>
  </si>
  <si>
    <t>永康光大医疗美容医院（普通合伙）</t>
  </si>
  <si>
    <t>永康光大医疗美容医院</t>
  </si>
  <si>
    <t>91330784056862355L</t>
  </si>
  <si>
    <t>ACHPZJ0029</t>
  </si>
  <si>
    <t>91330784595758231C</t>
  </si>
  <si>
    <t>ACHPHNC1994</t>
  </si>
  <si>
    <t>永州市瑞澜医疗美容医院有限公司</t>
  </si>
  <si>
    <t>永州市</t>
  </si>
  <si>
    <t>永州瑞澜医疗美容医院</t>
  </si>
  <si>
    <t>914311003447961296</t>
  </si>
  <si>
    <t>ACHPHNC1993</t>
  </si>
  <si>
    <t>永州博美医疗美容医院</t>
  </si>
  <si>
    <t>永州市博美整形美容医院</t>
  </si>
  <si>
    <t>湖南省永州博美整形美容医院</t>
  </si>
  <si>
    <t>9143110339773794XL</t>
  </si>
  <si>
    <t>ACHPCQ7019</t>
  </si>
  <si>
    <t>永川区美康医疗美容医院</t>
  </si>
  <si>
    <t>92500118MA5UCRLX6M</t>
  </si>
  <si>
    <t>ACHPHNC6927</t>
  </si>
  <si>
    <t>武陵区尚德医疗美容诊所</t>
  </si>
  <si>
    <t>92430702MA4LQ3YP46</t>
  </si>
  <si>
    <t>ACHPHBW6900</t>
  </si>
  <si>
    <t>武汉馨康医疗美容有限公司</t>
  </si>
  <si>
    <t>91420102347246130N</t>
  </si>
  <si>
    <t>ACD1HBW3710</t>
  </si>
  <si>
    <t>武汉颜鉴医疗美容门诊部有限公司</t>
  </si>
  <si>
    <t>CN1HBW0707</t>
  </si>
  <si>
    <t>91420103MA4KLXNX3L</t>
  </si>
  <si>
    <t>AC_SHUB_T01</t>
  </si>
  <si>
    <t>洪豆</t>
  </si>
  <si>
    <t>ACHPHBW3712</t>
  </si>
  <si>
    <t>武汉颜术美扬医疗美容门诊有限公司</t>
  </si>
  <si>
    <t>武汉颜术美扬医疗美容门诊部</t>
  </si>
  <si>
    <t>91420103MA4K22WJ8C</t>
  </si>
  <si>
    <t>ACHPHBW0458</t>
  </si>
  <si>
    <t>武汉韩辰医疗美容医院有限公司</t>
  </si>
  <si>
    <t>CN1HBW68</t>
  </si>
  <si>
    <t>武汉韩辰医疗美容医院</t>
  </si>
  <si>
    <t>武汉韩辰医疗美容门诊部</t>
  </si>
  <si>
    <t>91420103MA4KLEHU9C</t>
  </si>
  <si>
    <t>ACHPHBW6905</t>
  </si>
  <si>
    <t>武汉雅美荟医疗美容门诊部</t>
  </si>
  <si>
    <t>91420104MA4KM9EN4Q</t>
  </si>
  <si>
    <t>ACHPHBW3711</t>
  </si>
  <si>
    <t>武汉阡美医疗美容有限公司</t>
  </si>
  <si>
    <t>91420103MA4KNJG44U</t>
  </si>
  <si>
    <t>ACHPHBW2473</t>
  </si>
  <si>
    <t>武汉迷尚医疗美容门诊部有限责任公司</t>
  </si>
  <si>
    <t>91420102090840168K</t>
  </si>
  <si>
    <t>ACHPHBW6837</t>
  </si>
  <si>
    <t>武汉赫本医疗美容门诊部有限公司</t>
  </si>
  <si>
    <t>91420106MA4KUTYF4J</t>
  </si>
  <si>
    <t>ACHPHBW6829</t>
  </si>
  <si>
    <t>武汉贝缇医疗美容门诊部有限公司</t>
  </si>
  <si>
    <t>武汉贝缇医疗美容</t>
  </si>
  <si>
    <t>91420103MA4KWWUB5B</t>
  </si>
  <si>
    <t>ACHPHBW6897</t>
  </si>
  <si>
    <t>武汉西姿医疗美容门诊部有限公司</t>
  </si>
  <si>
    <t>武汉西姿医疗美容（武汉总院）</t>
  </si>
  <si>
    <t>91420106MA4KNHP62K</t>
  </si>
  <si>
    <t>ACHPHBW0468</t>
  </si>
  <si>
    <t>武汉荣恩医疗美容门诊部有限公司</t>
  </si>
  <si>
    <t>91420104MA4KXBBTXM</t>
  </si>
  <si>
    <t>ACHPHBW6862</t>
  </si>
  <si>
    <t>武汉若然医疗美容门诊部有限公司</t>
  </si>
  <si>
    <t>91420106MA4KPHTD60</t>
  </si>
  <si>
    <t>ACHPHBW2740</t>
  </si>
  <si>
    <t>武汉艺龄医疗美容医院有限公司</t>
  </si>
  <si>
    <t>CN1HBW78</t>
  </si>
  <si>
    <t>武汉艺龄医疗美容医院</t>
  </si>
  <si>
    <t>91420103MA4KN8E334</t>
  </si>
  <si>
    <t>AC_SHUB_T02</t>
  </si>
  <si>
    <t>黄娟</t>
  </si>
  <si>
    <t>ACHPHBW0442</t>
  </si>
  <si>
    <t>武汉艺星医疗美容门诊部有限公司</t>
  </si>
  <si>
    <t>CN1HBW27</t>
  </si>
  <si>
    <t>武汉艺星医疗美容整形</t>
  </si>
  <si>
    <t>武汉艺星医疗美容医院有限公司</t>
  </si>
  <si>
    <t>武汉艺星医疗美容医院</t>
  </si>
  <si>
    <t>91420100691853861G</t>
  </si>
  <si>
    <t>ACHPHBW1290</t>
  </si>
  <si>
    <t>CN1HBW97</t>
  </si>
  <si>
    <t>91420103MA4KX3XX0W</t>
  </si>
  <si>
    <t>ACHPHBW6911</t>
  </si>
  <si>
    <t>武汉艺君美韩医疗美容门诊部有限公司</t>
  </si>
  <si>
    <t>91420106MA4KL6BN1X</t>
  </si>
  <si>
    <t>ACHPHBW6892</t>
  </si>
  <si>
    <t>武汉肽慕医疗美容门诊部有限公司</t>
  </si>
  <si>
    <t>武汉肽慕医疗美容</t>
  </si>
  <si>
    <t>武汉肽慕医疗美容门诊部</t>
  </si>
  <si>
    <t>9142010230369744XR</t>
  </si>
  <si>
    <t>ACHPHBW0463</t>
  </si>
  <si>
    <t>武汉美莱医疗美容医院有限公司</t>
  </si>
  <si>
    <t>CN1HBW85</t>
  </si>
  <si>
    <t>武汉美莱医疗美容医院</t>
  </si>
  <si>
    <t>武汉美莱医疗美容医院有限公司（武汉东方美莱医疗美容医院有限公司）</t>
  </si>
  <si>
    <t>91420106MA4KL7KE80</t>
  </si>
  <si>
    <t>ACHPHBW3038</t>
  </si>
  <si>
    <t>武汉美立方医疗美容有限责任公司</t>
  </si>
  <si>
    <t>武汉美立方医疗美容</t>
  </si>
  <si>
    <t>武汉美立方医疗美容门诊部</t>
  </si>
  <si>
    <t>91420111074464369R</t>
  </si>
  <si>
    <t>ACHPHBW6855</t>
  </si>
  <si>
    <t>武汉美妍高科医疗美容门诊部</t>
  </si>
  <si>
    <t>91420102MA4KUH4P26</t>
  </si>
  <si>
    <t>ACHPHBW6850</t>
  </si>
  <si>
    <t>武汉美嘉医疗美容医院有限责任公司</t>
  </si>
  <si>
    <t>91420104MA4KR50R4E</t>
  </si>
  <si>
    <t>ACHPHBW6851</t>
  </si>
  <si>
    <t>武汉美啦医疗美容门诊部有限公司</t>
  </si>
  <si>
    <t>真美啦医疗美容（武汉旗舰店）</t>
  </si>
  <si>
    <t>91420106MA4KNYW47B</t>
  </si>
  <si>
    <t>ACHPHBW6854</t>
  </si>
  <si>
    <t>武汉美仑医疗美容门诊部</t>
  </si>
  <si>
    <t>武汉美仑美奂医疗美容医院有限公司</t>
  </si>
  <si>
    <t>91420102MA4KMPYG82</t>
  </si>
  <si>
    <t>ACHPHBW6853</t>
  </si>
  <si>
    <t>武汉美丽力量医疗美容门诊部有限公司</t>
  </si>
  <si>
    <t>91420103MA4KUD8B22</t>
  </si>
  <si>
    <t>ACHPHBW6904</t>
  </si>
  <si>
    <t>武汉绣慕医疗美容门诊部有限公司</t>
  </si>
  <si>
    <t>武汉绣慕医疗美容门诊</t>
  </si>
  <si>
    <t>91420106MA4KW0UE26</t>
  </si>
  <si>
    <t>ACHPHBW6891</t>
  </si>
  <si>
    <t>武汉素妈颜医疗美容医院有限公司</t>
  </si>
  <si>
    <t>武汉素妈颜医疗美容医院</t>
  </si>
  <si>
    <t>91420102MA4KP5LQ92</t>
  </si>
  <si>
    <t>ACHPHBW1304</t>
  </si>
  <si>
    <t>武汉科技大学附属天佑医院</t>
  </si>
  <si>
    <t>12420000420002803J</t>
  </si>
  <si>
    <t>ACHPHBW1277</t>
  </si>
  <si>
    <t>武汉禾丽康美医疗美容医院有限公司</t>
  </si>
  <si>
    <t>CN1HBW122</t>
  </si>
  <si>
    <t>武汉禾丽医疗美容医院</t>
  </si>
  <si>
    <t>武汉禾丽康美医疗美容医院</t>
  </si>
  <si>
    <t>91420106MA4KLUAM22</t>
  </si>
  <si>
    <t>ACHPHBW6830</t>
  </si>
  <si>
    <t>武汉碧莲盛医疗美容门诊部有限公司</t>
  </si>
  <si>
    <t>91420103581811644W</t>
  </si>
  <si>
    <t>ACHPHBW6915</t>
  </si>
  <si>
    <t>武汉甄美医疗美容门诊部</t>
  </si>
  <si>
    <t>91420104090803578Y</t>
  </si>
  <si>
    <t>ACHPHBW6861</t>
  </si>
  <si>
    <t>武汉瑞丽诗医疗美容门诊部有限公司</t>
  </si>
  <si>
    <t>91420111303556620H</t>
  </si>
  <si>
    <t>ACHPHBW6914</t>
  </si>
  <si>
    <t>武汉珍妮医疗美容门诊部有限公司</t>
  </si>
  <si>
    <t>武汉珍妮医疗美容</t>
  </si>
  <si>
    <t>91420102347197754J</t>
  </si>
  <si>
    <t>ACHPHBW1925</t>
  </si>
  <si>
    <t>武汉爱美汇门诊部有限公司</t>
  </si>
  <si>
    <t>武汉洪山爱美汇整形美容</t>
  </si>
  <si>
    <t>武汉爱美汇整形医院</t>
  </si>
  <si>
    <t>91420111066809419L</t>
  </si>
  <si>
    <t>ACHPHBW2453</t>
  </si>
  <si>
    <t>武汉爱美仕医疗美容门诊部</t>
  </si>
  <si>
    <t>91420112066805450E</t>
  </si>
  <si>
    <t>ACHPHBW6822</t>
  </si>
  <si>
    <t>武汉爱恩医疗美容有限公司</t>
  </si>
  <si>
    <t>91420102MA4KWUG00C</t>
  </si>
  <si>
    <t>ACHPHBW0462</t>
  </si>
  <si>
    <t>武汉爱思特医疗美容医院有限公司</t>
  </si>
  <si>
    <t>武汉爱思特医疗美容医院</t>
  </si>
  <si>
    <t>武汉爱思特医疗美容医院有限公司(湖北省武汉市伊美尚整形美容医院)</t>
  </si>
  <si>
    <t>91420102778153737P</t>
  </si>
  <si>
    <t>ACHPHBW6825</t>
  </si>
  <si>
    <t>武汉爱尔眼科医院有限公司</t>
  </si>
  <si>
    <t>91420106751813360U</t>
  </si>
  <si>
    <t>ACHPHBW3084</t>
  </si>
  <si>
    <t>武汉熙蒙医疗美容门诊部有限公司</t>
  </si>
  <si>
    <t>91420106MA4K34309G</t>
  </si>
  <si>
    <t>ACHPHBW0469</t>
  </si>
  <si>
    <t>武汉淇依美医疗美容门诊部</t>
  </si>
  <si>
    <t>91420106MA4KRHMD2N</t>
  </si>
  <si>
    <t>ACHPHBW6836</t>
  </si>
  <si>
    <t>武汉涵美医疗美容门诊部有限责任公司</t>
  </si>
  <si>
    <t>91420104MA4K3G9R0A</t>
  </si>
  <si>
    <t>ACHPHBW6835</t>
  </si>
  <si>
    <t>武汉海峡唯美医疗美容门诊部</t>
  </si>
  <si>
    <t>91420106MA4KML0Y8A</t>
  </si>
  <si>
    <t>ACHPHBW6838</t>
  </si>
  <si>
    <t>武汉洪山聚医医疗美容门诊部</t>
  </si>
  <si>
    <t>91420111MA4KUPFG0K</t>
  </si>
  <si>
    <t>ACHPHBW6839</t>
  </si>
  <si>
    <t>武汉洪山美联臣医疗美容门诊部有限公司</t>
  </si>
  <si>
    <t>91420111MA4KT4A21T</t>
  </si>
  <si>
    <t>ACHPHBW1917</t>
  </si>
  <si>
    <t>武汉洪山欣美荟医疗美容门诊部有限公司</t>
  </si>
  <si>
    <t>CN1HBW99</t>
  </si>
  <si>
    <t>91420111MA4L07JU9R</t>
  </si>
  <si>
    <t>ACHPHBW7398</t>
  </si>
  <si>
    <t>武汉洪山南湖美之术医疗美容诊所有限公司</t>
  </si>
  <si>
    <t>武汉市美之术医疗美容有限公司</t>
  </si>
  <si>
    <t>91420111MA4K4EQG9F</t>
  </si>
  <si>
    <t>ACHPHBW6840</t>
  </si>
  <si>
    <t>武汉洪山区颜范天美医疗美容门诊部有限公司</t>
  </si>
  <si>
    <t>颜范天美医疗美容</t>
  </si>
  <si>
    <t>91420111MA4KW06W74</t>
  </si>
  <si>
    <t>ACHPHBW2326</t>
  </si>
  <si>
    <t>武汉洪山区德美医疗美容门诊部有限公司</t>
  </si>
  <si>
    <t>91420111MA4KMQH36W</t>
  </si>
  <si>
    <t>ACHPHBW4882</t>
  </si>
  <si>
    <t>武汉洪山区光泽皇后医疗美容门诊部（普通合伙）</t>
  </si>
  <si>
    <t>91420111MA4KL78W9A</t>
  </si>
  <si>
    <t>ACHPHBW6844</t>
  </si>
  <si>
    <t>武汉江汉臻魅医疗美容门诊部</t>
  </si>
  <si>
    <t>91420103333567259C</t>
  </si>
  <si>
    <t>ACHPHBW1272</t>
  </si>
  <si>
    <t>武汉欧燕医疗美容医院有限公司</t>
  </si>
  <si>
    <t>武汉欧燕医疗美容有限公司</t>
  </si>
  <si>
    <t>武汉欧燕医疗美容医院</t>
  </si>
  <si>
    <t>9142010033644684X9</t>
  </si>
  <si>
    <t>ACHPHBW6858</t>
  </si>
  <si>
    <t>武汉欧尚美医疗美容门诊部有限公司</t>
  </si>
  <si>
    <t>武汉欧尚美医疗美容</t>
  </si>
  <si>
    <t>91420103MA4KT6J67T</t>
  </si>
  <si>
    <t>ACHPHBW6895</t>
  </si>
  <si>
    <t>武汉梧桐妇产医院有限责任公司</t>
  </si>
  <si>
    <t>9142011169530507XC</t>
  </si>
  <si>
    <t>ACHPHBW0461</t>
  </si>
  <si>
    <t>武汉柏荟医疗美容门诊部有限公司</t>
  </si>
  <si>
    <t>91420111MA4KMGRJ3N</t>
  </si>
  <si>
    <t>ACHPHBW2330</t>
  </si>
  <si>
    <t>武汉春语医疗美容门诊部有限公司武昌门诊部</t>
  </si>
  <si>
    <t>CN1HBW88</t>
  </si>
  <si>
    <t>武汉春语医疗美容门诊部有限公司</t>
  </si>
  <si>
    <t>91420106MA4KMP4C4P</t>
  </si>
  <si>
    <t>20210419 C+ to C</t>
  </si>
  <si>
    <t>ACHPHBW2762</t>
  </si>
  <si>
    <t>91420103303521348D</t>
  </si>
  <si>
    <t>关闭</t>
  </si>
  <si>
    <t>20210419归集至ACHPHBW2330</t>
  </si>
  <si>
    <t>ACHPHBW6903</t>
  </si>
  <si>
    <t>武汉星妍俪人医疗美容门诊部</t>
  </si>
  <si>
    <t>91420102303696025F</t>
  </si>
  <si>
    <t>ACHPHBW0466</t>
  </si>
  <si>
    <t>武汉悦庭致臻医疗美容门诊部有限公司</t>
  </si>
  <si>
    <t>CN1HBW91</t>
  </si>
  <si>
    <t>91420103MA4KUA7LXK</t>
  </si>
  <si>
    <t>ACHPHBW1264</t>
  </si>
  <si>
    <t>武汉恩喜医疗美容门诊部有限公司</t>
  </si>
  <si>
    <t>91420105MA4KPF4K9M</t>
  </si>
  <si>
    <t>ACHPHBW5311</t>
  </si>
  <si>
    <t>武汉恩吉娜医疗美容医院有限公司</t>
  </si>
  <si>
    <t>武汉恩吉娜医疗美容</t>
  </si>
  <si>
    <t>武汉恩吉娜医疗美容门诊有限公司</t>
  </si>
  <si>
    <t>91420103MA4KPRKW1N</t>
  </si>
  <si>
    <t>ACHPHBW6890</t>
  </si>
  <si>
    <t>武汉思妍丽医疗美容门诊部有限公司</t>
  </si>
  <si>
    <t>武汉思妍丽医疗美容门诊部有限公司武商分公司</t>
  </si>
  <si>
    <t>91420103572013210L</t>
  </si>
  <si>
    <t>ACHPHBW6912</t>
  </si>
  <si>
    <t>武汉忆美凯德医疗美容门诊部（普通合伙）</t>
  </si>
  <si>
    <t>武汉忆美凯德医疗美容门诊部</t>
  </si>
  <si>
    <t>91420106MA4KMAFPX1</t>
  </si>
  <si>
    <t>ACHPHBW6832</t>
  </si>
  <si>
    <t>武汉德恩医疗美容门诊有限公司</t>
  </si>
  <si>
    <t>914201033472158954</t>
  </si>
  <si>
    <t>ACHPHBW2430</t>
  </si>
  <si>
    <t>武汉希思特医疗美容医院有限公司</t>
  </si>
  <si>
    <t>武汉希思特医疗美容医院</t>
  </si>
  <si>
    <t>914201116953041147</t>
  </si>
  <si>
    <t>ACHPHBW2736</t>
  </si>
  <si>
    <t>武汉市蜜儿优年医疗美容门诊部有限公司</t>
  </si>
  <si>
    <t>91420102MA4KN8F807</t>
  </si>
  <si>
    <t>ACHPHBW0452</t>
  </si>
  <si>
    <t>914201030630018526</t>
  </si>
  <si>
    <t>ACHPHBW1294</t>
  </si>
  <si>
    <t>武汉市第三医院</t>
  </si>
  <si>
    <t>武汉大学同仁医院武汉市第三医院</t>
  </si>
  <si>
    <t>124201004416252097</t>
  </si>
  <si>
    <t>ACHPHBW3135</t>
  </si>
  <si>
    <t>武汉市硚口区黄为医疗美容门诊部</t>
  </si>
  <si>
    <t>92420104MA4KUDTKXF</t>
  </si>
  <si>
    <t>ACHPHBW6882</t>
  </si>
  <si>
    <t>武汉市硚口区羞花医疗美容门诊部</t>
  </si>
  <si>
    <t>92420104MA4HWQ4J6C</t>
  </si>
  <si>
    <t>ACHPHBW1274</t>
  </si>
  <si>
    <t>武汉市硚口区富康激光医疗美容门诊部</t>
  </si>
  <si>
    <t>武汉富康激光医疗美容门诊部</t>
  </si>
  <si>
    <t>92420104MA4KU4UR9C</t>
  </si>
  <si>
    <t>ACHPHBW2433</t>
  </si>
  <si>
    <t>武汉市硚口区叶子医疗美容医院</t>
  </si>
  <si>
    <t>武汉叶子整形美容医院</t>
  </si>
  <si>
    <t>武汉叶子医疗美容医院</t>
  </si>
  <si>
    <t>91420104792420977X</t>
  </si>
  <si>
    <t>ACHPHBW3198</t>
  </si>
  <si>
    <t>武汉市硚口区华亚美容医院</t>
  </si>
  <si>
    <t>武汉华亚医疗美容医院</t>
  </si>
  <si>
    <t>武汉华亚美容医院</t>
  </si>
  <si>
    <t>92420104MA4J19140F</t>
  </si>
  <si>
    <t>ACHPHBW6881</t>
  </si>
  <si>
    <t>武汉市江汉区杨宏医疗美容诊所</t>
  </si>
  <si>
    <t>92420103MA4KPLNL4H</t>
  </si>
  <si>
    <t>ACHPHBW6876</t>
  </si>
  <si>
    <t>武汉市江岸区陈继忠医疗美容诊所</t>
  </si>
  <si>
    <t>92420102MA4KUDPT8P</t>
  </si>
  <si>
    <t>ACHPHBW1268</t>
  </si>
  <si>
    <t>武汉市江岸区诠美医疗美容门诊部</t>
  </si>
  <si>
    <t>武汉诠美医疗美容门诊部</t>
  </si>
  <si>
    <t>92420102MA4JEFU85R</t>
  </si>
  <si>
    <t>ACHPHBW1285</t>
  </si>
  <si>
    <t>武汉市江岸区美基元医疗美容医院</t>
  </si>
  <si>
    <t>CN1HBW12</t>
  </si>
  <si>
    <t>武汉美基元医疗美容医院</t>
  </si>
  <si>
    <t>92420102MA4JCRM27G</t>
  </si>
  <si>
    <t>ACHPHBW6878</t>
  </si>
  <si>
    <t>武汉市江岸区立美医疗整形美容门诊部</t>
  </si>
  <si>
    <t>420102600032021</t>
  </si>
  <si>
    <t>ACHPHBW6869</t>
  </si>
  <si>
    <t>武汉市汉阳区睿云医疗美容门诊部</t>
  </si>
  <si>
    <t>92420105MA4KQB0JXK</t>
  </si>
  <si>
    <t>ACHPHBW6884</t>
  </si>
  <si>
    <t>武汉市武昌区曾宪武医疗美容诊所</t>
  </si>
  <si>
    <t>92420106MA4KQRWA3D</t>
  </si>
  <si>
    <t>ACHPHBW2137</t>
  </si>
  <si>
    <t>武汉市武昌区新米来医疗美容门诊部</t>
  </si>
  <si>
    <t>92420106MA4KRQ6K27</t>
  </si>
  <si>
    <t>ACHPHBW5289</t>
  </si>
  <si>
    <t>武汉市微幕医疗美容有限公司</t>
  </si>
  <si>
    <t>91420103MA4KL26L2A</t>
  </si>
  <si>
    <t>ACHPHBW6888</t>
  </si>
  <si>
    <t>武汉市妍瑞医疗美容门诊部有限公司</t>
  </si>
  <si>
    <t>91420106MA4KMWXXXQ</t>
  </si>
  <si>
    <t>ACHPHBW6875</t>
  </si>
  <si>
    <t>武汉市嘉特美医疗美容门诊部</t>
  </si>
  <si>
    <t>91420103MA4KMA27XB</t>
  </si>
  <si>
    <t>ACHPHBW5221</t>
  </si>
  <si>
    <t>武汉市伊丽莎白医疗美容门诊有限公司</t>
  </si>
  <si>
    <t>91420102MA4KNYLX4L</t>
  </si>
  <si>
    <t>ACHPHBW6889</t>
  </si>
  <si>
    <t>武汉市中西医结合医院</t>
  </si>
  <si>
    <t>12420100441355421B</t>
  </si>
  <si>
    <t>ACHPHBW1270</t>
  </si>
  <si>
    <t>武汉市中心医院</t>
  </si>
  <si>
    <t>12420100441355122D</t>
  </si>
  <si>
    <t>ACHPHBW7376</t>
  </si>
  <si>
    <t>武汉小忠丽格医疗美容门诊部有限公司</t>
  </si>
  <si>
    <t>武汉小忠丽格医疗美容</t>
  </si>
  <si>
    <t>91420106MA4K2DLE7J</t>
  </si>
  <si>
    <t>ACHPHBW6923</t>
  </si>
  <si>
    <t>武汉尊丽医疗美容门诊有限公司</t>
  </si>
  <si>
    <t>91420106MA4KPLT78M</t>
  </si>
  <si>
    <t>ACHPHBW0470</t>
  </si>
  <si>
    <t>武汉媛颂医疗美容医院有限公司</t>
  </si>
  <si>
    <t>CN1HBW95</t>
  </si>
  <si>
    <t>武汉媛颂医疗美容医院</t>
  </si>
  <si>
    <t>91420106MA4KXQHW34</t>
  </si>
  <si>
    <t>ACHPHBW1974</t>
  </si>
  <si>
    <t>武汉媄妲医疗美容门诊部有限公司</t>
  </si>
  <si>
    <t>武汉媄妲医疗美容</t>
  </si>
  <si>
    <t>91420106MA4KMQ7F0N</t>
  </si>
  <si>
    <t>ACHPHBW6827</t>
  </si>
  <si>
    <t>武汉奥黛丽医疗美容门诊部有限公司</t>
  </si>
  <si>
    <t>武汉奥黛丽医疗美容（武汉总院）</t>
  </si>
  <si>
    <t>91420106MA4KTNBDXD</t>
  </si>
  <si>
    <t>ACHPHBW6894</t>
  </si>
  <si>
    <t>武汉天申医疗美容门诊部有限公司</t>
  </si>
  <si>
    <t>91420102MA4K2Q047C</t>
  </si>
  <si>
    <t>ACHPHBW2130</t>
  </si>
  <si>
    <t>武汉天后医疗美容医院有限公司</t>
  </si>
  <si>
    <t>武汉天后医疗美容医院</t>
  </si>
  <si>
    <t>91420111MA4KMW4Y3J</t>
  </si>
  <si>
    <t>ACHPHBW2083</t>
  </si>
  <si>
    <t>武汉大学口腔医院</t>
  </si>
  <si>
    <t>武汉大学中南医院（湖北医科大学附属二院）</t>
  </si>
  <si>
    <t>12420000441626375R</t>
  </si>
  <si>
    <t>ACHPHBW1307</t>
  </si>
  <si>
    <t>武汉大学人民医院</t>
  </si>
  <si>
    <t>124200004200002348</t>
  </si>
  <si>
    <t>ACHPHBW4223</t>
  </si>
  <si>
    <t>12420000441435122B</t>
  </si>
  <si>
    <t>ACHPHBW1282</t>
  </si>
  <si>
    <t>武汉壹加壹医疗美容医院有限公司</t>
  </si>
  <si>
    <t>CN1HBW98</t>
  </si>
  <si>
    <t>武汉壹加壹医疗美容医院</t>
  </si>
  <si>
    <t>91420111MA4KWGPQ2L</t>
  </si>
  <si>
    <t>ACHPHBW6863</t>
  </si>
  <si>
    <t>武汉善美整形美容门诊部</t>
  </si>
  <si>
    <t>91420111052004716Q</t>
  </si>
  <si>
    <t>ACHPHBW6856</t>
  </si>
  <si>
    <t>武汉名韩医疗美容门诊部</t>
  </si>
  <si>
    <t>91420105669543613A</t>
  </si>
  <si>
    <t>ACHPHBW1291</t>
  </si>
  <si>
    <t>武汉博仁圣缇雅医疗美容门诊部</t>
  </si>
  <si>
    <t>91420103347312046H</t>
  </si>
  <si>
    <t>ACHPHBW6842</t>
  </si>
  <si>
    <t>武汉化蝶整形美容门诊部有限公司</t>
  </si>
  <si>
    <t>91420102MA4KQEFAXX</t>
  </si>
  <si>
    <t>ACHPHBW6859</t>
  </si>
  <si>
    <t>武汉倾美医疗美容门诊部有限公司</t>
  </si>
  <si>
    <t>倾美医疗美容</t>
  </si>
  <si>
    <t>91420102MA4KLRY150</t>
  </si>
  <si>
    <t>ACHPHBW6843</t>
  </si>
  <si>
    <t>武汉佶奢美医疗美容门诊部有限公司</t>
  </si>
  <si>
    <t>91420106MA4KPPB07U</t>
  </si>
  <si>
    <t>ACHPHBW2308</t>
  </si>
  <si>
    <t>武汉伊莱美医疗美容门诊部有限公司</t>
  </si>
  <si>
    <t>91420111MA4KLXAD7Y</t>
  </si>
  <si>
    <t>ACHPHBW6909</t>
  </si>
  <si>
    <t>武汉伊美馨医疗美容门诊部</t>
  </si>
  <si>
    <t>武汉伊美馨医疗美容</t>
  </si>
  <si>
    <t>91420103682309960A</t>
  </si>
  <si>
    <t>ACHPHBW1296</t>
  </si>
  <si>
    <t>武汉仁爱时光医疗美容门诊部有限公司</t>
  </si>
  <si>
    <t>武汉仁爱时光医疗美容</t>
  </si>
  <si>
    <t>91420104MA4KY41G6G</t>
  </si>
  <si>
    <t>ACHPHBW3713</t>
  </si>
  <si>
    <t>武汉亚韩整形外科医院有限公司</t>
  </si>
  <si>
    <t>武汉亚韩整形外科医院</t>
  </si>
  <si>
    <t>91420102MA4KP91BXK</t>
  </si>
  <si>
    <t>ACHPHBW6907</t>
  </si>
  <si>
    <t>武汉亚美医疗美容门诊部有限公司</t>
  </si>
  <si>
    <t>91420106MA4KX45A79</t>
  </si>
  <si>
    <t>ACHPHBW6908</t>
  </si>
  <si>
    <t>武汉亚太医疗美容医院有限公司</t>
  </si>
  <si>
    <t>武汉亚太医疗美容</t>
  </si>
  <si>
    <t>宜昌亚太整形美容医院有限公司武昌医疗美容门诊部</t>
  </si>
  <si>
    <t>武汉亚太整形美容医院</t>
  </si>
  <si>
    <t>91420106MA4K2DL96A</t>
  </si>
  <si>
    <t>ACHPHBW0441</t>
  </si>
  <si>
    <t>武汉五洲莱美整形美容医院有限公司</t>
  </si>
  <si>
    <t>CN1HBW22</t>
  </si>
  <si>
    <t>武汉市五洲莱美整形外科医院</t>
  </si>
  <si>
    <t>武汉五洲莱美整形外科医院有限公司</t>
  </si>
  <si>
    <t>91420111562310094G</t>
  </si>
  <si>
    <t>ACHPHBW7422</t>
  </si>
  <si>
    <t>91420111MA4KQNPW8P</t>
  </si>
  <si>
    <t>ACHPHBW5260</t>
  </si>
  <si>
    <t>武汉乐美医疗美容门诊部（普通合伙）</t>
  </si>
  <si>
    <t>Loveme乐美整形</t>
  </si>
  <si>
    <t>武汉乐美医疗美容有限公司</t>
  </si>
  <si>
    <t>91420104096014449Q</t>
  </si>
  <si>
    <t>ACHPHBW6917</t>
  </si>
  <si>
    <t>武汉中翰整形美容医院有限公司</t>
  </si>
  <si>
    <t>武汉中翰整形外科医院</t>
  </si>
  <si>
    <t>武汉中韩整形美容医院（中翰）</t>
  </si>
  <si>
    <t>91420106781952871W</t>
  </si>
  <si>
    <t>ACHPHBW0443</t>
  </si>
  <si>
    <t>武汉中翰整形外科医院有限公司</t>
  </si>
  <si>
    <t>CN1HBW30</t>
  </si>
  <si>
    <t>91420106MA4KLKUB2E</t>
  </si>
  <si>
    <t>ACHPHBW6919</t>
  </si>
  <si>
    <t>武汉中盛医疗美容医院有限公司</t>
  </si>
  <si>
    <t>武汉华美医疗美容门诊部(原武汉中盛医疗美容医院)</t>
  </si>
  <si>
    <t>914201037483189401</t>
  </si>
  <si>
    <t>ACHPHBW5427</t>
  </si>
  <si>
    <t>武汉中爱铭医医疗美容有限公司</t>
  </si>
  <si>
    <t>武汉中爱铭医医疗美容</t>
  </si>
  <si>
    <t>91420102MA4KY9GR53</t>
  </si>
  <si>
    <t>ACHPHBW6864</t>
  </si>
  <si>
    <t>武汉上城医疗美容有限公司</t>
  </si>
  <si>
    <t>91420103MA4KQE993Q</t>
  </si>
  <si>
    <t>ACHPHBW2434</t>
  </si>
  <si>
    <t>武汉一美医疗美容门诊部有限公司</t>
  </si>
  <si>
    <t>武汉一美整形美容医院</t>
  </si>
  <si>
    <t>914201057581633484</t>
  </si>
  <si>
    <t>ACHPHBW6820</t>
  </si>
  <si>
    <t>武昌杨法清医疗美容诊所</t>
  </si>
  <si>
    <t>92420106MA4KQJ4K52</t>
  </si>
  <si>
    <t>ACHPFJ7421</t>
  </si>
  <si>
    <t>武夷山格莱美医疗美容诊所有限责任公司</t>
  </si>
  <si>
    <t>武夷山</t>
  </si>
  <si>
    <t>91350782MA327MTR88</t>
  </si>
  <si>
    <t>武夷山格莱美医疗美容诊所有限公司</t>
  </si>
  <si>
    <t>ACHPSXX2550</t>
  </si>
  <si>
    <t>榆林塞北美立方整形医院</t>
  </si>
  <si>
    <t>榆林美立方整形医院</t>
  </si>
  <si>
    <t>52610800MJU778166M</t>
  </si>
  <si>
    <t>ACHPYN4579</t>
  </si>
  <si>
    <t>楚雄彝族自治州中医医院</t>
  </si>
  <si>
    <t>12532300431845080Q</t>
  </si>
  <si>
    <t>ACHPYN4581</t>
  </si>
  <si>
    <t>楚雄吴氏嘉美医疗美容有限责任公司</t>
  </si>
  <si>
    <t>楚雄吴氏嘉美</t>
  </si>
  <si>
    <t>楚雄吴氏嘉美医疗美容有限责任公司吴氏嘉美医疗美容诊所</t>
  </si>
  <si>
    <t>91532300MA6N1TKN9W</t>
  </si>
  <si>
    <t>ACHPGX1363</t>
  </si>
  <si>
    <t>梧州华美医疗美容门诊部（普通合伙）</t>
  </si>
  <si>
    <t>梧州市</t>
  </si>
  <si>
    <t>91450405581990128W</t>
  </si>
  <si>
    <t>ACHPZJ1092</t>
  </si>
  <si>
    <t>桐庐韩加医疗美容门诊部有限公司</t>
  </si>
  <si>
    <t>91330122MA27YQU39L</t>
  </si>
  <si>
    <t>ACHPHNC3700</t>
  </si>
  <si>
    <t>株洲雅美医疗美容有限公司</t>
  </si>
  <si>
    <t>株洲雅美医疗美容</t>
  </si>
  <si>
    <t>91430211MA4Q9HP881</t>
  </si>
  <si>
    <t>ACHPHNC0492</t>
  </si>
  <si>
    <t>株洲爱思特医疗美容有限公司</t>
  </si>
  <si>
    <t>91430203325649350B</t>
  </si>
  <si>
    <t>ACHPHNC3701</t>
  </si>
  <si>
    <t>株洲市天元区伊百丽医疗美容有限公司</t>
  </si>
  <si>
    <t>91430211MA4LL6RC4F</t>
  </si>
  <si>
    <t>ACHPGX7523</t>
  </si>
  <si>
    <t>柳州悦美集医疗美容有限公司</t>
  </si>
  <si>
    <t>91450200MA5P0LFW3N</t>
  </si>
  <si>
    <t>ACHPGX7524</t>
  </si>
  <si>
    <t>柳州市潘多拉医疗美容有限公司</t>
  </si>
  <si>
    <t>91450200MA5PBRAC46</t>
  </si>
  <si>
    <t>ACHPGX7527</t>
  </si>
  <si>
    <t>柳州市喜美尔医疗美容诊所有限公司</t>
  </si>
  <si>
    <t>91450202MA5Q4FRD01</t>
  </si>
  <si>
    <t>ACHPGX7526</t>
  </si>
  <si>
    <t>柳州奢颜医疗美容诊所有限公司</t>
  </si>
  <si>
    <t>91450202MA5PQ11N8X</t>
  </si>
  <si>
    <t>ACHPGX7522</t>
  </si>
  <si>
    <t>柳州丽莎医疗美容有限公司</t>
  </si>
  <si>
    <t>91450200MA5P08DP8Y</t>
  </si>
  <si>
    <t>ACHPHNZ4840</t>
  </si>
  <si>
    <t>枝蔓国际医疗美容有限公司</t>
  </si>
  <si>
    <t>91410100MA40KJQM0N</t>
  </si>
  <si>
    <t>ACHPZJ2753</t>
  </si>
  <si>
    <t>杭州鹏爱医疗美容门诊部有限公司</t>
  </si>
  <si>
    <t>杭州鹏爱医疗美容门诊部</t>
  </si>
  <si>
    <t>91330104396312085J</t>
  </si>
  <si>
    <t>ACHPZJ2017</t>
  </si>
  <si>
    <t>杭州香格里拉整形外科门诊部有限公司</t>
  </si>
  <si>
    <t>913301067572444616</t>
  </si>
  <si>
    <t>ACHPZJ3812</t>
  </si>
  <si>
    <t>杭州颜鉴医疗美容门诊部有限公司</t>
  </si>
  <si>
    <t>91330105MA27YMP79Q</t>
  </si>
  <si>
    <t>ACHPZJ2286</t>
  </si>
  <si>
    <t>杭州颜术西城医疗美容诊所有限公司</t>
  </si>
  <si>
    <t>91330105MA27X4GG0U</t>
  </si>
  <si>
    <t>ACHPZJ1046</t>
  </si>
  <si>
    <t>杭州颜术时尚医疗美容诊所有限公司</t>
  </si>
  <si>
    <t>CN1ZJ020</t>
  </si>
  <si>
    <t>91330100577341328M</t>
  </si>
  <si>
    <t>ACHPZJ1076</t>
  </si>
  <si>
    <t>杭州颜术悦容医疗美容诊所有限公司</t>
  </si>
  <si>
    <t>CN1ZJ093</t>
  </si>
  <si>
    <t>杭州颜术悦容医疗美容诊所</t>
  </si>
  <si>
    <t>9133010407930046XP</t>
  </si>
  <si>
    <t>ACHPZJ6228</t>
  </si>
  <si>
    <t>杭州颜旭玫医疗美容诊所有限公司</t>
  </si>
  <si>
    <t>91330102MA27XQEG8E</t>
  </si>
  <si>
    <t>ACHPZJ0101</t>
  </si>
  <si>
    <t>杭州韩树奈瑞儿医疗美容诊所有限公司</t>
  </si>
  <si>
    <t>91330103MA280APQ72</t>
  </si>
  <si>
    <t>ACHPZJ0089</t>
  </si>
  <si>
    <t>杭州静港德加医疗美容诊所有限公司</t>
  </si>
  <si>
    <t>杭州静港整形</t>
  </si>
  <si>
    <t>91330106MA27YB7N57</t>
  </si>
  <si>
    <t>ACHPZJ0104</t>
  </si>
  <si>
    <t>91330103699822453T</t>
  </si>
  <si>
    <t>ACHPZJ1815</t>
  </si>
  <si>
    <t>杭州铂曼医疗美容门诊部有限公司</t>
  </si>
  <si>
    <t>铂曼医疗美容（杭州）</t>
  </si>
  <si>
    <t>91330102MA2CE40E3M</t>
  </si>
  <si>
    <t>ACHPZJ1151</t>
  </si>
  <si>
    <t>杭州釜星医疗美容门诊部有限公司</t>
  </si>
  <si>
    <t>CN1ZJ256</t>
  </si>
  <si>
    <t>91330102MA28LYNF4N</t>
  </si>
  <si>
    <t>ACHPZJ3834</t>
  </si>
  <si>
    <t>杭州醉美桃花源医疗美容诊所有限公司</t>
  </si>
  <si>
    <t>CN1ZJ422</t>
  </si>
  <si>
    <t>91330102MA2CGF5CXF</t>
  </si>
  <si>
    <t>ACHPZJ1111</t>
  </si>
  <si>
    <t>杭州连天美医疗美容医院有限公司</t>
  </si>
  <si>
    <t>CN1ZJ183</t>
  </si>
  <si>
    <t>杭州连天美整形医院</t>
  </si>
  <si>
    <t>杭州华山医疗美容医院（杭州华山连天美医疗美容医院）</t>
  </si>
  <si>
    <t>91330102593064594H</t>
  </si>
  <si>
    <t>AC_EZJ_T05</t>
  </si>
  <si>
    <t>黄佳欢</t>
  </si>
  <si>
    <t>杭州华山连天美医疗美容医院有限公司</t>
  </si>
  <si>
    <t>ACHPZJ6237</t>
  </si>
  <si>
    <t>杭州赵正医疗美容诊所有限公司</t>
  </si>
  <si>
    <t>91330102757222174P</t>
  </si>
  <si>
    <t>ACHPZJ3831</t>
  </si>
  <si>
    <t>杭州赫蘭氏医疗美容医院有限公司</t>
  </si>
  <si>
    <t>91330103MA27WWGU6J</t>
  </si>
  <si>
    <t>ACHPZJ6190</t>
  </si>
  <si>
    <t>杭州赫本医疗美容诊所有限公司</t>
  </si>
  <si>
    <t>91330104MA27W9QP61</t>
  </si>
  <si>
    <t>ACHPZJ0076</t>
  </si>
  <si>
    <t>杭州薇琳医疗美容医院有限公司</t>
  </si>
  <si>
    <t>CN1ZJ169</t>
  </si>
  <si>
    <t>杭州薇琳医疗美容医院</t>
  </si>
  <si>
    <t>913301027572486651</t>
  </si>
  <si>
    <t>ACHPZJ7357</t>
  </si>
  <si>
    <t>杭州薇凯医疗美容门诊部有限公司</t>
  </si>
  <si>
    <t>91330103MA2CEH3L5F</t>
  </si>
  <si>
    <t>ACHPZJ0110</t>
  </si>
  <si>
    <t>杭州萧山黛颜医疗美容诊所有限公司</t>
  </si>
  <si>
    <t>91330109MA28NX388D</t>
  </si>
  <si>
    <t>ACHPZJ3824</t>
  </si>
  <si>
    <t>杭州萧山黛雅医疗美容诊所有限公司秋涛北路医疗美容诊所</t>
  </si>
  <si>
    <t>杭州萧山黛雅医疗美容诊所</t>
  </si>
  <si>
    <t>杭州萧山黛雅医疗美容诊所有限公司</t>
  </si>
  <si>
    <t>91330104MA280W507K</t>
  </si>
  <si>
    <t>ACHPZJ2285</t>
  </si>
  <si>
    <t>91330109311322998G</t>
  </si>
  <si>
    <t>ACHPZJ3794</t>
  </si>
  <si>
    <t>91330109MA2CG5AD26</t>
  </si>
  <si>
    <t>ACHPZJ1136</t>
  </si>
  <si>
    <t>杭州萧山诠昕医疗美容门诊部有限公司</t>
  </si>
  <si>
    <t>杭州诠昕医疗整形美容</t>
  </si>
  <si>
    <t>杭州萧山诠昕医疗美容门诊部</t>
  </si>
  <si>
    <t>91330109MA28UH1F76</t>
  </si>
  <si>
    <t>ACHPZJ3799</t>
  </si>
  <si>
    <t>杭州萧山耀然医疗美容诊所有限公司</t>
  </si>
  <si>
    <t>91330109MA2806X12N</t>
  </si>
  <si>
    <t>ACHPZJ6222</t>
  </si>
  <si>
    <t>杭州萧山美神煦氰医疗美容门诊部有限公司</t>
  </si>
  <si>
    <t>91330109MA28U2K047</t>
  </si>
  <si>
    <t>ACHPZJ4906</t>
  </si>
  <si>
    <t>杭州萧山硕人医疗美容门诊部有限公司</t>
  </si>
  <si>
    <t>杭州硕人医疗美容</t>
  </si>
  <si>
    <t>杭州硕人医疗美容诊所</t>
  </si>
  <si>
    <t>91330109MA2GP7XB0Q</t>
  </si>
  <si>
    <t>ACHPZJ1153</t>
  </si>
  <si>
    <t>杭州萧山盛荟医疗美容门诊部有限公司</t>
  </si>
  <si>
    <t>CN1ZJ260</t>
  </si>
  <si>
    <t>91330109MA28X2MU9D</t>
  </si>
  <si>
    <t>AC_EZJ_T01</t>
  </si>
  <si>
    <t>于小洋</t>
  </si>
  <si>
    <t>ACHPZJ5786</t>
  </si>
  <si>
    <t>杭州萧山恩喜医疗美容门诊部有限公司</t>
  </si>
  <si>
    <t>91330109MA2CCFD27L</t>
  </si>
  <si>
    <t>ACHPZJ3088</t>
  </si>
  <si>
    <t>杭州萧山奈瑞儿医疗美容门诊部有限公司</t>
  </si>
  <si>
    <t>杭州奈瑞儿馨予美医疗美容诊所有限公司</t>
  </si>
  <si>
    <t>91330109MA2GLX798A</t>
  </si>
  <si>
    <t>ACHPZJ7383</t>
  </si>
  <si>
    <t>杭州萧山仟艺医疗美容门诊部有限公司</t>
  </si>
  <si>
    <t>91330109MA2AY7GH5B</t>
  </si>
  <si>
    <t>ACHPZJ3828</t>
  </si>
  <si>
    <t>杭州菲洛嘉医疗美容诊所有限公司</t>
  </si>
  <si>
    <t>91330103MA2B0WB24P</t>
  </si>
  <si>
    <t>ACHPZJ1040</t>
  </si>
  <si>
    <t>杭州菁肌医疗美容诊所有限公司</t>
  </si>
  <si>
    <t>浙江省杭州市菁肌医疗美容诊所</t>
  </si>
  <si>
    <t>91330103694581443A</t>
  </si>
  <si>
    <t>ACHPZJ6207</t>
  </si>
  <si>
    <t>杭州茗悦医疗美容诊所有限公司</t>
  </si>
  <si>
    <t>91330103MA27W2K04M</t>
  </si>
  <si>
    <t>ACHPZJ0082</t>
  </si>
  <si>
    <t>杭州苹佳瓒美医疗美容门诊部有限公司</t>
  </si>
  <si>
    <t>91330102MA27WGWP34</t>
  </si>
  <si>
    <t>ACHPZJ1090</t>
  </si>
  <si>
    <t>杭州芯美昕医疗美容门诊部有限公司</t>
  </si>
  <si>
    <t>杭州芯美昕医疗美容门诊部</t>
  </si>
  <si>
    <t>913301083282568789</t>
  </si>
  <si>
    <t>ACHPZJ2045</t>
  </si>
  <si>
    <t>杭州芬迪医疗美容诊所有限公司</t>
  </si>
  <si>
    <t>杭州芬迪医美</t>
  </si>
  <si>
    <t>91330104586506964F</t>
  </si>
  <si>
    <t>ACHPZJ1095</t>
  </si>
  <si>
    <t>CN1ZJ152</t>
  </si>
  <si>
    <t>91330103341921916R</t>
  </si>
  <si>
    <t>梵朗集团（芙艾）</t>
  </si>
  <si>
    <t>ACHPZJ6183</t>
  </si>
  <si>
    <t>91330109MA27X2NW0M</t>
  </si>
  <si>
    <t>ACHPZJ0092</t>
  </si>
  <si>
    <t>91330106MA27Y37T28</t>
  </si>
  <si>
    <t>ACHPZJ5338</t>
  </si>
  <si>
    <t>杭州艺美易术医疗美容诊所有限公司</t>
  </si>
  <si>
    <t>杭州艺美易术医疗美容诊所</t>
  </si>
  <si>
    <t>91330108MA2GMU5E3F</t>
  </si>
  <si>
    <t>ACHPZJ6230</t>
  </si>
  <si>
    <t>杭州艺涵医疗美容诊所有限公司</t>
  </si>
  <si>
    <t>91330108MA2AX31R5B</t>
  </si>
  <si>
    <t>ACHPZJ4839</t>
  </si>
  <si>
    <t>杭州艺星医疗美容医院有限公司富阳医疗美容门诊部</t>
  </si>
  <si>
    <t>杭州艺星医疗美容医院</t>
  </si>
  <si>
    <t>91330183MA2B09DM8M</t>
  </si>
  <si>
    <t>ACHPZJ4838</t>
  </si>
  <si>
    <t>杭州艺星医疗美容医院有限公司城西医疗美容门诊部</t>
  </si>
  <si>
    <t>91330106MA28XB2945</t>
  </si>
  <si>
    <t>ACHPZJ4837</t>
  </si>
  <si>
    <t>杭州艺星医疗美容医院有限公司城东医疗美容诊所</t>
  </si>
  <si>
    <t>91330104MA2B0JNJ4W</t>
  </si>
  <si>
    <t>ACHPZJ1047</t>
  </si>
  <si>
    <t>杭州艺星医疗美容医院有限公司</t>
  </si>
  <si>
    <t>CN1ZJ021</t>
  </si>
  <si>
    <t>9133010056303014XU</t>
  </si>
  <si>
    <t>ACHPZJ1156</t>
  </si>
  <si>
    <t>杭州群英整形外科门诊部有限公司</t>
  </si>
  <si>
    <t>CN1ZJ264</t>
  </si>
  <si>
    <t>杭州群英整形外科, 杭州群英私密整形中心</t>
  </si>
  <si>
    <t>杭州群英整形外科门诊部</t>
  </si>
  <si>
    <t>91330104MA2AX1EP6X</t>
  </si>
  <si>
    <t>ACHPZJ6206</t>
  </si>
  <si>
    <t>杭州美韵世嘉医疗美容诊所有限公司</t>
  </si>
  <si>
    <t>913301043525049159</t>
  </si>
  <si>
    <t>ACHPZJ6204</t>
  </si>
  <si>
    <t>杭州美辰医疗美容门诊部有限公司</t>
  </si>
  <si>
    <t>91330103MA27YM598L</t>
  </si>
  <si>
    <t>ACHPZJ1108</t>
  </si>
  <si>
    <t>杭州美莱医疗美容医院有限公司</t>
  </si>
  <si>
    <t>CN1ZJ179</t>
  </si>
  <si>
    <t>杭州美莱医疗美容医院</t>
  </si>
  <si>
    <t>杭州美莱整形美容医院</t>
  </si>
  <si>
    <t>91330100095194628W</t>
  </si>
  <si>
    <t>ACHPZJ3036</t>
  </si>
  <si>
    <t>杭州美立方医疗美容门诊部有限公司</t>
  </si>
  <si>
    <t>91330108MA28WB7N57</t>
  </si>
  <si>
    <t>ACHPZJ6205</t>
  </si>
  <si>
    <t>杭州美立妍医疗美容诊所有限公司</t>
  </si>
  <si>
    <t>91330103352432667B</t>
  </si>
  <si>
    <t>ACHPZJ3425</t>
  </si>
  <si>
    <t>杭州美禾美生物科技有限公司金桥北路医疗美容诊所</t>
  </si>
  <si>
    <t>91330183MA2CFR111H</t>
  </si>
  <si>
    <t>ACHPZJ5267</t>
  </si>
  <si>
    <t>杭州美栗医疗美容门诊部有限公司</t>
  </si>
  <si>
    <t>91330103MA2GN4P27Y</t>
  </si>
  <si>
    <t>ACHPZJ6217</t>
  </si>
  <si>
    <t>杭州维纳金典医疗美容诊所有限公司</t>
  </si>
  <si>
    <t>91330103796681779B</t>
  </si>
  <si>
    <t>ACHPZJ1045</t>
  </si>
  <si>
    <t>杭州维多利亚医疗美容医院有限公司</t>
  </si>
  <si>
    <t>CN1ZJ015</t>
  </si>
  <si>
    <t>杭州维多利亚医疗美容医院</t>
  </si>
  <si>
    <t>91330103699839036M</t>
  </si>
  <si>
    <t>ACHPZJ1907</t>
  </si>
  <si>
    <t>杭州纽博恩医疗美容诊所有限公司</t>
  </si>
  <si>
    <t>CN1ZJ472</t>
  </si>
  <si>
    <t>91330108MA2CCEJT3P</t>
  </si>
  <si>
    <t>ACHPZJ6193</t>
  </si>
  <si>
    <t>杭州简美医疗美容有限公司</t>
  </si>
  <si>
    <t>杭州简美医疗整形</t>
  </si>
  <si>
    <t>91330109MA28M45P5J</t>
  </si>
  <si>
    <t>ACHPZJ6198</t>
  </si>
  <si>
    <t>杭州科发源医疗技术有限公司医疗美容诊所</t>
  </si>
  <si>
    <t>913301066706013663</t>
  </si>
  <si>
    <t>ACHPZJ5851</t>
  </si>
  <si>
    <t>杭州科伊医疗美容诊所有限公司</t>
  </si>
  <si>
    <t>91330103MA2B2LCN3L</t>
  </si>
  <si>
    <t>ACHPZJ3832</t>
  </si>
  <si>
    <t>杭州秀华医疗美容诊所有限公司</t>
  </si>
  <si>
    <t>杭州秀华医疗美容诊所</t>
  </si>
  <si>
    <t>91330103749482523J</t>
  </si>
  <si>
    <t>ACHPZJ5206</t>
  </si>
  <si>
    <t>杭州祯爱医疗美容门诊部有限公司</t>
  </si>
  <si>
    <t>91330104MA27WKXX6U</t>
  </si>
  <si>
    <t>ACHPZJ6186</t>
  </si>
  <si>
    <t>杭州碧莲盛医疗美容诊所有限公司</t>
  </si>
  <si>
    <t>91330106MA27WJJ12R</t>
  </si>
  <si>
    <t>ACHPZJ3816</t>
  </si>
  <si>
    <t>杭州盛美嘉合健康管理有限公司民心路医疗美容门诊部</t>
  </si>
  <si>
    <t>91330104MA2B23Y81R</t>
  </si>
  <si>
    <t>ACHPZJ6195</t>
  </si>
  <si>
    <t>杭州璟颜医疗健康管理有限公司</t>
  </si>
  <si>
    <t>91330104MA27W9ND9L</t>
  </si>
  <si>
    <t>ACHPZJ3388</t>
  </si>
  <si>
    <t>杭州瑞晶医疗美容门诊部有限公司</t>
  </si>
  <si>
    <t>杭州瑞晶整形</t>
  </si>
  <si>
    <t>91330104MA2GK5X914</t>
  </si>
  <si>
    <t>ACHPZJ6211</t>
  </si>
  <si>
    <t>杭州瑞俪诗医疗美容诊所有限公司</t>
  </si>
  <si>
    <t>91330102341944595Y</t>
  </si>
  <si>
    <t>ACHPZJ1042</t>
  </si>
  <si>
    <t>杭州瑞丽天鸽整形外科门诊部有限公司</t>
  </si>
  <si>
    <t>杭州瑞丽天鸽整形外科门诊部</t>
  </si>
  <si>
    <t>91330106665248596M</t>
  </si>
  <si>
    <t>ACHPZJ1075</t>
  </si>
  <si>
    <t>杭州瑞丽医疗美容医院有限公司</t>
  </si>
  <si>
    <t>CN1ZJ092</t>
  </si>
  <si>
    <t>91330103074336383Q</t>
  </si>
  <si>
    <t>ACHPZJ1044</t>
  </si>
  <si>
    <t>杭州珈禾医疗美容医院有限公司</t>
  </si>
  <si>
    <t>CN1ZJ014</t>
  </si>
  <si>
    <t>杭州珈禾医疗美容医院</t>
  </si>
  <si>
    <t>杭州珈禾医疗美容医院有限公司(杭州同欣整形美容医院有限公司)</t>
  </si>
  <si>
    <t>91330103757216268C</t>
  </si>
  <si>
    <t>ACHPZJ1148</t>
  </si>
  <si>
    <t>杭州玥颜医疗美容诊所有限公司</t>
  </si>
  <si>
    <t>91330104MA27YGRY60</t>
  </si>
  <si>
    <t>ACHPZJ1037</t>
  </si>
  <si>
    <t>杭州爱琴海医疗美容门诊部有限公司</t>
  </si>
  <si>
    <t>杭州爱琴海医疗美容（杭整国际部）</t>
  </si>
  <si>
    <t>9133010456059840X5</t>
  </si>
  <si>
    <t>ACHPZJ5396</t>
  </si>
  <si>
    <t>杭州爱彼医疗美容门诊部有限公司</t>
  </si>
  <si>
    <t>91330108MA2CC6TAXB</t>
  </si>
  <si>
    <t>ACHPZJ6221</t>
  </si>
  <si>
    <t>杭州熙施医疗科技有限公司丰登街医疗美容诊所</t>
  </si>
  <si>
    <t>91330105MA27YWRU75</t>
  </si>
  <si>
    <t>ACHPZJ3033</t>
  </si>
  <si>
    <t>杭州灵美东方综合门诊部有限公司</t>
  </si>
  <si>
    <t>91330102070977490L</t>
  </si>
  <si>
    <t>ACHPZJ5850</t>
  </si>
  <si>
    <t>杭州清沐健康管理有限公司滟澜园澜轩医疗美容诊所</t>
  </si>
  <si>
    <t>杭州清沐整形美容</t>
  </si>
  <si>
    <t>91330101MA2GYEKG70</t>
  </si>
  <si>
    <t>ACHPZJ3389</t>
  </si>
  <si>
    <t>杭州海美高健康咨询有限公司城星路医疗美容诊所</t>
  </si>
  <si>
    <t>杭州海美高五常港路医疗美容诊所</t>
  </si>
  <si>
    <t>91330104MA27WD3N4F</t>
  </si>
  <si>
    <t>ACHPZJ5397</t>
  </si>
  <si>
    <t>杭州橙匠医疗美容诊所有限公司</t>
  </si>
  <si>
    <t>CN1ZJ498</t>
  </si>
  <si>
    <t>橙匠医疗美容, 杭州橙匠阿尔法医疗美容</t>
  </si>
  <si>
    <t>91330104MA2GND612D</t>
  </si>
  <si>
    <t>ACHPZJ1039</t>
  </si>
  <si>
    <t>杭州格莱美医疗美容医院有限公司</t>
  </si>
  <si>
    <t>CN1ZJ005</t>
  </si>
  <si>
    <t>杭州格莱美医疗美容医院</t>
  </si>
  <si>
    <t>91330103593079083B</t>
  </si>
  <si>
    <t>ACHPZJ1158</t>
  </si>
  <si>
    <t>CN1ZJ266</t>
  </si>
  <si>
    <t>91330106MA2B0XEN8C</t>
  </si>
  <si>
    <t>智美颜和集团</t>
  </si>
  <si>
    <t>ACHPZJ2564</t>
  </si>
  <si>
    <t>杭州春语医疗美容诊所有限公司</t>
  </si>
  <si>
    <t>CN1ZJ097</t>
  </si>
  <si>
    <t>杭州春语医疗美容</t>
  </si>
  <si>
    <t>杭州春语医疗美容诊所有限公司(原宝族国际医疗集团)</t>
  </si>
  <si>
    <t>91330108092054558R</t>
  </si>
  <si>
    <t>ACHPZJ3839</t>
  </si>
  <si>
    <t>杭州星颜医疗美容诊所有限公司</t>
  </si>
  <si>
    <t>杭州华都星颜医疗美容门诊部有限公司</t>
  </si>
  <si>
    <t>91330102MA28LL27X2</t>
  </si>
  <si>
    <t>ACHPZJ6226</t>
  </si>
  <si>
    <t>杭州星辰医疗美容诊所有限公司</t>
  </si>
  <si>
    <t>杭州星辰医疗美容</t>
  </si>
  <si>
    <t>91330102MA2CEECW4K</t>
  </si>
  <si>
    <t>ACHPZJ3826</t>
  </si>
  <si>
    <t>杭州星拾光医疗美容诊所有限公司</t>
  </si>
  <si>
    <t>91330104341893142K</t>
  </si>
  <si>
    <t>ACHPZJ1043</t>
  </si>
  <si>
    <t>杭州时光医疗美容医院有限公司</t>
  </si>
  <si>
    <t>CN1ZJ013</t>
  </si>
  <si>
    <t>杭州时光医疗美容医院</t>
  </si>
  <si>
    <t>上海时光医院投资管理有限公司下属杭州时光医疗美容医院</t>
  </si>
  <si>
    <t>91330105665249601B</t>
  </si>
  <si>
    <t>ACHPZJ3818</t>
  </si>
  <si>
    <t>91330104MA2B1DAT2E</t>
  </si>
  <si>
    <t>ACHPZJ6189</t>
  </si>
  <si>
    <t>杭州斐梵健康管理有限公司教工路医疗美容诊所</t>
  </si>
  <si>
    <t>91330106MA28MWNG2L</t>
  </si>
  <si>
    <t>ACHPZJ1068</t>
  </si>
  <si>
    <t>杭州整形医院有限公司</t>
  </si>
  <si>
    <t>CN1ZJ073</t>
  </si>
  <si>
    <t>913301007735976708</t>
  </si>
  <si>
    <t>ACHPZJ3293</t>
  </si>
  <si>
    <t>杭州懿兰医疗美容门诊部有限公司</t>
  </si>
  <si>
    <t>91330104MA2B0L4W5J</t>
  </si>
  <si>
    <t>ACHPZJ3833</t>
  </si>
  <si>
    <t>杭州悦可医疗美容诊所有限公司</t>
  </si>
  <si>
    <t>杭州悦可医疗美容</t>
  </si>
  <si>
    <t>913301033282942769</t>
  </si>
  <si>
    <t>ACHPZJ3800</t>
  </si>
  <si>
    <t>杭州恒钥医疗美容门诊部有限公司</t>
  </si>
  <si>
    <t>91330108MA2AYMR582</t>
  </si>
  <si>
    <t>ACHPZJ3829</t>
  </si>
  <si>
    <t>杭州恒丽医疗美容门诊部有限公司</t>
  </si>
  <si>
    <t>杭州恒丽医疗美容</t>
  </si>
  <si>
    <t>杭州恒丽医疗美容诊所有限公司</t>
  </si>
  <si>
    <t>91330103MA28MFL7XA</t>
  </si>
  <si>
    <t>ACHPZJ6216</t>
  </si>
  <si>
    <t>杭州微蔻医疗美容诊所有限公司</t>
  </si>
  <si>
    <t>91330103MA27YMYA0T</t>
  </si>
  <si>
    <t>ACHPZJ3801</t>
  </si>
  <si>
    <t>杭州康森医疗美容诊所有限公司</t>
  </si>
  <si>
    <t>杭州康森医疗美容诊所</t>
  </si>
  <si>
    <t>91330108MA27YNX13L</t>
  </si>
  <si>
    <t>ACHPZJ3503</t>
  </si>
  <si>
    <t>杭州市西湖区星博体医疗美容门诊部</t>
  </si>
  <si>
    <t>杭州星博体医疗美容</t>
  </si>
  <si>
    <t>92330106MA2B0KY87A</t>
  </si>
  <si>
    <t>ACHPZJ0109</t>
  </si>
  <si>
    <t>杭州市萧山区第一人民医院</t>
  </si>
  <si>
    <t>余杭区第一人民医院</t>
  </si>
  <si>
    <t>杭州市余杭区第一人民医院</t>
  </si>
  <si>
    <t>12330109470453493C</t>
  </si>
  <si>
    <t>ACHPZJ4077</t>
  </si>
  <si>
    <t>123301004701166305</t>
  </si>
  <si>
    <t>ACHPZJ3990</t>
  </si>
  <si>
    <t>杭州市富阳区第一人民医院</t>
  </si>
  <si>
    <t>123301834703312770</t>
  </si>
  <si>
    <t>ACHPZJ0144</t>
  </si>
  <si>
    <t>123301104703906486</t>
  </si>
  <si>
    <t>ACHPZJ2529</t>
  </si>
  <si>
    <t>杭州市余杭区妇幼保健院</t>
  </si>
  <si>
    <t>123301104703906561</t>
  </si>
  <si>
    <t>ACHPZJ2091</t>
  </si>
  <si>
    <t>杭州富阳夏奈思琳医疗美容门诊部有限公司</t>
  </si>
  <si>
    <t>91330183MA28TB3D1Y</t>
  </si>
  <si>
    <t>ACHPZJ1086</t>
  </si>
  <si>
    <t>杭州容恩医疗美容门诊部有限公司</t>
  </si>
  <si>
    <t>CN1ZJ118</t>
  </si>
  <si>
    <t>91330104311336628L</t>
  </si>
  <si>
    <t>ACHPZJ2307</t>
  </si>
  <si>
    <t>杭州完璞医疗美容诊所有限公司</t>
  </si>
  <si>
    <t>91330102MA27XQEX7Q</t>
  </si>
  <si>
    <t>ACHPZJ2483</t>
  </si>
  <si>
    <t>杭州安法医疗美容诊所有限公司</t>
  </si>
  <si>
    <t>913301036706358655</t>
  </si>
  <si>
    <t>ACHPZJ3156</t>
  </si>
  <si>
    <t>杭州安尚美医疗美容门诊部有限公司</t>
  </si>
  <si>
    <t>91330103MA2AX7KP0L</t>
  </si>
  <si>
    <t>ACHPZJ1147</t>
  </si>
  <si>
    <t>杭州媛颂健康管理咨询有限公司萧山宁围医疗美容诊所</t>
  </si>
  <si>
    <t>CN1ZJ249</t>
  </si>
  <si>
    <t>91330109MA2AY1KL7A</t>
  </si>
  <si>
    <t>ACHPZJ6227</t>
  </si>
  <si>
    <t>杭州妍致医疗科技有限公司小河路医疗美容诊所</t>
  </si>
  <si>
    <t>杭州妍致医疗美容</t>
  </si>
  <si>
    <t>91330105MA2AYKYU1M</t>
  </si>
  <si>
    <t>ACHPZJ6188</t>
  </si>
  <si>
    <t>91330103MA2AX4932P</t>
  </si>
  <si>
    <t>ACHPZJ3243</t>
  </si>
  <si>
    <t>杭州奢颜医疗美容诊所有限公司</t>
  </si>
  <si>
    <t>杭州奢颜医疗美容</t>
  </si>
  <si>
    <t>91330106MA2CEG9B9Q</t>
  </si>
  <si>
    <t>ACHPZJ0031</t>
  </si>
  <si>
    <t>91330105MA28RX5B76</t>
  </si>
  <si>
    <t>ACHPZJ0051</t>
  </si>
  <si>
    <t>杭州天汐美企业管理有限公司民心路医疗美容诊所</t>
  </si>
  <si>
    <t>91330104MA27W4539M</t>
  </si>
  <si>
    <t>ACHPZJ5856</t>
  </si>
  <si>
    <t>杭州壹西光合医疗美容诊所有限公司</t>
  </si>
  <si>
    <t>91330108MA28UEWE8D</t>
  </si>
  <si>
    <t>ACHPZJ6212</t>
  </si>
  <si>
    <t>杭州圣韩医疗美容门诊部有限公司</t>
  </si>
  <si>
    <t>杭州圣韩医疗美容有限公司</t>
  </si>
  <si>
    <t>91330104MA27WE7N27</t>
  </si>
  <si>
    <t>ACHPZJ3805</t>
  </si>
  <si>
    <t>杭州喜果医疗美容诊所有限公司</t>
  </si>
  <si>
    <t>91330106MA28MEGF06</t>
  </si>
  <si>
    <t>ACHPZJ6197</t>
  </si>
  <si>
    <t>杭州君曼医疗美容诊所</t>
  </si>
  <si>
    <t>9133010558650474XF</t>
  </si>
  <si>
    <t>ACHPZJ4853</t>
  </si>
  <si>
    <t>91330108MA2B10C88M</t>
  </si>
  <si>
    <t>ACHPZJ2718</t>
  </si>
  <si>
    <t>杭州吉奥医疗美容门诊部有限公司</t>
  </si>
  <si>
    <t>杭州吉奥医疗美容诊所有限公司</t>
  </si>
  <si>
    <t>91330106092045299J</t>
  </si>
  <si>
    <t>ACHPZJ3825</t>
  </si>
  <si>
    <t>杭州古得医疗美容诊所有限公司</t>
  </si>
  <si>
    <t>91330104MA280DRD1K</t>
  </si>
  <si>
    <t>ACHPZJ2481</t>
  </si>
  <si>
    <t>杭州古名文化艺术策划有限公司千和医疗美容诊所</t>
  </si>
  <si>
    <t>91330101699827668X</t>
  </si>
  <si>
    <t>ACHPZJ3814</t>
  </si>
  <si>
    <t>杭州双美健康管理有限公司丹桂街医疗美容诊所</t>
  </si>
  <si>
    <t>91330104MA2B2B3D72</t>
  </si>
  <si>
    <t>ACHPZJ6236</t>
  </si>
  <si>
    <t>杭州占美医疗美容诊所有限公司</t>
  </si>
  <si>
    <t>91330105770815222K</t>
  </si>
  <si>
    <t>ACHPZJ6187</t>
  </si>
  <si>
    <t>杭州博瑞医疗美容门诊有限公司</t>
  </si>
  <si>
    <t>91330106MA27X7D250</t>
  </si>
  <si>
    <t>ACHPZJ2757</t>
  </si>
  <si>
    <t>杭州博丽医疗美容诊所有限公司</t>
  </si>
  <si>
    <t>913301037517458989</t>
  </si>
  <si>
    <t>ACHPZJ2267</t>
  </si>
  <si>
    <t>杭州卓俪荟医疗美容诊所有限公司</t>
  </si>
  <si>
    <t>杭州卓俪荟伊美医疗美容诊所有限公司</t>
  </si>
  <si>
    <t>91330106MA27Y3B86Q</t>
  </si>
  <si>
    <t>杭州集美卓俪会医疗美容有限公司</t>
  </si>
  <si>
    <t>ACHPZJ3821</t>
  </si>
  <si>
    <t>91330104MA28XJ6C6T</t>
  </si>
  <si>
    <t>ACHPZJ5336</t>
  </si>
  <si>
    <t>91330106MA27W77H4J</t>
  </si>
  <si>
    <t>ACHPZJ3804</t>
  </si>
  <si>
    <t>91330106MA28UELE83</t>
  </si>
  <si>
    <t>ACHPZJ0049</t>
  </si>
  <si>
    <t>杭州凯丽健康咨询有限公司仁爱路医疗美容诊所</t>
  </si>
  <si>
    <t>91330104MA27W5CH07</t>
  </si>
  <si>
    <t>ACHPZJ3838</t>
  </si>
  <si>
    <t>杭州冰美医疗美容门诊部有限公司</t>
  </si>
  <si>
    <t>杭州冰美医疗美容门诊部</t>
  </si>
  <si>
    <t>91330102MA2AYXTY8L</t>
  </si>
  <si>
    <t>ACHPZJ6233</t>
  </si>
  <si>
    <t>杭州億美医疗美容诊所有限公司</t>
  </si>
  <si>
    <t>浙江淳安千岛湖億美医院</t>
  </si>
  <si>
    <t>91330104MA27W7MN9R</t>
  </si>
  <si>
    <t>ACHPZJ6194</t>
  </si>
  <si>
    <t>杭州健丽健康咨询有限公司湖墅南路医疗美容诊所</t>
  </si>
  <si>
    <t>杭州健丽医美</t>
  </si>
  <si>
    <t>91330105MA27W3CQ9A</t>
  </si>
  <si>
    <t>ACHPZJ1150</t>
  </si>
  <si>
    <t>杭州倍肤丽健康管理有限公司绿地运河商务中心医疗美容诊所</t>
  </si>
  <si>
    <t>91330105MA2807PQ9F</t>
  </si>
  <si>
    <t>ACHPZJ0095</t>
  </si>
  <si>
    <t>杭州依萱绮医疗美容诊所有限公司</t>
  </si>
  <si>
    <t>依萱绮医学美容</t>
  </si>
  <si>
    <t>91330103MA27YJHX25</t>
  </si>
  <si>
    <t>ACHPZJ3790</t>
  </si>
  <si>
    <t>杭州余杭西芷医疗美容诊所有限公司</t>
  </si>
  <si>
    <t>杭州西芷医疗美容</t>
  </si>
  <si>
    <t>91330110MA2AYPGG6E</t>
  </si>
  <si>
    <t>ACHPZJ3792</t>
  </si>
  <si>
    <t>杭州余杭艾菲医疗美容门诊部有限公司</t>
  </si>
  <si>
    <t>91330110328315209B</t>
  </si>
  <si>
    <t>ACHPZJ3789</t>
  </si>
  <si>
    <t>杭州余杭美咖美医疗美容门诊部有限公司</t>
  </si>
  <si>
    <t>杭州美咖美</t>
  </si>
  <si>
    <t>91330110MA2B2D6F8C</t>
  </si>
  <si>
    <t>ACHPZJ6235</t>
  </si>
  <si>
    <t>杭州余杭米洋医疗美容诊所有限公司</t>
  </si>
  <si>
    <t>91330110067876170K</t>
  </si>
  <si>
    <t>ACHPZJ5243</t>
  </si>
  <si>
    <t>杭州余杭熹妍医疗美容门诊部有限公司</t>
  </si>
  <si>
    <t>91330110MA2CGG4G9R</t>
  </si>
  <si>
    <t>ACHPZJ6234</t>
  </si>
  <si>
    <t>杭州余杭恒颜美医疗美容诊所有限公司</t>
  </si>
  <si>
    <t>91330110MA2B2F125P</t>
  </si>
  <si>
    <t>ACHPZJ1149</t>
  </si>
  <si>
    <t>杭州优医联合医院管理有限公司新塘路医疗美容诊所</t>
  </si>
  <si>
    <t>91330104MA28N598XT</t>
  </si>
  <si>
    <t>ACHPZJ6229</t>
  </si>
  <si>
    <t>杭州伊丽莎医疗美容门诊部有限公司</t>
  </si>
  <si>
    <t>91330103MA2CC93F3T</t>
  </si>
  <si>
    <t>ACHPZJ6200</t>
  </si>
  <si>
    <t>杭州乐缇医疗美容门诊部有限公司</t>
  </si>
  <si>
    <t>91330105MA2AXM6C64</t>
  </si>
  <si>
    <t>ACHPZJ6201</t>
  </si>
  <si>
    <t>杭州乐秀医疗美容诊所（普通合伙）</t>
  </si>
  <si>
    <t>91330108084576778C</t>
  </si>
  <si>
    <t>ACHPZJ7403</t>
  </si>
  <si>
    <t>杭州丽研医疗美容诊所有限公司</t>
  </si>
  <si>
    <t>杭州丽研医疗美容诊所限公司</t>
  </si>
  <si>
    <t>91330104MA2CENX6XH</t>
  </si>
  <si>
    <t>ACHPZJ2309</t>
  </si>
  <si>
    <t>杭州丽涵医疗美容诊所有限公司</t>
  </si>
  <si>
    <t>91330104MA27X06484</t>
  </si>
  <si>
    <t>ACHPZJ6203</t>
  </si>
  <si>
    <t>杭州丽奢医疗美容诊所有限公司</t>
  </si>
  <si>
    <t>杭州丽奢医疗美容诊所</t>
  </si>
  <si>
    <t>91330104MA28X9GY2Q</t>
  </si>
  <si>
    <t>ACHPZJ1073</t>
  </si>
  <si>
    <t>杭州临安芘丽芙医疗美容医院有限公司</t>
  </si>
  <si>
    <t>临安芘丽芙医疗美容医院</t>
  </si>
  <si>
    <t>91330185070983751N</t>
  </si>
  <si>
    <t>ACHPZJ1038</t>
  </si>
  <si>
    <t>杭州东方整形外科门诊部有限公司</t>
  </si>
  <si>
    <t>91330102MA27X8E165</t>
  </si>
  <si>
    <t>ACHPLN1080</t>
  </si>
  <si>
    <t>朝阳市双塔区欧典名尊医疗美容诊所</t>
  </si>
  <si>
    <t>92211302MA0WH60J0P</t>
  </si>
  <si>
    <t>ACHPLN3317</t>
  </si>
  <si>
    <t>朝阳市双塔区康韵医疗美容诊所</t>
  </si>
  <si>
    <t>92211302MA0U2B937E</t>
  </si>
  <si>
    <t>ACHPJL7452</t>
  </si>
  <si>
    <t>朝阳区铭医中日韩医疗美容门诊部</t>
  </si>
  <si>
    <t>92220104MA1446H255</t>
  </si>
  <si>
    <t>朝阳区中日韩医疗美容门诊部</t>
  </si>
  <si>
    <t>ACHPJL0567</t>
  </si>
  <si>
    <t>朝阳区邵仁玲医疗美容诊所</t>
  </si>
  <si>
    <t>92220104MA14RBYD2P</t>
  </si>
  <si>
    <t>ACHPJL4917</t>
  </si>
  <si>
    <t>朝阳区艾斯医疗美容门诊部</t>
  </si>
  <si>
    <t>92220104MA13WQA35P</t>
  </si>
  <si>
    <t>ACHPJL5981</t>
  </si>
  <si>
    <t>朝阳区美佳铭医医疗美容门诊部</t>
  </si>
  <si>
    <t>92220104MA140U7L08</t>
  </si>
  <si>
    <t>ACHPJL4916</t>
  </si>
  <si>
    <t>朝阳区张志田医疗美容诊所</t>
  </si>
  <si>
    <t>92220104MA14H7K36G</t>
  </si>
  <si>
    <t>ACHPJL7615</t>
  </si>
  <si>
    <t>朝阳区于艳医疗美容诊所</t>
  </si>
  <si>
    <t>92220104MA14XU151A</t>
  </si>
  <si>
    <t>ACHPSXT0961</t>
  </si>
  <si>
    <t>朔州丽都医疗美容医院有限公司</t>
  </si>
  <si>
    <t>朔州市</t>
  </si>
  <si>
    <t>朔州丽都医疗美容医院</t>
  </si>
  <si>
    <t>911406003304645105</t>
  </si>
  <si>
    <t>ACHPYN1979</t>
  </si>
  <si>
    <t>曲靖靖美医疗美容医院</t>
  </si>
  <si>
    <t>52530300083286808R</t>
  </si>
  <si>
    <t>ACHPYN4333</t>
  </si>
  <si>
    <t>曲靖市第二人民医院</t>
  </si>
  <si>
    <t>125303004317167992</t>
  </si>
  <si>
    <t>ACHPYN3159</t>
  </si>
  <si>
    <t>曲靖华美美莱美容医院有限公司</t>
  </si>
  <si>
    <t>CN1YN046</t>
  </si>
  <si>
    <t>曲靖华美美莱医疗美容医院</t>
  </si>
  <si>
    <t>91530302MA6N5B7B08</t>
  </si>
  <si>
    <t>AC_WYN_T02</t>
  </si>
  <si>
    <t>陈婷</t>
  </si>
  <si>
    <t>ACHPYN4495</t>
  </si>
  <si>
    <t>景洪明桥医疗美容诊所</t>
  </si>
  <si>
    <t>91532801336538058B</t>
  </si>
  <si>
    <t>ACHPYN4343</t>
  </si>
  <si>
    <t>普洱市人民医院</t>
  </si>
  <si>
    <t>125327004323756826</t>
  </si>
  <si>
    <t>ACHPSXT3426</t>
  </si>
  <si>
    <t>晋城星范医疗美容有限公司</t>
  </si>
  <si>
    <t>晋城星范医疗美容诊所</t>
  </si>
  <si>
    <t>91140502MA0K91F10Q</t>
  </si>
  <si>
    <t>ACHPSXT0958</t>
  </si>
  <si>
    <t>晋城凤凰整形美容医院</t>
  </si>
  <si>
    <t>9114050206801795XU</t>
  </si>
  <si>
    <t>ACHPSXT4897</t>
  </si>
  <si>
    <t>晋中莺华医疗美容门诊部（有限公司）</t>
  </si>
  <si>
    <t>晋中市</t>
  </si>
  <si>
    <t>91140702MA0GRK5PX1</t>
  </si>
  <si>
    <t>ACHPYN4134</t>
  </si>
  <si>
    <t>昭通爱丽诺美容整形有限责任公司</t>
  </si>
  <si>
    <t>91530602MA6MY09F30</t>
  </si>
  <si>
    <t>ACHPYN4132</t>
  </si>
  <si>
    <t>昭通奈斯整形美容有限责任公司</t>
  </si>
  <si>
    <t>91530602MA6NB37E62</t>
  </si>
  <si>
    <t>ACHPYN1029</t>
  </si>
  <si>
    <t>昆明韩辰医疗美容医院有限公司</t>
  </si>
  <si>
    <t>CN1YN029</t>
  </si>
  <si>
    <t>昆明韩辰医疗美容医院</t>
  </si>
  <si>
    <t>昆明韩辰整形美容医院</t>
  </si>
  <si>
    <t>91530100329242363P</t>
  </si>
  <si>
    <t>ACHPYN3051</t>
  </si>
  <si>
    <t>昆明靓颜医疗美容门诊部有限责任公司</t>
  </si>
  <si>
    <t>云南靓颜医疗美容有限责任公司</t>
  </si>
  <si>
    <t>91530103MA6NN92G2G</t>
  </si>
  <si>
    <t>ACHPYN2702</t>
  </si>
  <si>
    <t>昆明薇诺娜皮肤医疗美容有限公司</t>
  </si>
  <si>
    <t>薇诺娜皮肤医疗美容中心</t>
  </si>
  <si>
    <t>91530100563158127Y</t>
  </si>
  <si>
    <t>ACHPYN4432</t>
  </si>
  <si>
    <t>昆明芯美昕医疗美容门诊部有限公司</t>
  </si>
  <si>
    <t>昆明芯美昕医疗美容门诊部</t>
  </si>
  <si>
    <t>91530100MA6N0GP529</t>
  </si>
  <si>
    <t>ACHPYN1030</t>
  </si>
  <si>
    <t>昆明艺星医疗美容医院有限公司</t>
  </si>
  <si>
    <t>CN1YN033</t>
  </si>
  <si>
    <t>昆明艺星医疗美容医院</t>
  </si>
  <si>
    <t>91530103343582276D</t>
  </si>
  <si>
    <t>ACHPYN4478</t>
  </si>
  <si>
    <t>昆明肌妍医疗管理有限公司西山望江路医疗美容诊所</t>
  </si>
  <si>
    <t>91530112MA6NFMQB66</t>
  </si>
  <si>
    <t>ACHPYN4468</t>
  </si>
  <si>
    <t>91530100MA6NEHCE2P</t>
  </si>
  <si>
    <t>ACHPYN1034</t>
  </si>
  <si>
    <t>昆明美立方医疗美容医院有限公司</t>
  </si>
  <si>
    <t>昆明美立方医疗美容医院, 昆明美立方私密整形医院</t>
  </si>
  <si>
    <t>昆明美立方医疗美容医院</t>
  </si>
  <si>
    <t>91530102MA6K6YAF85</t>
  </si>
  <si>
    <t>ACHPYN4469</t>
  </si>
  <si>
    <t>昆明美星辰医疗美容有限公司</t>
  </si>
  <si>
    <t>91530102MA6N7LYB01</t>
  </si>
  <si>
    <t>ACHPYN4467</t>
  </si>
  <si>
    <t>昆明美愿医疗美容有限公司</t>
  </si>
  <si>
    <t>91530103MA6N73AD5L</t>
  </si>
  <si>
    <t>ACHPYN4470</t>
  </si>
  <si>
    <t>昆明美吉星医疗美容有限公司</t>
  </si>
  <si>
    <t>91530112MA6KT5Y393</t>
  </si>
  <si>
    <t>ACHPYN1978</t>
  </si>
  <si>
    <t>昆明美伊莱医疗美容有限公司</t>
  </si>
  <si>
    <t>昆明美伊莱医疗美容门诊部</t>
  </si>
  <si>
    <t>915301030569885805</t>
  </si>
  <si>
    <t>ACHPYN4459</t>
  </si>
  <si>
    <t>昆明璞妍医疗美容门诊部有限公司</t>
  </si>
  <si>
    <t>91530103MA6NXDNL29</t>
  </si>
  <si>
    <t>ACHPYN4488</t>
  </si>
  <si>
    <t>昆明璀璨医疗美容门诊部有限公司</t>
  </si>
  <si>
    <t>91530102MA6KD1E92P</t>
  </si>
  <si>
    <t>ACHPYN4422</t>
  </si>
  <si>
    <t>昆明珠玑医疗美容有限公司</t>
  </si>
  <si>
    <t>91530103MA6NTTFCXK</t>
  </si>
  <si>
    <t>ACHPYN1024</t>
  </si>
  <si>
    <t>昆明玺兰医疗美容诊所</t>
  </si>
  <si>
    <t>91530102072496113R</t>
  </si>
  <si>
    <t>ACHPYN4491</t>
  </si>
  <si>
    <t>昆明爱莱美医疗美容有限公司</t>
  </si>
  <si>
    <t>91530112MA6K83TL4L</t>
  </si>
  <si>
    <t>ACHPYN4489</t>
  </si>
  <si>
    <t>昆明澳斯卡医疗美容门诊有限公司</t>
  </si>
  <si>
    <t>91530100MA6NX1PY9W</t>
  </si>
  <si>
    <t>ACHPYN4425</t>
  </si>
  <si>
    <t>昆明源后壹美医疗美容门诊部有限公司</t>
  </si>
  <si>
    <t>源后壹美医疗美容</t>
  </si>
  <si>
    <t>91530121MA6NHXHR0L</t>
  </si>
  <si>
    <t>ACHPYN2742</t>
  </si>
  <si>
    <t>昆明海峡医疗美容门诊部有限公司</t>
  </si>
  <si>
    <t>915301020569657256</t>
  </si>
  <si>
    <t>ACHPYN4461</t>
  </si>
  <si>
    <t>昆明欧姿健康管理有限公司西山明晔中心医疗美容诊所</t>
  </si>
  <si>
    <t>91530112MA6N248M1N</t>
  </si>
  <si>
    <t>ACHPYN4431</t>
  </si>
  <si>
    <t>昆明欣奕医疗美容有限公司</t>
  </si>
  <si>
    <t>91530100MA6K8A031C</t>
  </si>
  <si>
    <t>ACHPYN1032</t>
  </si>
  <si>
    <t>昆明梦想医疗美容医院有限公司</t>
  </si>
  <si>
    <t>CN1YN041</t>
  </si>
  <si>
    <t>昆明梦想整形美容医院</t>
  </si>
  <si>
    <t>昆明梦想医疗美容医院</t>
  </si>
  <si>
    <t>91530100MA6K3A3B9P</t>
  </si>
  <si>
    <t>ACHPYN4429</t>
  </si>
  <si>
    <t>昆明星蒙莎医疗美容有限公司</t>
  </si>
  <si>
    <t>91530112MA6K7EMU8K</t>
  </si>
  <si>
    <t>ACHPYN4466</t>
  </si>
  <si>
    <t>昆明明瑞医疗美容服务有限公司南亚诊所</t>
  </si>
  <si>
    <t>昆明明瑞医疗美容服务有限公司</t>
  </si>
  <si>
    <t>91530112MA6NHMFL95</t>
  </si>
  <si>
    <t>ACHPYN4465</t>
  </si>
  <si>
    <t>昆明明星婕熹卡医疗美容诊所有限公司</t>
  </si>
  <si>
    <t>91530112MA6N46WT81</t>
  </si>
  <si>
    <t>ACHPYN4485</t>
  </si>
  <si>
    <t>昆明方宇医疗美容门诊有限公司</t>
  </si>
  <si>
    <t>91530103MA6K8YJU90</t>
  </si>
  <si>
    <t>ACHPYN4424</t>
  </si>
  <si>
    <t>昆明悦格医疗美容有限公司</t>
  </si>
  <si>
    <t>昆明悦格医疗美容</t>
  </si>
  <si>
    <t>91530103MA6K6W1Y0Q</t>
  </si>
  <si>
    <t>ACHPYN4486</t>
  </si>
  <si>
    <t>昆明恩喜医疗美容门诊部有限公司</t>
  </si>
  <si>
    <t>91530111MA6N9XNT1P</t>
  </si>
  <si>
    <t>ACHPYN4480</t>
  </si>
  <si>
    <t>昆明恒美医疗美容门诊部有限公司</t>
  </si>
  <si>
    <t>91530100MA6NDYC84X</t>
  </si>
  <si>
    <t>ACHPYN4433</t>
  </si>
  <si>
    <t>昆明心颜婕熹卡医疗美容门诊部有限公司</t>
  </si>
  <si>
    <t>91530112MA6NXYFR85</t>
  </si>
  <si>
    <t>ACHPYN3022</t>
  </si>
  <si>
    <t>昆明度假区养颜阁医疗美容诊所</t>
  </si>
  <si>
    <t>92530100MA6MTQLP5H</t>
  </si>
  <si>
    <t>ACHPYN4428</t>
  </si>
  <si>
    <t>昆明幸美医疗美容有限责任公司</t>
  </si>
  <si>
    <t>91530112MA6NR0C7XT</t>
  </si>
  <si>
    <t>ACHPYN2418</t>
  </si>
  <si>
    <t>昆明市西山区大陆医疗美容门诊部</t>
  </si>
  <si>
    <t>92530112MA6KKYFY1C</t>
  </si>
  <si>
    <t>ACHPYN4442</t>
  </si>
  <si>
    <t>昆明市西山区吉美整形医疗美容诊所</t>
  </si>
  <si>
    <t>92530112MA6N9CFX63</t>
  </si>
  <si>
    <t>ACHPYN0170</t>
  </si>
  <si>
    <t>昆明市西山区典雅阁医疗美容诊所</t>
  </si>
  <si>
    <t>昆明典雅阁医疗美容诊所</t>
  </si>
  <si>
    <t>典雅阁医疗美容诊所</t>
  </si>
  <si>
    <t>昆明典雅阁医疗美容有限公司</t>
  </si>
  <si>
    <t>92530112MA6KGN7M0H</t>
  </si>
  <si>
    <t>ACHPYN4452</t>
  </si>
  <si>
    <t>昆明市第一人民医院</t>
  </si>
  <si>
    <t>1253010043136149XW</t>
  </si>
  <si>
    <t>ACHPYN4449</t>
  </si>
  <si>
    <t>昆明市盘龙区海迪尔医疗美容诊所</t>
  </si>
  <si>
    <t>92530103MA6KBUL52D</t>
  </si>
  <si>
    <t>ACHPYN4454</t>
  </si>
  <si>
    <t>CN1YN054</t>
  </si>
  <si>
    <t>91530102MA6K9T0Y2K</t>
  </si>
  <si>
    <t>ACHPYN1027</t>
  </si>
  <si>
    <t>昆明市延安医院杰西艾美容医院有限公司</t>
  </si>
  <si>
    <t>昆明市延安医院杰西艾美容医院</t>
  </si>
  <si>
    <t>91530103091306813M</t>
  </si>
  <si>
    <t>ACHPYN4444</t>
  </si>
  <si>
    <t>昆明市五华区悦莱医疗美容诊所</t>
  </si>
  <si>
    <t>92530102MA6KL93F7U</t>
  </si>
  <si>
    <t>ACHPYN4445</t>
  </si>
  <si>
    <t>昆明市五华区国瑞医疗美容诊所</t>
  </si>
  <si>
    <t>92530102MA6MN5UX8D</t>
  </si>
  <si>
    <t>ACHPYN7489</t>
  </si>
  <si>
    <t>ACHPYN4421</t>
  </si>
  <si>
    <t>昆明尊尚医疗美容有限公司</t>
  </si>
  <si>
    <t>91530111MA6NUGQA36</t>
  </si>
  <si>
    <t>ACHPYN4490</t>
  </si>
  <si>
    <t>昆明安德丽医疗美容门诊部</t>
  </si>
  <si>
    <t>91530103MA6NBKR05Y</t>
  </si>
  <si>
    <t>ACHPYN4477</t>
  </si>
  <si>
    <t>昆明娇点整形美容医院有限公司</t>
  </si>
  <si>
    <t>昆明娇点整形美容医院</t>
  </si>
  <si>
    <t>昆明娇点医疗美容医院</t>
  </si>
  <si>
    <t>91530103MA6N6N0D0X</t>
  </si>
  <si>
    <t>ACHPYN4475</t>
  </si>
  <si>
    <t>昆明坤钰医疗美容门诊部有限公司</t>
  </si>
  <si>
    <t>昆明坤钰医疗美容</t>
  </si>
  <si>
    <t>91530102MA6NTBGF1T</t>
  </si>
  <si>
    <t>ACHPYN0152</t>
  </si>
  <si>
    <t>昆明圣梦医疗美容有限公司</t>
  </si>
  <si>
    <t>圣梦医疗美容连锁机构（昆明院）</t>
  </si>
  <si>
    <t>昆明圣梦医疗美容有限公司盘龙七彩俊园医疗美容诊所</t>
  </si>
  <si>
    <t>91530103MA6NDW1J96</t>
  </si>
  <si>
    <t>ACHPYN4434</t>
  </si>
  <si>
    <t>昆明同美医疗美容有限公司</t>
  </si>
  <si>
    <t>91530103MA6MY19897</t>
  </si>
  <si>
    <t>ACHPYN3313</t>
  </si>
  <si>
    <t>915301023230401895</t>
  </si>
  <si>
    <t>ACHPYN0172</t>
  </si>
  <si>
    <t>昆明卓星医疗美容医院有限责任公司</t>
  </si>
  <si>
    <t>CN1YN038</t>
  </si>
  <si>
    <t>昆明卓星医疗美容医院</t>
  </si>
  <si>
    <t>昆明吴氏卓星美容医院有限责任公司</t>
  </si>
  <si>
    <t>91530100329293312D</t>
  </si>
  <si>
    <t>ACHPYN4457</t>
  </si>
  <si>
    <t>昆明千和莉亚健康管理有限公司西山万达医疗美容诊所</t>
  </si>
  <si>
    <t>91530112MA6NWKD43D</t>
  </si>
  <si>
    <t>ACHPYN0146</t>
  </si>
  <si>
    <t>ACHPYN0162</t>
  </si>
  <si>
    <t>昆明医科大学第一附属医院呈贡医院</t>
  </si>
  <si>
    <t>12530000431201891N</t>
  </si>
  <si>
    <t>ACHPYN4464</t>
  </si>
  <si>
    <t>昆明募蓝医疗美容有限公司</t>
  </si>
  <si>
    <t>昆明募蓝医疗美容门诊部</t>
  </si>
  <si>
    <t>91530112MA6MY79MXY</t>
  </si>
  <si>
    <t>ACHPYN4456</t>
  </si>
  <si>
    <t>昆明前卫美眼医疗美容诊所</t>
  </si>
  <si>
    <t>云南妤绣医疗美容有限公司前卫西路医疗美容诊所</t>
  </si>
  <si>
    <t>91530111579815953M</t>
  </si>
  <si>
    <t>ACHPYN3021</t>
  </si>
  <si>
    <t>昆明初颜医疗美容门诊部有限公司</t>
  </si>
  <si>
    <t>91530112599330523W</t>
  </si>
  <si>
    <t>ACHPYN3106</t>
  </si>
  <si>
    <t>昆明亚婕微美医疗美容门诊部有限公司</t>
  </si>
  <si>
    <t>昆明亚婕微美医疗美容门诊部</t>
  </si>
  <si>
    <t>91530112MA6N55624F</t>
  </si>
  <si>
    <t>ACHPYN1020</t>
  </si>
  <si>
    <t>昆明丽都医疗美容医院有限公司</t>
  </si>
  <si>
    <t>CN1YN005</t>
  </si>
  <si>
    <t>昆明丽都医疗美容医院</t>
  </si>
  <si>
    <t>昆明丽都仁爱医疗美容医院</t>
  </si>
  <si>
    <t>915301005688277991</t>
  </si>
  <si>
    <t>ACHPYN4472</t>
  </si>
  <si>
    <t>91530112MA6NRKUU7R</t>
  </si>
  <si>
    <t>ACHPYN4474</t>
  </si>
  <si>
    <t>昆明丽德医疗美容诊所有限公司</t>
  </si>
  <si>
    <t>91530103MA6N0C5E8D</t>
  </si>
  <si>
    <t>ACHPYN4473</t>
  </si>
  <si>
    <t>昆明丽合医疗美容有限公司</t>
  </si>
  <si>
    <t>91530103MA6N9F4R55</t>
  </si>
  <si>
    <t>ACHPJS0625</t>
  </si>
  <si>
    <t>昆山铂特丽医疗美容门诊部有限公司</t>
  </si>
  <si>
    <t>CN1JS141</t>
  </si>
  <si>
    <t>昆山铂特丽医疗美容</t>
  </si>
  <si>
    <t>昆山铂特利医疗美容医院(昆山铂特丽医疗美容门诊部有限公司)</t>
  </si>
  <si>
    <t>91320583MA1MCT37XB</t>
  </si>
  <si>
    <t>ACHPJS3855</t>
  </si>
  <si>
    <t>昆山米扬丽格医疗美容门诊部有限公司</t>
  </si>
  <si>
    <t>昆山米扬丽格医疗美容</t>
  </si>
  <si>
    <t>91320583MA1PWU6W89</t>
  </si>
  <si>
    <t>ACHPJS0573</t>
  </si>
  <si>
    <t>昆山百达丽医疗美容门诊部有限公司</t>
  </si>
  <si>
    <t>CN1JS012</t>
  </si>
  <si>
    <t>913205833310359024</t>
  </si>
  <si>
    <t>ACHPJS1196</t>
  </si>
  <si>
    <t>昆山时光医疗美容门诊部有限公司</t>
  </si>
  <si>
    <t>昆山时光医疗美容</t>
  </si>
  <si>
    <t>91320583346493391K</t>
  </si>
  <si>
    <t>ACHPJS6334</t>
  </si>
  <si>
    <t>昆山德尔美客医疗美容有限公司</t>
  </si>
  <si>
    <t>91320583MA1T4X8R91</t>
  </si>
  <si>
    <t>ACHPSD5235</t>
  </si>
  <si>
    <t>日照壹美天成美容整形医院有限公司</t>
  </si>
  <si>
    <t>日照市</t>
  </si>
  <si>
    <t>日照壹美整形美容医院</t>
  </si>
  <si>
    <t>91371102MA3M1AA259</t>
  </si>
  <si>
    <t>ACHPSD4329</t>
  </si>
  <si>
    <t>日照医疗美容医院</t>
  </si>
  <si>
    <t>52371100MJE716150H</t>
  </si>
  <si>
    <t>ACHPJS2788</t>
  </si>
  <si>
    <t>无锡葆莲医疗美容有限公司</t>
  </si>
  <si>
    <t>913202023391602066</t>
  </si>
  <si>
    <t>ACHPJS3872</t>
  </si>
  <si>
    <t>无锡菲尚医疗美容门诊部有限公司</t>
  </si>
  <si>
    <t>无锡菲尚整形</t>
  </si>
  <si>
    <t>无锡菲尚医疗美容门诊部</t>
  </si>
  <si>
    <t>91320214354578715X</t>
  </si>
  <si>
    <t>ACHPJS0591</t>
  </si>
  <si>
    <t>无锡苏亚医疗美容医院有限公司</t>
  </si>
  <si>
    <t>CN1JS042</t>
  </si>
  <si>
    <t>无锡苏亚医疗美容医院</t>
  </si>
  <si>
    <t>无锡苏亚医疗美容医院（原无锡苏亚美联臣医疗美容医院）</t>
  </si>
  <si>
    <t>91320200056685176T</t>
  </si>
  <si>
    <t>AC_EJS_T04</t>
  </si>
  <si>
    <t>林兴伟</t>
  </si>
  <si>
    <t>ACHPJS4883</t>
  </si>
  <si>
    <t>无锡艾妤医疗美容有限公司</t>
  </si>
  <si>
    <t>CN1JS182</t>
  </si>
  <si>
    <t>无锡艾妤医疗美容医院</t>
  </si>
  <si>
    <t>91320211MA202PM344</t>
  </si>
  <si>
    <t>ACHPJS3879</t>
  </si>
  <si>
    <t>无锡美呈医疗美容门诊部有限公司</t>
  </si>
  <si>
    <t>无锡市美呈医疗美容门诊部</t>
  </si>
  <si>
    <t>91320211MA1PDBPH05</t>
  </si>
  <si>
    <t>ACHPJS3876</t>
  </si>
  <si>
    <t>无锡美丽阳光医疗美容门诊部有限公司</t>
  </si>
  <si>
    <t>91320213MA1TE1P89U</t>
  </si>
  <si>
    <t>ACHPJS6816</t>
  </si>
  <si>
    <t>无锡瑞秋医疗美容门诊部</t>
  </si>
  <si>
    <t>91320211089326372H</t>
  </si>
  <si>
    <t>ACHPJS0637</t>
  </si>
  <si>
    <t>无锡玫茜医疗美容门诊部有限公司</t>
  </si>
  <si>
    <t>CN1JS160</t>
  </si>
  <si>
    <t>91320211MA1MN19JXQ</t>
  </si>
  <si>
    <t>ACHPJS0589</t>
  </si>
  <si>
    <t>无锡爱思特整形美容医院有限公司</t>
  </si>
  <si>
    <t>无锡爱思特整形美容医院（无锡春天整形美容医院）</t>
  </si>
  <si>
    <t>91320202797445487N</t>
  </si>
  <si>
    <t>ACHPJS2356</t>
  </si>
  <si>
    <t>无锡渼璟医疗美容有限公司</t>
  </si>
  <si>
    <t>91320200MA1MF081X6</t>
  </si>
  <si>
    <t>ACHPJS6815</t>
  </si>
  <si>
    <t>无锡朵美医疗美容门诊有限公司</t>
  </si>
  <si>
    <t>91320200MA1NF4XB2K</t>
  </si>
  <si>
    <t>ACHPJS0603</t>
  </si>
  <si>
    <t>无锡曼陀罗美容医院有限公司</t>
  </si>
  <si>
    <t>91320211053544749M</t>
  </si>
  <si>
    <t>ACHPJS2401</t>
  </si>
  <si>
    <t>无锡春天美容医院有限公司</t>
  </si>
  <si>
    <t>无锡春天美容医院</t>
  </si>
  <si>
    <t>91320213MA1Q4DF566</t>
  </si>
  <si>
    <t>ACHPJS2360</t>
  </si>
  <si>
    <t>无锡明君医疗美容诊所</t>
  </si>
  <si>
    <t>913202033021227753</t>
  </si>
  <si>
    <t>ACHPJS0604</t>
  </si>
  <si>
    <t>无锡施尔美医疗美容医院有限公司</t>
  </si>
  <si>
    <t>CN1JS077</t>
  </si>
  <si>
    <t>无锡施尔美医疗美容医院</t>
  </si>
  <si>
    <t>无锡施尔美整形美容医院</t>
  </si>
  <si>
    <t>江阴施尔美医疗美容医院有限公司</t>
  </si>
  <si>
    <t>91320200078239468D</t>
  </si>
  <si>
    <t>ACHPJS4019</t>
  </si>
  <si>
    <t>无锡市第二人民医院</t>
  </si>
  <si>
    <t>123202004662860049</t>
  </si>
  <si>
    <t>ACHPJS1167</t>
  </si>
  <si>
    <t>无锡市灵美东方医疗美容门诊部有限公司</t>
  </si>
  <si>
    <t>91320211MA1ML5007C</t>
  </si>
  <si>
    <t>ACHPJS4016</t>
  </si>
  <si>
    <t>无锡市人民医院</t>
  </si>
  <si>
    <t>123202004663068618</t>
  </si>
  <si>
    <t>ACHPJS4018</t>
  </si>
  <si>
    <t>无锡市中西医结合医院</t>
  </si>
  <si>
    <t>123202004662860124</t>
  </si>
  <si>
    <t>ACHPJS3874</t>
  </si>
  <si>
    <t>无锡大山医疗美容门诊有限公司</t>
  </si>
  <si>
    <t>91320213MA1XWEN32D</t>
  </si>
  <si>
    <t>ACHPJS0592</t>
  </si>
  <si>
    <t>无锡大尚美整形美容医院有限公司</t>
  </si>
  <si>
    <t>CN1JS044</t>
  </si>
  <si>
    <t>9132020276654903X2</t>
  </si>
  <si>
    <t>ACHPJS1188</t>
  </si>
  <si>
    <t>无锡优恩医疗美容门诊部有限公司</t>
  </si>
  <si>
    <t>91320200MA1P386T5C</t>
  </si>
  <si>
    <t>ACHPJS6817</t>
  </si>
  <si>
    <t>无锡万春医疗美容门诊部</t>
  </si>
  <si>
    <t>91320211592580925F</t>
  </si>
  <si>
    <t>ACHPXJ5775</t>
  </si>
  <si>
    <t>新疆铂诗玥医疗美容门诊部有限公司</t>
  </si>
  <si>
    <t>91650100MA78E7R635</t>
  </si>
  <si>
    <t>ACHPXJ0181</t>
  </si>
  <si>
    <t>新疆整形美容医院（有限公司）</t>
  </si>
  <si>
    <t>CN1XJ016</t>
  </si>
  <si>
    <t>新疆乌鲁木齐花之妍医疗美容整形医院</t>
  </si>
  <si>
    <t>新疆医科大学第一附属医院</t>
  </si>
  <si>
    <t>91650102660603149X</t>
  </si>
  <si>
    <t>AC_WXJ_T01</t>
  </si>
  <si>
    <t>马琛</t>
  </si>
  <si>
    <t>ACHPXJ0179</t>
  </si>
  <si>
    <t>新疆千禧丽人整形美容专科医院（有限责任公司）</t>
  </si>
  <si>
    <t>91650102333028693B</t>
  </si>
  <si>
    <t>ACHPXJ2446</t>
  </si>
  <si>
    <t>126500004576015514</t>
  </si>
  <si>
    <t>ACHPJS2365</t>
  </si>
  <si>
    <t>新浦区东苑社区大明整形美容诊所</t>
  </si>
  <si>
    <t>92320706MA1PC9GJ9K</t>
  </si>
  <si>
    <t>ACHPJS6997</t>
  </si>
  <si>
    <t>新氧医疗美容有限公司</t>
  </si>
  <si>
    <t>91320106MA1T9UY299</t>
  </si>
  <si>
    <t>ACHPHNZ2147</t>
  </si>
  <si>
    <t>新乡市牧野区金忠民医疗美容诊所</t>
  </si>
  <si>
    <t>新乡市</t>
  </si>
  <si>
    <t>新乡牧野金忠民医疗美容诊所</t>
  </si>
  <si>
    <t>92410711MA44NJGC5T</t>
  </si>
  <si>
    <t>ACHPBJ1691</t>
  </si>
  <si>
    <t>新世界东方菁美（北京）医疗美容诊所有限公司</t>
  </si>
  <si>
    <t>新世界东方菁美(北京)医疗美容诊所有限公司</t>
  </si>
  <si>
    <t>911101013513115057</t>
  </si>
  <si>
    <t>ACHPBJ1605</t>
  </si>
  <si>
    <t>斯悦涵美医疗美容诊所（北京）有限公司</t>
  </si>
  <si>
    <t>北京斯悦涵美医疗美容</t>
  </si>
  <si>
    <t>91110105MA00CBHN9E</t>
  </si>
  <si>
    <t>ACHPYN4231</t>
  </si>
  <si>
    <t>文山壮族苗族自治州人民医院</t>
  </si>
  <si>
    <t>12532600432275323A</t>
  </si>
  <si>
    <t>ACHPSC2126</t>
  </si>
  <si>
    <t>攀枝花春语医疗美容诊所有限公司</t>
  </si>
  <si>
    <t>CN1SC112</t>
  </si>
  <si>
    <t>91510402MA6213HCXC</t>
  </si>
  <si>
    <t>AC_WSC_T06</t>
  </si>
  <si>
    <t>王奕翔</t>
  </si>
  <si>
    <t>ACHPSC6484</t>
  </si>
  <si>
    <t>攀枝花市中西医结合医院</t>
  </si>
  <si>
    <t>12510300450960682U</t>
  </si>
  <si>
    <t>ACHPGD6323</t>
  </si>
  <si>
    <t>揭阳市榕城区华美医疗美容门诊部</t>
  </si>
  <si>
    <t>揭阳市</t>
  </si>
  <si>
    <t>揭阳市华美整形美容医院</t>
  </si>
  <si>
    <t>92445202MA4W8LW241</t>
  </si>
  <si>
    <t>ACHPXZ1018</t>
  </si>
  <si>
    <t>拉萨维多利亚整形美容医院有限公司</t>
  </si>
  <si>
    <t>西藏自治区</t>
  </si>
  <si>
    <t>拉萨市</t>
  </si>
  <si>
    <t>拉萨维多利亚整形美容医院</t>
  </si>
  <si>
    <t>915401003969723077</t>
  </si>
  <si>
    <t>ACHPJX3128</t>
  </si>
  <si>
    <t>抚州市临川区江医生医疗美容门诊部</t>
  </si>
  <si>
    <t>抚州市</t>
  </si>
  <si>
    <t>92361002MA35PNWXX1</t>
  </si>
  <si>
    <t>ACHPJS1905</t>
  </si>
  <si>
    <t>扬州雷医生整形外科门诊部</t>
  </si>
  <si>
    <t>91321011MA1XCYQ53T</t>
  </si>
  <si>
    <t>ACHPJS2313</t>
  </si>
  <si>
    <t>扬州市邗江施尔美医疗美容医院有限公司</t>
  </si>
  <si>
    <t>CN1JS053</t>
  </si>
  <si>
    <t>扬州施尔美整形美容医院</t>
  </si>
  <si>
    <t>扬州邗江施尔美医疗美容医院(扬州施尔美医院)</t>
  </si>
  <si>
    <t>扬州邗江施尔美医疗美容医院</t>
  </si>
  <si>
    <t>913210035525469921</t>
  </si>
  <si>
    <t>ACHPJS2873</t>
  </si>
  <si>
    <t>扬州市美贝尔医疗美容有限公司邗江美贝尔医疗美容门诊部</t>
  </si>
  <si>
    <t>扬州美贝尔医疗美容有限公司邗江美贝尔医疗美容门诊部</t>
  </si>
  <si>
    <t>扬州市美贝尔医疗美容有限公司</t>
  </si>
  <si>
    <t>91321003346494212N</t>
  </si>
  <si>
    <t>ACHPJS4072</t>
  </si>
  <si>
    <t>扬州市中医院</t>
  </si>
  <si>
    <t>12321000468830421L</t>
  </si>
  <si>
    <t>ACHPJS7010</t>
  </si>
  <si>
    <t>扬州丽都整形外科门诊部有限公司</t>
  </si>
  <si>
    <t>91321003MA1PAYTJ9L</t>
  </si>
  <si>
    <t>ACHPSC6010</t>
  </si>
  <si>
    <t>成都龙泉驿抚龄医疗美容门诊部有限公司</t>
  </si>
  <si>
    <t>91510112MA6C5CD44R</t>
  </si>
  <si>
    <t>成都龙泉驿美尔曼医疗美容门诊部有限公司</t>
  </si>
  <si>
    <t>ACHPSC4914</t>
  </si>
  <si>
    <t>成都龙成欧菲医疗美容诊所有限公司</t>
  </si>
  <si>
    <t>91510112MA6CUG401G</t>
  </si>
  <si>
    <t>ACHPSC4661</t>
  </si>
  <si>
    <t>成都鹏爱悦己医疗美容门诊部有限公司</t>
  </si>
  <si>
    <t>CN1SC389</t>
  </si>
  <si>
    <t>成都鹏爱悦己医疗美容</t>
  </si>
  <si>
    <t>91510104MA61TC165E</t>
  </si>
  <si>
    <t>ACHPSC5991</t>
  </si>
  <si>
    <t>成都高新风尚格致医学美容整形诊所有限公司</t>
  </si>
  <si>
    <t>92510100L244924441</t>
  </si>
  <si>
    <t>ACHPSC0761</t>
  </si>
  <si>
    <t>CN1SC137</t>
  </si>
  <si>
    <t>91510100MA6CQ2F016</t>
  </si>
  <si>
    <t>ACHPSC4716</t>
  </si>
  <si>
    <t>成都高新逆龄社医疗美容诊所有限公司</t>
  </si>
  <si>
    <t>91510100MA6CT8XRX1</t>
  </si>
  <si>
    <t>ACHPSC7539</t>
  </si>
  <si>
    <t>成都高新赫拉秘语医疗美容诊所有限公司</t>
  </si>
  <si>
    <t>赫拉秘语医疗美容</t>
  </si>
  <si>
    <t>91510100MA67FM8E1K</t>
  </si>
  <si>
    <t>ACHPSC4700</t>
  </si>
  <si>
    <t>成都高新贞禾医疗美容诊所有限公司</t>
  </si>
  <si>
    <t>91510100MA6C8W1P0B</t>
  </si>
  <si>
    <t>ACHPSC5408</t>
  </si>
  <si>
    <t>成都高新薇澜医疗美容门诊部有限公司</t>
  </si>
  <si>
    <t>薇澜医疗美容</t>
  </si>
  <si>
    <t>91510100MA6CUA8D7F</t>
  </si>
  <si>
    <t>ACHPSC5990</t>
  </si>
  <si>
    <t>成都高新菲思丽致医疗美容门诊部有限公司</t>
  </si>
  <si>
    <t>91510100MA61XPWL2R</t>
  </si>
  <si>
    <t>ACHPSC5277</t>
  </si>
  <si>
    <t>成都高新艾瑞姿医疗美容诊所有限公司</t>
  </si>
  <si>
    <t>91510100MA699R4T1W</t>
  </si>
  <si>
    <t>ACHPSC4732</t>
  </si>
  <si>
    <t>成都高新艾玛医疗美容诊所有限公司</t>
  </si>
  <si>
    <t>91510100MA62PETRXA</t>
  </si>
  <si>
    <t>ACHPSC0730</t>
  </si>
  <si>
    <t>成都高新美瑞紫荆皮肤医疗美容诊所有限公司</t>
  </si>
  <si>
    <t>成都武侯美瑞医疗美容诊所有限公司</t>
  </si>
  <si>
    <t>成都高新美瑞紫荆皮肤医疗美容诊所</t>
  </si>
  <si>
    <t>91510100057476974N</t>
  </si>
  <si>
    <t>ACHPSC0742</t>
  </si>
  <si>
    <t>成都高新美极医疗美容门诊部有限公司</t>
  </si>
  <si>
    <t>成都美极医疗美容</t>
  </si>
  <si>
    <t>91510100091255673R</t>
  </si>
  <si>
    <t>ACHPSC4718</t>
  </si>
  <si>
    <t>成都高新美吖美医疗美容诊所有限公司</t>
  </si>
  <si>
    <t>91510100MA6CFEWH1J</t>
  </si>
  <si>
    <t>ACHPSC5795</t>
  </si>
  <si>
    <t>成都高新禾臣瑞亚医疗美容门诊部有限公司</t>
  </si>
  <si>
    <t>91510100MA64PENH1R</t>
  </si>
  <si>
    <t>ACHPSC0667</t>
  </si>
  <si>
    <t>91510100MA6C7D9Q2U</t>
  </si>
  <si>
    <t>ACHPSC0927</t>
  </si>
  <si>
    <t>成都高新瑞希医疗美容诊所有限公司</t>
  </si>
  <si>
    <t>成都成华瑞希恩美医疗美容门诊部有限公司</t>
  </si>
  <si>
    <t>91510100MA61R3UB5L</t>
  </si>
  <si>
    <t>ACHPSC0675</t>
  </si>
  <si>
    <t>成都高新漾肤医疗美容诊所有限公司</t>
  </si>
  <si>
    <t>SKIN漾肤轻医美皮肤科连锁(凯德天府店)</t>
  </si>
  <si>
    <t>91510100MA6C57EUX4</t>
  </si>
  <si>
    <t>ACHPSC4963</t>
  </si>
  <si>
    <t>成都高新沐兮华颜医疗美容诊所有限公司</t>
  </si>
  <si>
    <t>91510100MA69MP469F</t>
  </si>
  <si>
    <t>ACHPSC4727</t>
  </si>
  <si>
    <t>成都高新春天医疗美容门诊部有限公司</t>
  </si>
  <si>
    <t>成都春天整形</t>
  </si>
  <si>
    <t>915101005946810761</t>
  </si>
  <si>
    <t>ACHPSC5995</t>
  </si>
  <si>
    <t>成都高新星肤汇医疗美容诊所有限公司</t>
  </si>
  <si>
    <t>91510100MA61UY7Y8J</t>
  </si>
  <si>
    <t>ACHPSC5989</t>
  </si>
  <si>
    <t>成都高新恩美医疗美容诊所有限公司</t>
  </si>
  <si>
    <t>成都恩美医学美容</t>
  </si>
  <si>
    <t>91510100MA61WDLK6P</t>
  </si>
  <si>
    <t>ACHPSC1959</t>
  </si>
  <si>
    <t>成都高新恒美雅轩医疗美容诊所有限公司</t>
  </si>
  <si>
    <t>91510100MA68H5K5XX</t>
  </si>
  <si>
    <t>ACHPSC4915</t>
  </si>
  <si>
    <t>成都高新忠爱美成医疗美容门诊部有限责任公司</t>
  </si>
  <si>
    <t>DR YBORN爱美新生医疗美容, 忠爱美成医疗美容</t>
  </si>
  <si>
    <t>91510100MA63EHKK4H</t>
  </si>
  <si>
    <t>ACHPSC0752</t>
  </si>
  <si>
    <t>成都高新心悦容医疗美容门诊部有限公司</t>
  </si>
  <si>
    <t>心悦容医疗美容门诊部</t>
  </si>
  <si>
    <t>成都高新心悦容医疗美容门诊部</t>
  </si>
  <si>
    <t>91510100332110521Y</t>
  </si>
  <si>
    <t>ACHPSC5335</t>
  </si>
  <si>
    <t>成都高新康美婕熹卡医疗美容门诊部有限公司</t>
  </si>
  <si>
    <t>91510100MA6C6JFX95</t>
  </si>
  <si>
    <t>ACHPSC0760</t>
  </si>
  <si>
    <t>成都高新布诺格医疗美容诊所有限责任公司</t>
  </si>
  <si>
    <t>91510100MA6C5DJ61R</t>
  </si>
  <si>
    <t>ACHPSC0636</t>
  </si>
  <si>
    <t>成都高新小利娅医疗美容门诊部有限公司</t>
  </si>
  <si>
    <t>91510100MA6CQ4KF1T</t>
  </si>
  <si>
    <t>ACHPSC5996</t>
  </si>
  <si>
    <t>成都高新尊尚柏丽医疗美容诊所有限公司</t>
  </si>
  <si>
    <t>91510100MA69XKWN2K</t>
  </si>
  <si>
    <t>ACHPSC3408</t>
  </si>
  <si>
    <t>成都高新尊世慕华医疗美容门诊部有限公司</t>
  </si>
  <si>
    <t>91510100MA6DH99E9A</t>
  </si>
  <si>
    <t>ACHPSC7538</t>
  </si>
  <si>
    <t>成都高新娥皇奢美荟医疗美容门诊部有限公司</t>
  </si>
  <si>
    <t>91510100MA63L7XE9T</t>
  </si>
  <si>
    <t>ACHPSC3109</t>
  </si>
  <si>
    <t>成都高新夏秋医疗美容诊所有限公司</t>
  </si>
  <si>
    <t>CN1SC158</t>
  </si>
  <si>
    <t>91510100MA6649AW5B</t>
  </si>
  <si>
    <t>ACHPSC5042</t>
  </si>
  <si>
    <t>成都高新后美医疗美容医院有限公司</t>
  </si>
  <si>
    <t>成都高新后美医疗美容医院</t>
  </si>
  <si>
    <t>91510100MA6CU9L271</t>
  </si>
  <si>
    <t>ACHPSC3288</t>
  </si>
  <si>
    <t>成都高新华尔倍丽医疗美容门诊部有限公司</t>
  </si>
  <si>
    <t>91510100MA62PC9813</t>
  </si>
  <si>
    <t>ACHPSC4713</t>
  </si>
  <si>
    <t>成都高新千和美汇医疗美容门诊有限公司</t>
  </si>
  <si>
    <t>91510100MA6CB4UD74</t>
  </si>
  <si>
    <t>ACHPSC4960</t>
  </si>
  <si>
    <t>成都高新区熹美医疗美容门诊有限责任公司</t>
  </si>
  <si>
    <t>91510100MA65YAHH2C</t>
  </si>
  <si>
    <t>ACHPSC3268</t>
  </si>
  <si>
    <t>成都青羊西婵光华医疗美容门诊部有限公司</t>
  </si>
  <si>
    <t>CN1SC143</t>
  </si>
  <si>
    <t>成都温江美钰光华医疗美容门诊部</t>
  </si>
  <si>
    <t>91510105396940225K</t>
  </si>
  <si>
    <t>ACHPSC0754</t>
  </si>
  <si>
    <t>成都青羊菲尔医疗美容门诊部有限公司</t>
  </si>
  <si>
    <t>成都菲尔瑞医学美容</t>
  </si>
  <si>
    <t>1000209 成都高新菲尔瑞医疗美容门诊有限公司</t>
  </si>
  <si>
    <t>91510105MA62PK8J75</t>
  </si>
  <si>
    <t>ACHPSC0748</t>
  </si>
  <si>
    <t>91510105MA61TDNGX0</t>
  </si>
  <si>
    <t>ACHPSC4656</t>
  </si>
  <si>
    <t>91510105MA6B65LQ08</t>
  </si>
  <si>
    <t>ACHPSC4912</t>
  </si>
  <si>
    <t>成都青羊瑛爱整形医疗美容门诊部有限公司</t>
  </si>
  <si>
    <t>91510105MA6ACPN827</t>
  </si>
  <si>
    <t>ACHPSC5032</t>
  </si>
  <si>
    <t>成都青羊欣亚医疗美容诊所有限公司</t>
  </si>
  <si>
    <t>91510105MA6CNCWB09</t>
  </si>
  <si>
    <t>ACHPSC2340</t>
  </si>
  <si>
    <t>成都青羊春语医疗美容门诊部有限公司</t>
  </si>
  <si>
    <t>CN1SC070</t>
  </si>
  <si>
    <t>成都武侯春语医疗美容</t>
  </si>
  <si>
    <t>成都武侯春语医疗美容门诊部有限公司</t>
  </si>
  <si>
    <t>91510105332101035P</t>
  </si>
  <si>
    <t>ACHPSC5793</t>
  </si>
  <si>
    <t>成都青羊新颜和美医疗美容诊所有限公司</t>
  </si>
  <si>
    <t>91510105MA6CEU4H1Q</t>
  </si>
  <si>
    <t>ACHPSC0745</t>
  </si>
  <si>
    <t>成都青羊拉维佳医疗美容诊所有限公司</t>
  </si>
  <si>
    <t>91510105MA6CL5402R</t>
  </si>
  <si>
    <t>ACHPSC6013</t>
  </si>
  <si>
    <t>成都青羊安缇医疗美容诊所有限公司</t>
  </si>
  <si>
    <t>91510105MA62Q3085B</t>
  </si>
  <si>
    <t>ACHPSC6017</t>
  </si>
  <si>
    <t>成都青羊奕后心美眼医疗美容门诊部有限公司</t>
  </si>
  <si>
    <t>奕后医疗美容</t>
  </si>
  <si>
    <t>91510105MA6CP79YXE</t>
  </si>
  <si>
    <t>ACHPSC3108</t>
  </si>
  <si>
    <t>成都青羊区联和智悦医疗美容诊所有限公司</t>
  </si>
  <si>
    <t>成都智悦医疗美容</t>
  </si>
  <si>
    <t>91510105MA62L79R1H</t>
  </si>
  <si>
    <t>ACHPSC0762</t>
  </si>
  <si>
    <t>成都青羊光华晶肤医疗美容诊所有限公司</t>
  </si>
  <si>
    <t>CN1SC138</t>
  </si>
  <si>
    <t>91510105MA6CLL1G88</t>
  </si>
  <si>
    <t>ACHPSC6015</t>
  </si>
  <si>
    <t>成都青羊健丝侠植发密发医疗美容诊所有限公司</t>
  </si>
  <si>
    <t>91510105MA61TF7P7C</t>
  </si>
  <si>
    <t>ACHPSC6004</t>
  </si>
  <si>
    <t>成都锦江青橙医疗美容诊所有限公司</t>
  </si>
  <si>
    <t>91510104MA6C8LMF2T</t>
  </si>
  <si>
    <t>ACHPSC3405</t>
  </si>
  <si>
    <t>成都锦江诺维亚医疗美容诊所有限公司</t>
  </si>
  <si>
    <t>91510104MA62NTFD61</t>
  </si>
  <si>
    <t>ACHPSC4682</t>
  </si>
  <si>
    <t>成都锦江菲曼德医疗美容诊所有限公司</t>
  </si>
  <si>
    <t>91510104MA6CDJ7KXB</t>
  </si>
  <si>
    <t>ACHPSC4678</t>
  </si>
  <si>
    <t>成都锦江美芯东裕医疗美容诊所有限公司</t>
  </si>
  <si>
    <t>成都美芯东裕医疗美容</t>
  </si>
  <si>
    <t>91510104MA61T4GD64</t>
  </si>
  <si>
    <t>ACHPSC6003</t>
  </si>
  <si>
    <t>成都锦江美致医疗美容诊所有限公司</t>
  </si>
  <si>
    <t>成都武侯合美致雅医疗美容诊所有限公司</t>
  </si>
  <si>
    <t>915101043320058289</t>
  </si>
  <si>
    <t>ACHPSC6002</t>
  </si>
  <si>
    <t>成都锦江美吉拉医疗美容诊所有限责任公司</t>
  </si>
  <si>
    <t>91510104MA6CT6KY9T</t>
  </si>
  <si>
    <t>ACHPSC3406</t>
  </si>
  <si>
    <t>成都锦江纽蜜医疗美容门诊部有限公司</t>
  </si>
  <si>
    <t>成都锦江纽蜜医疗美容</t>
  </si>
  <si>
    <t>91510104MA674TRU2D</t>
  </si>
  <si>
    <t>ACHPSC6006</t>
  </si>
  <si>
    <t>成都锦江穗美爱尔丽医疗美容诊所有限公司</t>
  </si>
  <si>
    <t>91510104MA61RY72X1</t>
  </si>
  <si>
    <t>ACHPSC6005</t>
  </si>
  <si>
    <t>成都锦江瑞亚医疗美容门诊部有限公司</t>
  </si>
  <si>
    <t>91510104MA61WNAN83</t>
  </si>
  <si>
    <t>ACHPSC5859</t>
  </si>
  <si>
    <t>成都锦江格莱丽医疗美容门诊部有限公司</t>
  </si>
  <si>
    <t>91510104MA673LKG69</t>
  </si>
  <si>
    <t>ACHPSC3404</t>
  </si>
  <si>
    <t>成都锦江星宏晶肤医疗美容诊所有限公司</t>
  </si>
  <si>
    <t>CN1SC222</t>
  </si>
  <si>
    <t>91510104MA6BA57R13</t>
  </si>
  <si>
    <t>ACHPSC7541</t>
  </si>
  <si>
    <t>成都锦江抚龄快美医疗美容门诊部有限公司</t>
  </si>
  <si>
    <t>91510104MA6CYMH881</t>
  </si>
  <si>
    <t>ACHPSC0727</t>
  </si>
  <si>
    <t>成都锦江悦颜医疗美容门诊部有限公司</t>
  </si>
  <si>
    <t>91510104MA6C5HXH1A</t>
  </si>
  <si>
    <t>ACHPSC4861</t>
  </si>
  <si>
    <t>成都锦江悦己风尚医疗美容诊所有限公司</t>
  </si>
  <si>
    <t>成都锦江微美悦己医疗美容门诊部有限公司</t>
  </si>
  <si>
    <t>91510104MA626KA43K</t>
  </si>
  <si>
    <t>ACHPSC3264</t>
  </si>
  <si>
    <t>成都锦江媛颂医疗美容诊所有限公司</t>
  </si>
  <si>
    <t>CN1SC141</t>
  </si>
  <si>
    <t>成都锦江媛颂医疗美容诊所</t>
  </si>
  <si>
    <t>91510104MA638TAP1M</t>
  </si>
  <si>
    <t>AC_WSC_T04</t>
  </si>
  <si>
    <t>闫鑫</t>
  </si>
  <si>
    <t>ACHPSC0735</t>
  </si>
  <si>
    <t>成都锦江华生医美医疗美容门诊部有限公司</t>
  </si>
  <si>
    <t>华生医美医疗美容</t>
  </si>
  <si>
    <t>91510104MA6BX5P43H</t>
  </si>
  <si>
    <t>ACHPSC2277</t>
  </si>
  <si>
    <t>成都锦江佳美医联医疗美容诊所有限公司</t>
  </si>
  <si>
    <t>华人医联整形美容医院</t>
  </si>
  <si>
    <t>91510104MA61RE6Q54</t>
  </si>
  <si>
    <t>ACHPSC6008</t>
  </si>
  <si>
    <t>成都锦江优润医疗美容诊所有限公司</t>
  </si>
  <si>
    <t>91510104MA6CMXLD9E</t>
  </si>
  <si>
    <t>ACHPSC4668</t>
  </si>
  <si>
    <t>成都锦江伊莎贝拉医疗美容门诊部有限公司</t>
  </si>
  <si>
    <t>915101043215648197</t>
  </si>
  <si>
    <t>ACHPSC0867</t>
  </si>
  <si>
    <t>成都铜雀台医学美容医院有限公司</t>
  </si>
  <si>
    <t>CN1SC066</t>
  </si>
  <si>
    <t>成都铜雀台医学美容医院</t>
  </si>
  <si>
    <t>915101073319536826</t>
  </si>
  <si>
    <t>ACHPSC4686</t>
  </si>
  <si>
    <t>成都金牛颐扬毛发医疗美容诊所有限公司</t>
  </si>
  <si>
    <t>91510100MA61TEXF8L</t>
  </si>
  <si>
    <t>ACHPSC4695</t>
  </si>
  <si>
    <t>成都金牛达拉斯医疗美容诊所有限公司</t>
  </si>
  <si>
    <t>91510106350590581U</t>
  </si>
  <si>
    <t>ACHPSC5036</t>
  </si>
  <si>
    <t>成都金牛美诗沁医疗美容门诊部有限公司</t>
  </si>
  <si>
    <t>成都美诗沁医疗美容</t>
  </si>
  <si>
    <t>915101063972716929</t>
  </si>
  <si>
    <t>ACHPSC3250</t>
  </si>
  <si>
    <t>成都金牛紫藤花蔓医疗美容诊所有限公司</t>
  </si>
  <si>
    <t>成都武侯紫藤花语医疗美容诊所有限公司</t>
  </si>
  <si>
    <t>91510106MA62N1390E</t>
  </si>
  <si>
    <t>ACHPSC5999</t>
  </si>
  <si>
    <t>成都金牛爱颜医疗美容诊所有限公司</t>
  </si>
  <si>
    <t>91510100MA6CABCR0G</t>
  </si>
  <si>
    <t>ACHPSC4694</t>
  </si>
  <si>
    <t>成都金牛复丽医疗美容门诊部有限公司</t>
  </si>
  <si>
    <t>91510106060096454T</t>
  </si>
  <si>
    <t>ACHPSC2238</t>
  </si>
  <si>
    <t>成都赵善军博士整形美容门诊部有限公司</t>
  </si>
  <si>
    <t>91510107663044733N</t>
  </si>
  <si>
    <t>ACHPSC4587</t>
  </si>
  <si>
    <t>成都蕴禅医疗美容门诊有限公司</t>
  </si>
  <si>
    <t>92510112MA6CM6E20E</t>
  </si>
  <si>
    <t>ACHPSC4644</t>
  </si>
  <si>
    <t>成都蓉雅晶肤医疗美容门诊部有限公司</t>
  </si>
  <si>
    <t>91510106MA63AW0616</t>
  </si>
  <si>
    <t>ACHPSC0733</t>
  </si>
  <si>
    <t>成都艺星医疗美容医院有限公司</t>
  </si>
  <si>
    <t>CN1SC059</t>
  </si>
  <si>
    <t>成都艺星医疗美容医院</t>
  </si>
  <si>
    <t>91510105394014973C</t>
  </si>
  <si>
    <t>ACHPSC1814</t>
  </si>
  <si>
    <t>成都美绽美整形美容医院有限公司</t>
  </si>
  <si>
    <t>CN1SC140</t>
  </si>
  <si>
    <t>美绽美整形医院·国家四级整形资质医院</t>
  </si>
  <si>
    <t>成都美绽美整形美容医院</t>
  </si>
  <si>
    <t>91510108MA68HR5X3T</t>
  </si>
  <si>
    <t>ACHPSC0749</t>
  </si>
  <si>
    <t>成都美立方医疗美容医院有限公司</t>
  </si>
  <si>
    <t>91510107MA62PYP59F</t>
  </si>
  <si>
    <t>ACHPSC4663</t>
  </si>
  <si>
    <t>成都美枢医疗管理咨询有限公司青羊医疗美容门诊部</t>
  </si>
  <si>
    <t>成都美枢医疗管理咨询有限公司</t>
  </si>
  <si>
    <t>91510105MA6DH9KR5A</t>
  </si>
  <si>
    <t>ACHPSC0719</t>
  </si>
  <si>
    <t>成都美容整形医院有限公司</t>
  </si>
  <si>
    <t>CN1SC020</t>
  </si>
  <si>
    <t>91510100072437877P</t>
  </si>
  <si>
    <t>ACHPSC0756</t>
  </si>
  <si>
    <t>成都美上美医疗美容门诊部有限公司</t>
  </si>
  <si>
    <t>91510104MA6C9GH183</t>
  </si>
  <si>
    <t>ACHPSC0732</t>
  </si>
  <si>
    <t>成都润美玉之光医疗美容门诊部有限公司</t>
  </si>
  <si>
    <t>成都润美玉之光医疗美容</t>
  </si>
  <si>
    <t>成都润美玉之光医疗美容门诊部</t>
  </si>
  <si>
    <t>91510104MA6CNDTA68</t>
  </si>
  <si>
    <t>ACHPSC6026</t>
  </si>
  <si>
    <t>成都武侯魅丽经纬医疗美容诊所有限公司</t>
  </si>
  <si>
    <t>915101073962814263</t>
  </si>
  <si>
    <t>ACHPSC4609</t>
  </si>
  <si>
    <t>成都武侯香培医疗美容门诊部有限公司</t>
  </si>
  <si>
    <t>91510107MA61RGCT3U</t>
  </si>
  <si>
    <t>ACHPSC2116</t>
  </si>
  <si>
    <t>成都武侯雍和华仁医疗美容门诊部有限公司</t>
  </si>
  <si>
    <t>成都武侯雍和华仁医疗美容门诊部</t>
  </si>
  <si>
    <t>成都高新亿科雍和华仁医疗美容门诊部有限公司</t>
  </si>
  <si>
    <t>91510107MA6CREA59B</t>
  </si>
  <si>
    <t>ACHPSC0855</t>
  </si>
  <si>
    <t>成都武侯菲格医疗美容门诊部有限公司</t>
  </si>
  <si>
    <t>91510107394058124M</t>
  </si>
  <si>
    <t>ACHPSC6031</t>
  </si>
  <si>
    <t>成都武侯艺琪医疗美容诊所有限公司</t>
  </si>
  <si>
    <t>91510107MA6CMG2J0Y</t>
  </si>
  <si>
    <t>ACHPSC0715</t>
  </si>
  <si>
    <t>成都武侯舒百颜医疗美容门诊部有限公司</t>
  </si>
  <si>
    <t>91510107050091254P</t>
  </si>
  <si>
    <t>ACHPSC4620</t>
  </si>
  <si>
    <t>成都武侯美黎美医疗美容门诊部有限公司</t>
  </si>
  <si>
    <t>91510107MA6DE7PJXB</t>
  </si>
  <si>
    <t>ACHPSC0903</t>
  </si>
  <si>
    <t>成都美瑞皮肤医疗美容门诊部有限公司</t>
  </si>
  <si>
    <t>91510100564470403W</t>
  </si>
  <si>
    <t>ACHPSC4618</t>
  </si>
  <si>
    <t>成都武侯美熹医疗美容诊所有限公司</t>
  </si>
  <si>
    <t>成都美熹医疗美容</t>
  </si>
  <si>
    <t>91510107MA61RYDE6K</t>
  </si>
  <si>
    <t>ACHPSC2656</t>
  </si>
  <si>
    <t>成都武侯美源心辰医疗美容门诊部有限公司</t>
  </si>
  <si>
    <t>915101073320336699</t>
  </si>
  <si>
    <t>ACHPSC4619</t>
  </si>
  <si>
    <t>成都武侯美天鹅医疗美容门诊部有限公司</t>
  </si>
  <si>
    <t>91510107331983953E</t>
  </si>
  <si>
    <t>ACHPSC6024</t>
  </si>
  <si>
    <t>91510107MA61X7NF7K</t>
  </si>
  <si>
    <t>ACHPSC0780</t>
  </si>
  <si>
    <t>成都武侯维莎芬医疗美容门诊部有限公司</t>
  </si>
  <si>
    <t>91510107MA6C8TYB83</t>
  </si>
  <si>
    <t>ACHPSC6027</t>
  </si>
  <si>
    <t>成都武侯绮澳医疗美容诊所有限公司</t>
  </si>
  <si>
    <t>915101070806056235</t>
  </si>
  <si>
    <t>ACHPSC4613</t>
  </si>
  <si>
    <t>成都武侯纽优医疗美容门诊部有限公司</t>
  </si>
  <si>
    <t>91510107MA6CN03C1M</t>
  </si>
  <si>
    <t>ACHPSC0827</t>
  </si>
  <si>
    <t>91510107MA61UNPP9L</t>
  </si>
  <si>
    <t>ACHPSC0847</t>
  </si>
  <si>
    <t>成都武侯素美医疗美容门诊部有限公司</t>
  </si>
  <si>
    <t>成都素美医疗美容</t>
  </si>
  <si>
    <t>成都武侯素美医疗美容门诊部</t>
  </si>
  <si>
    <t>91510107MA62Q24881</t>
  </si>
  <si>
    <t>ACHPSC6033</t>
  </si>
  <si>
    <t>成都武侯珍妍医疗美容门诊部有限公司</t>
  </si>
  <si>
    <t>91510107MA6CL73NXR</t>
  </si>
  <si>
    <t>ACHPSC4610</t>
  </si>
  <si>
    <t>成都武侯熹亚颐美医疗美容门诊部有限公司</t>
  </si>
  <si>
    <t>91510107MA6822HD6Y</t>
  </si>
  <si>
    <t>成都武侯熹亚婕熹卡医疗美容门诊部有限公司</t>
  </si>
  <si>
    <t>ACHPSC5031</t>
  </si>
  <si>
    <t>成都武侯熙美本色医疗美容门诊部有限公司</t>
  </si>
  <si>
    <t>成都武侯熙美本色医疗美容门诊部</t>
  </si>
  <si>
    <t>91510107MA6CX43F1U</t>
  </si>
  <si>
    <t>ACHPSC3402</t>
  </si>
  <si>
    <t>成都武侯檬悦医疗美容诊所有限公司</t>
  </si>
  <si>
    <t>91510107343112370H</t>
  </si>
  <si>
    <t>ACHPSC4628</t>
  </si>
  <si>
    <t>成都武侯格莱丽医疗美容门诊部有限公司</t>
  </si>
  <si>
    <t>91510107MA6DEU7C01</t>
  </si>
  <si>
    <t>ACHPSC2596</t>
  </si>
  <si>
    <t>CN1SC097</t>
  </si>
  <si>
    <t>91510107358659512C</t>
  </si>
  <si>
    <t>ACHPSC4606</t>
  </si>
  <si>
    <t>成都武侯星范医疗美容门诊部有限公司</t>
  </si>
  <si>
    <t>91510107MA61TKLF8T</t>
  </si>
  <si>
    <t>ACHPSC4607</t>
  </si>
  <si>
    <t>成都武侯新南晶肤医疗美容诊所有限公司</t>
  </si>
  <si>
    <t>CN1SC423</t>
  </si>
  <si>
    <t>91510107MA6AGAC16H</t>
  </si>
  <si>
    <t>ACHPSC2572</t>
  </si>
  <si>
    <t>成都武侯悦丽医疗美容门诊部有限公司</t>
  </si>
  <si>
    <t>悦丽美科（私密医美中心）</t>
  </si>
  <si>
    <t>成都悦丽美科医疗美容门诊部</t>
  </si>
  <si>
    <t>91510107397837553W</t>
  </si>
  <si>
    <t>ACHPSC2398</t>
  </si>
  <si>
    <t>成都武侯尼斯铂尚医疗美容门诊部有限公司</t>
  </si>
  <si>
    <t>成都武侯尼斯铂尚医疗美容门诊部</t>
  </si>
  <si>
    <t>91510107062449575R</t>
  </si>
  <si>
    <t>ACHPSC4608</t>
  </si>
  <si>
    <t>成都武侯小安美医医疗美容诊所有限公司</t>
  </si>
  <si>
    <t>91510107MA62PGB50A</t>
  </si>
  <si>
    <t>ACHPSC2648</t>
  </si>
  <si>
    <t>成都武侯宏玺正美医疗美容门诊部有限公司</t>
  </si>
  <si>
    <t>915101073319200713</t>
  </si>
  <si>
    <t>ACHPSC0763</t>
  </si>
  <si>
    <t>成都武侯安莎贝拉医疗美容门诊部有限公司</t>
  </si>
  <si>
    <t>91510107MA6CA2TK7K</t>
  </si>
  <si>
    <t>ACHPSC2580</t>
  </si>
  <si>
    <t>成都武侯妃凡医疗美容门诊部有限公司</t>
  </si>
  <si>
    <t>91510107MA61R90A2H</t>
  </si>
  <si>
    <t>ACHPSC4603</t>
  </si>
  <si>
    <t>成都武侯如妍医疗美容门诊部有限公司</t>
  </si>
  <si>
    <t>如妍医疗美容</t>
  </si>
  <si>
    <t>91510107MA67H4P74L</t>
  </si>
  <si>
    <t>ACHPSC6021</t>
  </si>
  <si>
    <t>成都武侯奥思美医疗美容诊所有限公司</t>
  </si>
  <si>
    <t>91510107MA61TW3L57</t>
  </si>
  <si>
    <t>ACHPSC6029</t>
  </si>
  <si>
    <t>成都武侯塑美世家医疗美容门诊部有限公司</t>
  </si>
  <si>
    <t>91510107MA6C4RR30F</t>
  </si>
  <si>
    <t>ACHPCQ1552</t>
  </si>
  <si>
    <t>成都武侯圣梦尚雅医疗美容诊所有限公司</t>
  </si>
  <si>
    <t>圣梦医疗美容连锁机构（成都院）</t>
  </si>
  <si>
    <t>91510107MA6CN8YJ8L</t>
  </si>
  <si>
    <t>ACHPSC2769</t>
  </si>
  <si>
    <t>91510107064321444E</t>
  </si>
  <si>
    <t>ACHPSC0832</t>
  </si>
  <si>
    <t>成都武侯卓越天使医疗美容诊所有限公司</t>
  </si>
  <si>
    <t>成都天使之翼医学美容医院</t>
  </si>
  <si>
    <t>成都天使之翼医学美容医院有限公司</t>
  </si>
  <si>
    <t>91510107MA6DDY1858</t>
  </si>
  <si>
    <t>ACHPSC4627</t>
  </si>
  <si>
    <t>成都武侯华伊美塑医疗美容门诊部有限公司</t>
  </si>
  <si>
    <t>915101073944309345</t>
  </si>
  <si>
    <t>ACHPSC0895</t>
  </si>
  <si>
    <t>成都武侯华人医联丽元医疗美容门诊部有限公司</t>
  </si>
  <si>
    <t>91510107099713114G</t>
  </si>
  <si>
    <t>ACHPSC2686</t>
  </si>
  <si>
    <t>成都武侯依琳新生医疗美容门诊部有限公司</t>
  </si>
  <si>
    <t>成都高新爱美新生诊所有限公司</t>
  </si>
  <si>
    <t>91510107350557239G</t>
  </si>
  <si>
    <t>ACHPSC7624</t>
  </si>
  <si>
    <t>成都武侯佳韵蓉美医疗美容诊所有限公司</t>
  </si>
  <si>
    <t>91510107MA69EUE709</t>
  </si>
  <si>
    <t>ACHPSC4602</t>
  </si>
  <si>
    <t>成都武侯今美韶华医疗美容诊所有限公司</t>
  </si>
  <si>
    <t>CN1SC317</t>
  </si>
  <si>
    <t>91510107MA6CQ73P39</t>
  </si>
  <si>
    <t>ACHPSC6023</t>
  </si>
  <si>
    <t>成都武侯丽恩医疗美容门诊部有限公司</t>
  </si>
  <si>
    <t>91510107MA6C9HL24B</t>
  </si>
  <si>
    <t>ACHPSC2641</t>
  </si>
  <si>
    <t>成都仪美美仁医疗美容</t>
  </si>
  <si>
    <t>91510107MA61XCGH28</t>
  </si>
  <si>
    <t>ACHPSC4586</t>
  </si>
  <si>
    <t>成都正好医学美容门诊部有限公司</t>
  </si>
  <si>
    <t>91510105MA61UBHL2D</t>
  </si>
  <si>
    <t>ACD1SC5997</t>
  </si>
  <si>
    <t>成都果美健康科技有限公司</t>
  </si>
  <si>
    <t>91510107MA6CMC036R</t>
  </si>
  <si>
    <t>ACHPSC2629</t>
  </si>
  <si>
    <t>成都暄妍医学美容医院有限公司</t>
  </si>
  <si>
    <t>91510107MA61REEM3K</t>
  </si>
  <si>
    <t>ACHPSC4666</t>
  </si>
  <si>
    <t>成都晶都医疗美容医院有限公司府青路二段医疗美容门诊部</t>
  </si>
  <si>
    <t>成都晶都医疗美容医院有限公司</t>
  </si>
  <si>
    <t>91510108MA61XM3Q0Y</t>
  </si>
  <si>
    <t>ACHPSC4592</t>
  </si>
  <si>
    <t>成都星美宝岛美容整形外科有限公司</t>
  </si>
  <si>
    <t>成都星美宝岛整形</t>
  </si>
  <si>
    <t>91510104562023175B</t>
  </si>
  <si>
    <t>ACHPSC4591</t>
  </si>
  <si>
    <t>成都星尚美医学美容医院有限公司</t>
  </si>
  <si>
    <t>成都星尚美医学美容医院</t>
  </si>
  <si>
    <t>9151010739423962XC</t>
  </si>
  <si>
    <t>ACHPSC5800</t>
  </si>
  <si>
    <t>成都新丽美医疗美容医院有限公司</t>
  </si>
  <si>
    <t>CN1SC534</t>
  </si>
  <si>
    <t>四川省人民医院医疗集团新丽美医疗美容医院, 四川省人民医院新丽美医美</t>
  </si>
  <si>
    <t>91510100MA6CW9PU24</t>
  </si>
  <si>
    <t>ACHPSC4742</t>
  </si>
  <si>
    <t>成都成华赫拉的秘密医疗美容诊所有限公司</t>
  </si>
  <si>
    <t>91510108MA6CN7FE33</t>
  </si>
  <si>
    <t>ACHPSC0610</t>
  </si>
  <si>
    <t>成都成华正爱正美医疗美容门诊部有限公司</t>
  </si>
  <si>
    <t>91510108MA6794QW17</t>
  </si>
  <si>
    <t>ACHPSC4636</t>
  </si>
  <si>
    <t>成都恒博天姿医疗美容门诊部有限公司</t>
  </si>
  <si>
    <t>恒博天姿医疗美容</t>
  </si>
  <si>
    <t>91510106MA6CGB7E5D</t>
  </si>
  <si>
    <t>ACHPSC0693</t>
  </si>
  <si>
    <t>成都市西区医院</t>
  </si>
  <si>
    <t>525101007203075020</t>
  </si>
  <si>
    <t>ACHPSC0744</t>
  </si>
  <si>
    <t>成都市第三人民医院</t>
  </si>
  <si>
    <t>125101004507543870</t>
  </si>
  <si>
    <t>ACHPSC2535</t>
  </si>
  <si>
    <t>成都市中西医结合医院</t>
  </si>
  <si>
    <t>12510100450755531T</t>
  </si>
  <si>
    <t>ACHPSC4988</t>
  </si>
  <si>
    <t>成都天府新区臻美逆时光医疗美容门诊部有限公司</t>
  </si>
  <si>
    <t>91510100MA69D7U58C</t>
  </si>
  <si>
    <t>ACHPSC0767</t>
  </si>
  <si>
    <t>成都天府新区瑞亚医疗美容门诊部有限公司</t>
  </si>
  <si>
    <t>91510100MA6CE9R44H</t>
  </si>
  <si>
    <t>ACHPSC0766</t>
  </si>
  <si>
    <t>成都天府新区可纳儿医疗美容门诊部有限公司</t>
  </si>
  <si>
    <t>成都天府新区可纳儿门诊部</t>
  </si>
  <si>
    <t>9151010039961269XM</t>
  </si>
  <si>
    <t>ACHPSC3165</t>
  </si>
  <si>
    <t>成都天府新区俪颜医疗美容诊所有限责任公司</t>
  </si>
  <si>
    <t>91510100MA62L31H8C</t>
  </si>
  <si>
    <t>ACHPSC0851</t>
  </si>
  <si>
    <t>CN1SC006</t>
  </si>
  <si>
    <t>成都天使之翼医学美容医院, 宜宾天使之翼整形美容</t>
  </si>
  <si>
    <t>91510107590232580E</t>
  </si>
  <si>
    <t>ACHPSC4734</t>
  </si>
  <si>
    <t>成都大学附属医院</t>
  </si>
  <si>
    <t>12510100450717818Y</t>
  </si>
  <si>
    <t>ACHPSC0740</t>
  </si>
  <si>
    <t>成都大华韩艺整形美容医院有限公司</t>
  </si>
  <si>
    <t>CN1SC094</t>
  </si>
  <si>
    <t>成都大华医学美容医院</t>
  </si>
  <si>
    <t>915101077686144136</t>
  </si>
  <si>
    <t>ACHPSC4641</t>
  </si>
  <si>
    <t>成都圣丹福整形美容医院有限公司</t>
  </si>
  <si>
    <t>CN1SC314</t>
  </si>
  <si>
    <t>成都圣丹福整形美容医院</t>
  </si>
  <si>
    <t>91510100MA6DEBNM2W</t>
  </si>
  <si>
    <t>ACHPSC2750</t>
  </si>
  <si>
    <t>成都卓美色医疗美容诊所有限公司</t>
  </si>
  <si>
    <t>915101143215219311</t>
  </si>
  <si>
    <t>ACHPSC0910</t>
  </si>
  <si>
    <t>成都华颜美容医院有限公司</t>
  </si>
  <si>
    <t>91510107050064520P</t>
  </si>
  <si>
    <t>ACHPSC6035</t>
  </si>
  <si>
    <t>成都医美整形门诊部有限公司</t>
  </si>
  <si>
    <t>91510107693672220E</t>
  </si>
  <si>
    <t>ACHPSC4665</t>
  </si>
  <si>
    <t>成都军建医院有限公司</t>
  </si>
  <si>
    <t>成都军建医院（整形美容）, 成都军建医院</t>
  </si>
  <si>
    <t>成都军建烧伤医院有限公司</t>
  </si>
  <si>
    <t>915101084508499253</t>
  </si>
  <si>
    <t>ACHPSC2324</t>
  </si>
  <si>
    <t>成都军大医院有限公司</t>
  </si>
  <si>
    <t>CN1SC471</t>
  </si>
  <si>
    <t>成都军大整形美容医院</t>
  </si>
  <si>
    <t>成都军大医院(四川军大医学研究所附属医院)</t>
  </si>
  <si>
    <t>91510105MA61UQEK6M</t>
  </si>
  <si>
    <t>ACHPSC0913</t>
  </si>
  <si>
    <t>成都八大处医疗美容医院有限公司</t>
  </si>
  <si>
    <t>CN1SC484</t>
  </si>
  <si>
    <t>成都八大处医疗美容医院</t>
  </si>
  <si>
    <t>成都八大处医疗美容有限公司</t>
  </si>
  <si>
    <t>91510100MA6C8X4M8A</t>
  </si>
  <si>
    <t>ACHPSC6038</t>
  </si>
  <si>
    <t>成都中研艺美医疗美容诊所有限公司</t>
  </si>
  <si>
    <t>91510182MA6C944F7W</t>
  </si>
  <si>
    <t>ACHPSC0707</t>
  </si>
  <si>
    <t>成都中医药大学附属医院</t>
  </si>
  <si>
    <t>12510000450718503F</t>
  </si>
  <si>
    <t>ACHPSC4585</t>
  </si>
  <si>
    <t>91510100MA61THU12X</t>
  </si>
  <si>
    <t>ACHPZJ1098</t>
  </si>
  <si>
    <t>慈溪悦尔医学美容医院有限公司</t>
  </si>
  <si>
    <t>宁波慈溪悦尔医学美容医院</t>
  </si>
  <si>
    <t>慈溪悦尔医学美容医院</t>
  </si>
  <si>
    <t>91330282340533428W</t>
  </si>
  <si>
    <t>ACHPZJ0023</t>
  </si>
  <si>
    <t>慈溪丽尔医疗美容门诊部有限公司</t>
  </si>
  <si>
    <t>91330282MA2AH30X0P</t>
  </si>
  <si>
    <t>ACHPGD5343</t>
  </si>
  <si>
    <t>惠阳长安医院</t>
  </si>
  <si>
    <t>92441303L097904199</t>
  </si>
  <si>
    <t>ACHPGD2465</t>
  </si>
  <si>
    <t>惠州鹏爱医疗美容医院有限公司</t>
  </si>
  <si>
    <t>CN1GD054</t>
  </si>
  <si>
    <t>惠州鹏爱医疗美容医院</t>
  </si>
  <si>
    <t>鹏爱医疗美容医院</t>
  </si>
  <si>
    <t>91441300577863468U</t>
  </si>
  <si>
    <t>ACHPGD6287</t>
  </si>
  <si>
    <t>惠州芝华美医疗美容有限公司</t>
  </si>
  <si>
    <t>91441302MA4WEAWY9A</t>
  </si>
  <si>
    <t>ACHPGD1413</t>
  </si>
  <si>
    <t>惠州时光医疗美容有限公司</t>
  </si>
  <si>
    <t>惠州时光医疗美容</t>
  </si>
  <si>
    <t>91441302MA4UW7793Y</t>
  </si>
  <si>
    <t>ACHPGD2117</t>
  </si>
  <si>
    <t>惠州市瑞芙臣美容医院有限公司</t>
  </si>
  <si>
    <t>惠城瑞芙臣医疗美容医院</t>
  </si>
  <si>
    <t>惠州市瑞芙臣医疗美容门诊部有限公司</t>
  </si>
  <si>
    <t>91441302061458728P</t>
  </si>
  <si>
    <t>ACHPGD5865</t>
  </si>
  <si>
    <t>惠州市爱加医疗美容有限公司</t>
  </si>
  <si>
    <t>惠城爱加医疗美容门诊部</t>
  </si>
  <si>
    <t>91441302MA4UXMQD3G</t>
  </si>
  <si>
    <t>ACHPGD5425</t>
  </si>
  <si>
    <t>惠州市惠阳区心壹美医疗美容门诊部有限公司</t>
  </si>
  <si>
    <t>心壹美医疗美容</t>
  </si>
  <si>
    <t>91441303MA4X2L5JXM</t>
  </si>
  <si>
    <t>ACHPGD6285</t>
  </si>
  <si>
    <t>惠州市惠城区刘伟勇医疗美容诊所</t>
  </si>
  <si>
    <t>92441302MA4WY0CG68</t>
  </si>
  <si>
    <t>ACHPGD5785</t>
  </si>
  <si>
    <t>惠州市娇丽维漾医疗美容有限公司</t>
  </si>
  <si>
    <t>91441302MA521KUD56</t>
  </si>
  <si>
    <t>ACHPHBW5847</t>
  </si>
  <si>
    <t>恩施市熙美康雅涵医疗美容有限公司</t>
  </si>
  <si>
    <t>恩施土家族苗族自治州</t>
  </si>
  <si>
    <t>恩施熙美康雅涵医疗美容</t>
  </si>
  <si>
    <t>91422801MA490YLC7N</t>
  </si>
  <si>
    <t>ACHPHNC2329</t>
  </si>
  <si>
    <t>怀化韩美医疗美容医院有限公司</t>
  </si>
  <si>
    <t>怀化市</t>
  </si>
  <si>
    <t>91431200MA4L4BPY27</t>
  </si>
  <si>
    <t>ACHPHNC6275</t>
  </si>
  <si>
    <t>怀化华美整形美容医院</t>
  </si>
  <si>
    <t>怀化华美医疗美容医院</t>
  </si>
  <si>
    <t>91431202595454852F</t>
  </si>
  <si>
    <t>ACHPYN4743</t>
  </si>
  <si>
    <t>必妩（昆明）医疗美容有限公司</t>
  </si>
  <si>
    <t>91530103MA6K8ANY1G</t>
  </si>
  <si>
    <t>ACHPSC6077</t>
  </si>
  <si>
    <t>德阳金荣医学美容专科医院</t>
  </si>
  <si>
    <t>德阳市</t>
  </si>
  <si>
    <t>91510600694838931N</t>
  </si>
  <si>
    <t>ACHPSC2989</t>
  </si>
  <si>
    <t>德阳东美奥拉克医疗美容整形门诊部（有限合伙）</t>
  </si>
  <si>
    <t>德阳东美奥拉克医疗美容整形</t>
  </si>
  <si>
    <t>91510600314586032L</t>
  </si>
  <si>
    <t>ACHPJL5791</t>
  </si>
  <si>
    <t>德惠市谢玉芝弘铭美容整形外科诊所</t>
  </si>
  <si>
    <t>92220183MA14T1XB30</t>
  </si>
  <si>
    <t>ACHPSD4557</t>
  </si>
  <si>
    <t>德州韩绣医疗美容有限公司</t>
  </si>
  <si>
    <t>德州市</t>
  </si>
  <si>
    <t>德州韩绣医疗美容有限公司医疗美容诊所</t>
  </si>
  <si>
    <t>9137140232835833XG</t>
  </si>
  <si>
    <t>ACHPSD0536</t>
  </si>
  <si>
    <t>德州聚星医疗美容有限公司</t>
  </si>
  <si>
    <t>德州聚星医疗美容门诊部</t>
  </si>
  <si>
    <t>91371402493587099P</t>
  </si>
  <si>
    <t>ACHPSD4556</t>
  </si>
  <si>
    <t>德州市德城区众美医疗美容诊所</t>
  </si>
  <si>
    <t>德州市德城区众美医疗美容门诊部</t>
  </si>
  <si>
    <t>92371402MA3CTA8C88</t>
  </si>
  <si>
    <t>ACHPYN4560</t>
  </si>
  <si>
    <t>德宏州人民医院</t>
  </si>
  <si>
    <t>1253310043278550XB</t>
  </si>
  <si>
    <t>ACHPJS4022</t>
  </si>
  <si>
    <t>徐州矿务集团总医院</t>
  </si>
  <si>
    <t>徐州矿务局职工中心医院(矿物局总医院)</t>
  </si>
  <si>
    <t>12320000E80231766Q</t>
  </si>
  <si>
    <t>ACHPJS1177</t>
  </si>
  <si>
    <t>徐州心源美容医院</t>
  </si>
  <si>
    <t>徐州心源整形医院</t>
  </si>
  <si>
    <t>徐州心源整形美容专科医院</t>
  </si>
  <si>
    <t>913203117395699676</t>
  </si>
  <si>
    <t>ACHPJS1811</t>
  </si>
  <si>
    <t>徐州市肿瘤医院</t>
  </si>
  <si>
    <t>12320300466504593C</t>
  </si>
  <si>
    <t>ACHPJS4014</t>
  </si>
  <si>
    <t>徐州市中心医院</t>
  </si>
  <si>
    <t>徐州市第四人民医院（别名：徐州市中心医院）</t>
  </si>
  <si>
    <t>12320300466504550Y</t>
  </si>
  <si>
    <t>ACHPJS0622</t>
  </si>
  <si>
    <t>徐州华美美容医院有限公司</t>
  </si>
  <si>
    <t>91320303MA1MWYNG3J</t>
  </si>
  <si>
    <t>ACHPJS1139</t>
  </si>
  <si>
    <t>徐州医科大学附属医院</t>
  </si>
  <si>
    <t>徐州医科大学附属医院徐州市第二人民医院</t>
  </si>
  <si>
    <t>12320000466002657F</t>
  </si>
  <si>
    <t>ACHPJS1178</t>
  </si>
  <si>
    <t>徐州仁慈医院</t>
  </si>
  <si>
    <t>仁慈医疗美容</t>
  </si>
  <si>
    <t>52320300794587252F</t>
  </si>
  <si>
    <t>ACHPJS7031</t>
  </si>
  <si>
    <t>张家港皇嘉金典医疗美容诊所</t>
  </si>
  <si>
    <t>92320582MA1PGX5516</t>
  </si>
  <si>
    <t>ACHPJS0615</t>
  </si>
  <si>
    <t>913205823021676825</t>
  </si>
  <si>
    <t>ACHPHBS1331</t>
  </si>
  <si>
    <t>张家口爱美医疗美容门诊部有限公司</t>
  </si>
  <si>
    <t>张家口市</t>
  </si>
  <si>
    <t>张家口爱美医疗美容门诊部</t>
  </si>
  <si>
    <t>91130703MA099XNL2F</t>
  </si>
  <si>
    <t>ACHPJL0569</t>
  </si>
  <si>
    <t>延吉市延世保健医学美容医院</t>
  </si>
  <si>
    <t>CN1JL060</t>
  </si>
  <si>
    <t>92222401MA1416223F</t>
  </si>
  <si>
    <t>ACHPJL2258</t>
  </si>
  <si>
    <t>延吉市天美保健医疗美容诊所</t>
  </si>
  <si>
    <t>92222401MA1721RY9W</t>
  </si>
  <si>
    <t>ACHPHBS3238</t>
  </si>
  <si>
    <t>廊坊凯润婷医疗美容门诊部</t>
  </si>
  <si>
    <t>52131000MJ0741748L</t>
  </si>
  <si>
    <t>ACHPLN5348</t>
  </si>
  <si>
    <t>庄河市真优美医疗美容诊所</t>
  </si>
  <si>
    <t>91210283MA0P5DPT93</t>
  </si>
  <si>
    <t>ACHPLN7193</t>
  </si>
  <si>
    <t>庄河市城关街道飞燕医疗美容诊所</t>
  </si>
  <si>
    <t>91210283MA0U7CWP3C</t>
  </si>
  <si>
    <t>ACHPGX0405</t>
  </si>
  <si>
    <t>广西爱思特整形外科医院有限公司</t>
  </si>
  <si>
    <t>CN1GX027</t>
  </si>
  <si>
    <t>广西爱思特整形外科医院</t>
  </si>
  <si>
    <t>广西爱思特医疗美容医院有限公司</t>
  </si>
  <si>
    <t>91450100MA5KDQYP75</t>
  </si>
  <si>
    <t>AC_SGX_T01</t>
  </si>
  <si>
    <t>朱柳洁</t>
  </si>
  <si>
    <t>ACHPGX2699</t>
  </si>
  <si>
    <t>广西熠美医疗美容医院有限公司</t>
  </si>
  <si>
    <t>南宁熠美整形</t>
  </si>
  <si>
    <t>91450100MA5NBX8080</t>
  </si>
  <si>
    <t>ACHPGX7406</t>
  </si>
  <si>
    <t>广西悦容医疗美容诊所有限公司</t>
  </si>
  <si>
    <t>91450103MA5KY2JF9Y</t>
  </si>
  <si>
    <t>ACHPGX0406</t>
  </si>
  <si>
    <t>广西广丽医疗美容有限公司</t>
  </si>
  <si>
    <t>广丽医疗整形美容</t>
  </si>
  <si>
    <t>广西广丽医疗美容有限公司南宁医疗美容门诊部</t>
  </si>
  <si>
    <t>91450100MA5LC8694C</t>
  </si>
  <si>
    <t>ACHPGX4908</t>
  </si>
  <si>
    <t>广西壮族自治区人民医院</t>
  </si>
  <si>
    <t>12450000498500618J</t>
  </si>
  <si>
    <t>ACHPGX7587</t>
  </si>
  <si>
    <t>广西南宁檀悦双美医疗美容诊所有限公司</t>
  </si>
  <si>
    <t>南宁檀悦双美医疗美容诊所</t>
  </si>
  <si>
    <t>91450103MA5P8FM62Y</t>
  </si>
  <si>
    <t>ACHPGX1364</t>
  </si>
  <si>
    <t>广西南宁东方医疗美容医院有限公司</t>
  </si>
  <si>
    <t>CN1GX001</t>
  </si>
  <si>
    <t>广西南宁东方医疗美容专科医院</t>
  </si>
  <si>
    <t>广西南宁东方医疗美容医院</t>
  </si>
  <si>
    <t>91450107779133068H</t>
  </si>
  <si>
    <t>ACHPGX4856</t>
  </si>
  <si>
    <t>广西医科大学第二附属医院</t>
  </si>
  <si>
    <t>南宁市第二人民医院</t>
  </si>
  <si>
    <t>12450000MB0514976U</t>
  </si>
  <si>
    <t>ACHPGX7450</t>
  </si>
  <si>
    <t>广西亚太医疗美容医院有限公司</t>
  </si>
  <si>
    <t>南宁亚太医疗美容医院</t>
  </si>
  <si>
    <t>广西亚太医疗美容医院</t>
  </si>
  <si>
    <t>91450100MA5NB14B51</t>
  </si>
  <si>
    <t>ACHPGX7521</t>
  </si>
  <si>
    <t>广西七和医疗美容有限公司</t>
  </si>
  <si>
    <t>91450103MA5P8HRJ6W</t>
  </si>
  <si>
    <t>ACHPGD1467</t>
  </si>
  <si>
    <t>广州鹏爱医疗美容医院有限公司</t>
  </si>
  <si>
    <t>广州鹏爱医疗美容医院·鹏爱上市医美·华南旗舰店</t>
  </si>
  <si>
    <t>广州鹏爱医疗美容医院</t>
  </si>
  <si>
    <t>91440101331363594Y</t>
  </si>
  <si>
    <t>ACHPGD1471</t>
  </si>
  <si>
    <t>广州鸿嘉怡美医疗美容门诊部有限公司</t>
  </si>
  <si>
    <t>广州鸿嘉怡美医疗美容医院</t>
  </si>
  <si>
    <t>91440101310559651M</t>
  </si>
  <si>
    <t>ACHPGD6170</t>
  </si>
  <si>
    <t>广州驻颜光医疗美容诊所有限公司</t>
  </si>
  <si>
    <t>广州驻颜光医疗美容</t>
  </si>
  <si>
    <t>91440101MA5CLNE38Q</t>
  </si>
  <si>
    <t>ACHPGD6128</t>
  </si>
  <si>
    <t>广州飞悦医疗美容集团连锁有限公司</t>
  </si>
  <si>
    <t>广州飞悦整形医疗美容</t>
  </si>
  <si>
    <t>91440101MA5C4HT693</t>
  </si>
  <si>
    <t>ACHPGD5305</t>
  </si>
  <si>
    <t>广州颜青医疗美容诊所有限公司</t>
  </si>
  <si>
    <t>CN1GD550</t>
  </si>
  <si>
    <t>91440101MA9UL6D71D</t>
  </si>
  <si>
    <t>ACHPGD6163</t>
  </si>
  <si>
    <t>广州颜美荟医疗美容门诊部有限公司</t>
  </si>
  <si>
    <t>广州颜美荟医疗有限公司</t>
  </si>
  <si>
    <t>91440101MA5AKG665W</t>
  </si>
  <si>
    <t>ACHPGD5310</t>
  </si>
  <si>
    <t>广州颜所医疗美容门诊部有限公司</t>
  </si>
  <si>
    <t>广州颜所医疗美容门诊部</t>
  </si>
  <si>
    <t>91440101MA5AK3GUXP</t>
  </si>
  <si>
    <t>ACHPGD5421</t>
  </si>
  <si>
    <t>广州韩式千玺医疗美容门诊部有限公司</t>
  </si>
  <si>
    <t>91440101MA5CP2QB44</t>
  </si>
  <si>
    <t>ACHPGD0359</t>
  </si>
  <si>
    <t>广州韩后医疗美容门诊部有限公司</t>
  </si>
  <si>
    <t>CN1GD259</t>
  </si>
  <si>
    <t>广州韩后医疗美容</t>
  </si>
  <si>
    <t>91440101MA59DUH56U</t>
  </si>
  <si>
    <t>ACHPGD6139</t>
  </si>
  <si>
    <t>广州青颜堂医疗美容门诊部有限公司</t>
  </si>
  <si>
    <t>91440101MA5ANQP35B</t>
  </si>
  <si>
    <t>ACHPGD4855</t>
  </si>
  <si>
    <t>CN1GD323</t>
  </si>
  <si>
    <t>91440101MA5B002GXN</t>
  </si>
  <si>
    <t>ACHPGD7464</t>
  </si>
  <si>
    <t>广州青花瓷星和医疗美容诊所有限公司</t>
  </si>
  <si>
    <t>91440101MA5CXUXX9M</t>
  </si>
  <si>
    <t>ACHPGD2085</t>
  </si>
  <si>
    <t>广州银姿医疗门诊部有限公司</t>
  </si>
  <si>
    <t>91440106MA59DNQU9P</t>
  </si>
  <si>
    <t>ACHPGD5309</t>
  </si>
  <si>
    <t>广州铂金美汇医疗美容门诊部有限公司</t>
  </si>
  <si>
    <t>91440101MA5CYKQ02K</t>
  </si>
  <si>
    <t>ACHPGD1462</t>
  </si>
  <si>
    <t>广州铂医昂方医疗美容门诊部有限公司</t>
  </si>
  <si>
    <t>广州铂医昂方医疗美容</t>
  </si>
  <si>
    <t>91440101MA59GC8F84</t>
  </si>
  <si>
    <t>ACHPGD2093</t>
  </si>
  <si>
    <t>广州远东美容医院有限公司</t>
  </si>
  <si>
    <t>广州远东整形医院</t>
  </si>
  <si>
    <t>91440101749910313C</t>
  </si>
  <si>
    <t>ACHPGD1408</t>
  </si>
  <si>
    <t>广州达琳思医疗美容门诊部有限公司</t>
  </si>
  <si>
    <t>91440101MA59K6WB3X</t>
  </si>
  <si>
    <t>ACHPGD5345</t>
  </si>
  <si>
    <t>广州赛诺医疗美容诊所（有限合伙）</t>
  </si>
  <si>
    <t>CN1GD544</t>
  </si>
  <si>
    <t>赛诺医疗美容诊所</t>
  </si>
  <si>
    <t>赛诺国际医疗美容（广州）有限公司</t>
  </si>
  <si>
    <t>91440101MA5D0RLR6Q</t>
  </si>
  <si>
    <t>ACHPGD1966</t>
  </si>
  <si>
    <t>广州贝熙美容医疗门诊部有限公司</t>
  </si>
  <si>
    <t>91440101MA59JKBQ57</t>
  </si>
  <si>
    <t>ACHPGD0343</t>
  </si>
  <si>
    <t>广州贝漾美天医疗美容门诊部有限公司</t>
  </si>
  <si>
    <t>CN1GD224</t>
  </si>
  <si>
    <t>91440101MA59EFPQ39</t>
  </si>
  <si>
    <t>ACHPGD3446</t>
  </si>
  <si>
    <t>广州西尔微雅医疗美容门诊部有限公司</t>
  </si>
  <si>
    <t>91440106MA59DAJ976</t>
  </si>
  <si>
    <t>ACHPGD6126</t>
  </si>
  <si>
    <t>广州蒂伊医疗美容门诊部有限公司</t>
  </si>
  <si>
    <t>广州蒂伊医疗美容有限公司</t>
  </si>
  <si>
    <t>91440101MA5CP43Y1M</t>
  </si>
  <si>
    <t>ACHPGD3039</t>
  </si>
  <si>
    <t>广州花漾医疗美容诊所有限公司</t>
  </si>
  <si>
    <t>CN1GD318</t>
  </si>
  <si>
    <t>91440101MA5CKH5T1U</t>
  </si>
  <si>
    <t>ACHPGD2406</t>
  </si>
  <si>
    <t>广州艾美医疗美容门诊有限公司</t>
  </si>
  <si>
    <t>广州艾美莎医疗美容门诊部有限公司</t>
  </si>
  <si>
    <t>914401053314354989</t>
  </si>
  <si>
    <t>ACHPGD1389</t>
  </si>
  <si>
    <t>广州联合丽格医疗美容</t>
  </si>
  <si>
    <t>91440101MA59FXGB8G</t>
  </si>
  <si>
    <t>ACHPGD1466</t>
  </si>
  <si>
    <t>广州翊美医疗美容门诊部有限公司</t>
  </si>
  <si>
    <t>翊美医疗美容门诊部</t>
  </si>
  <si>
    <t>91440101MA59RLF63J</t>
  </si>
  <si>
    <t>ACHPGD6137</t>
  </si>
  <si>
    <t>广州美适康医疗美容门诊部有限公司</t>
  </si>
  <si>
    <t>91440101MA59HX5T6T</t>
  </si>
  <si>
    <t>ACHPGD1847</t>
  </si>
  <si>
    <t>广州美诗沁医疗美容有限公司</t>
  </si>
  <si>
    <t>广州美诗沁</t>
  </si>
  <si>
    <t>广州美诗沁医疗美容门诊部</t>
  </si>
  <si>
    <t>91440104MA59AQW970</t>
  </si>
  <si>
    <t>ACHPGD1461</t>
  </si>
  <si>
    <t>广州美莱医疗美容门诊部有限公司</t>
  </si>
  <si>
    <t>CN1GD033</t>
  </si>
  <si>
    <t>广州美莱美容医院有限公司天河门诊部</t>
  </si>
  <si>
    <t>广州美莱美容医院</t>
  </si>
  <si>
    <t>91440101050646379T</t>
  </si>
  <si>
    <t>AC_SGD_T14</t>
  </si>
  <si>
    <t>ACHPGD2586</t>
  </si>
  <si>
    <t>广州美生专医疗美容门诊部有限公司</t>
  </si>
  <si>
    <t>CN1GD182</t>
  </si>
  <si>
    <t>广州DR REBORN美生专医疗美容</t>
  </si>
  <si>
    <t>广州市美生专医疗美容门诊有限公司</t>
  </si>
  <si>
    <t>91440106MA59AELJ6D</t>
  </si>
  <si>
    <t>ACHPGD2114</t>
  </si>
  <si>
    <t>广州美博汇医疗美容门诊部有限公司</t>
  </si>
  <si>
    <t>91440101MA59HYA895</t>
  </si>
  <si>
    <t>ACHPGD3603</t>
  </si>
  <si>
    <t>广州美仑医疗美容门诊部有限公司</t>
  </si>
  <si>
    <t>91440106MA59DXA5X2</t>
  </si>
  <si>
    <t>ACHPGD6161</t>
  </si>
  <si>
    <t>广州维纳斯医疗美容有限公司</t>
  </si>
  <si>
    <t>91440101MA5ANYP7X5</t>
  </si>
  <si>
    <t>ACHPGD3672</t>
  </si>
  <si>
    <t>广州维秘医疗美容诊所有限公司</t>
  </si>
  <si>
    <t>广州维秘医疗美容诊所</t>
  </si>
  <si>
    <t>91440101MA59HM8Y66</t>
  </si>
  <si>
    <t>ACHPGD2899</t>
  </si>
  <si>
    <t>广州紫馨医疗美容医院有限公司</t>
  </si>
  <si>
    <t>CN1GD312</t>
  </si>
  <si>
    <t>91440101MA5ANTPA0H</t>
  </si>
  <si>
    <t>ACHPGD6158</t>
  </si>
  <si>
    <t>广州索兰医疗美容门诊部有限公司</t>
  </si>
  <si>
    <t>91440101MA5AQLRE05</t>
  </si>
  <si>
    <t>ACHPGD3245</t>
  </si>
  <si>
    <t>91440101MA59U8TW6R</t>
  </si>
  <si>
    <t>ACHPGD0369</t>
  </si>
  <si>
    <t>广州积美医疗美容门诊部有限公司</t>
  </si>
  <si>
    <t>CN1GD276</t>
  </si>
  <si>
    <t>91440101MA5AM25022</t>
  </si>
  <si>
    <t>ACHPGD3667</t>
  </si>
  <si>
    <t>广州秀妍医疗美容门诊部有限公司</t>
  </si>
  <si>
    <t>广州秀妍医疗美容门诊有限公司</t>
  </si>
  <si>
    <t>91440101MA59J7HA7A</t>
  </si>
  <si>
    <t>ACHPGD1923</t>
  </si>
  <si>
    <t>广州珈禾整形美容门诊部有限公司</t>
  </si>
  <si>
    <t>CN1GD127</t>
  </si>
  <si>
    <t>广州珈禾整形美容</t>
  </si>
  <si>
    <t>广州珈禾整形美容门诊部有限公司(广州妍希医疗美容医院)</t>
  </si>
  <si>
    <t>914401013047230647</t>
  </si>
  <si>
    <t>ACHPGD1892</t>
  </si>
  <si>
    <t>广州玺丽医疗美容门诊部有限公司</t>
  </si>
  <si>
    <t>91440101MA5AMH8Q5H</t>
  </si>
  <si>
    <t>ACHPGD3447</t>
  </si>
  <si>
    <t>广州环尹医疗美容门诊部有限公司</t>
  </si>
  <si>
    <t>91440101MA5CWMYJ3A</t>
  </si>
  <si>
    <t>ACHPGD3662</t>
  </si>
  <si>
    <t>广州熙施医疗美容门诊部有限公司</t>
  </si>
  <si>
    <t>91440101MA59L2FT7T</t>
  </si>
  <si>
    <t>ACHPGD7585</t>
  </si>
  <si>
    <t>广州焕新医疗美容诊所有限公司</t>
  </si>
  <si>
    <t>91440101MA9W1W8X6M</t>
  </si>
  <si>
    <t>ACHPGD3602</t>
  </si>
  <si>
    <t>广州澳玛星光医疗美容门诊部有限公司</t>
  </si>
  <si>
    <t>91440106MA59E9GG8M</t>
  </si>
  <si>
    <t>ACHPGD4907</t>
  </si>
  <si>
    <t>广州潘萍医疗美容诊所有限公司</t>
  </si>
  <si>
    <t>CN1GD317</t>
  </si>
  <si>
    <t>潘萍医疗美容诊所</t>
  </si>
  <si>
    <t>91440101MA5CQE8Q0Q</t>
  </si>
  <si>
    <t>ACHPGD0252</t>
  </si>
  <si>
    <t>广州海峡医疗美容门诊部有限公司</t>
  </si>
  <si>
    <t>CN1GD006</t>
  </si>
  <si>
    <t>广州海峡医疗美容</t>
  </si>
  <si>
    <t>广州海峡医疗美容医院有限公司</t>
  </si>
  <si>
    <t>海峡医疗美容医院</t>
  </si>
  <si>
    <t>91440101MA59Q8DF32</t>
  </si>
  <si>
    <t>ACHPGD3309</t>
  </si>
  <si>
    <t>CN1GD275</t>
  </si>
  <si>
    <t>91440101MA59T0GM42</t>
  </si>
  <si>
    <t>ACHPGD5866</t>
  </si>
  <si>
    <t>广州水清康美医疗美容门诊部有限公司</t>
  </si>
  <si>
    <t>水清康美国际医疗</t>
  </si>
  <si>
    <t>91440101MA59LX7894</t>
  </si>
  <si>
    <t>ACHPGD1924</t>
  </si>
  <si>
    <t>广州柏荟医疗美容门诊部有限公司</t>
  </si>
  <si>
    <t>91440101MA59FGKP1A</t>
  </si>
  <si>
    <t>ACHPGD1469</t>
  </si>
  <si>
    <t>广州李丹医疗美容诊所有限公司</t>
  </si>
  <si>
    <t>91440101MA5AQLWE2C</t>
  </si>
  <si>
    <t>ACHPGD0250</t>
  </si>
  <si>
    <t>广州曙光医学美容医院有限公司</t>
  </si>
  <si>
    <t>CN1GD004</t>
  </si>
  <si>
    <t>广州曙光医学整形美容医院</t>
  </si>
  <si>
    <t>91440111766130677U</t>
  </si>
  <si>
    <t>ACHPGD0303</t>
  </si>
  <si>
    <t>广州晨曦美容医院有限公司</t>
  </si>
  <si>
    <t>广州晨曦美容医院</t>
  </si>
  <si>
    <t>91440101093658732Q</t>
  </si>
  <si>
    <t>ACHPGD2279</t>
  </si>
  <si>
    <t>广州春语医疗美容门诊部有限公司</t>
  </si>
  <si>
    <t>91440104MA59C1KG0P</t>
  </si>
  <si>
    <t>ACHPGD3621</t>
  </si>
  <si>
    <t>广州星团医疗美容门诊部（普通合伙）</t>
  </si>
  <si>
    <t>9144010476612068X5</t>
  </si>
  <si>
    <t>ACHPGD3613</t>
  </si>
  <si>
    <t>广州新发现医疗美容诊所有限公司</t>
  </si>
  <si>
    <t>91440106327576669Y</t>
  </si>
  <si>
    <t>ACHPGD3340</t>
  </si>
  <si>
    <t>广州慕兰医疗美容门诊部有限公司</t>
  </si>
  <si>
    <t>91440101MA5AP1ET02</t>
  </si>
  <si>
    <t>ACHPHBW6165</t>
  </si>
  <si>
    <t>广州悦辰医疗美容诊所有限公司</t>
  </si>
  <si>
    <t>91440101MA5CM5Y66D</t>
  </si>
  <si>
    <t>ACHPGD1458</t>
  </si>
  <si>
    <t>广州悠扬医疗美容门诊部有限公司</t>
  </si>
  <si>
    <t>914401065937214270</t>
  </si>
  <si>
    <t>ACHPGD6134</t>
  </si>
  <si>
    <t>广州恒美中颜医疗美容门诊部有限公司</t>
  </si>
  <si>
    <t>91440101MA5ATGXH64</t>
  </si>
  <si>
    <t>ACHPGD3688</t>
  </si>
  <si>
    <t>广州恒丽医疗美容门诊有限公司</t>
  </si>
  <si>
    <t>91440101MA59D70JXF</t>
  </si>
  <si>
    <t>ACD1GD1464</t>
  </si>
  <si>
    <t>广州德恩医疗美容门诊有限公司</t>
  </si>
  <si>
    <t>91440101MA59FHAL81</t>
  </si>
  <si>
    <t>ACHPGD5215</t>
  </si>
  <si>
    <t>广州微雨医疗美容门诊部有限责任公司</t>
  </si>
  <si>
    <t>91440101MA5CPWLH3C</t>
  </si>
  <si>
    <t>ACHPGD0322</t>
  </si>
  <si>
    <t>91440111353536505C</t>
  </si>
  <si>
    <t>ACHPGD6131</t>
  </si>
  <si>
    <t>广州广美美姿医疗美容门诊部有限公司</t>
  </si>
  <si>
    <t>广美整形美容（广美美姿）</t>
  </si>
  <si>
    <t>91440114MA59B4Q94N</t>
  </si>
  <si>
    <t>ACHPGD0324</t>
  </si>
  <si>
    <t>91440106347434035H</t>
  </si>
  <si>
    <t>ACHPGD0264</t>
  </si>
  <si>
    <t>广美整形美容, 广美整形美容（广美美妍）, 广美整形美容（广美美姿）</t>
  </si>
  <si>
    <t>914401067812073613</t>
  </si>
  <si>
    <t>ACHPGD6130</t>
  </si>
  <si>
    <t>广州广大医院有限公司整形美容分院</t>
  </si>
  <si>
    <t>广州广大医院有限公司</t>
  </si>
  <si>
    <t>91440101MA59GX8R3R</t>
  </si>
  <si>
    <t>ACHPGD0312</t>
  </si>
  <si>
    <t>914401017640008520</t>
  </si>
  <si>
    <t>ACHPGD1477</t>
  </si>
  <si>
    <t>广州市越秀区粤秀整形外科门诊部（普通合伙）</t>
  </si>
  <si>
    <t>CN1GD003</t>
  </si>
  <si>
    <t>广州市越秀区粤秀整形外科门诊部</t>
  </si>
  <si>
    <t>广州粤秀医疗美容医院（普通合伙）</t>
  </si>
  <si>
    <t>91440104732947291G</t>
  </si>
  <si>
    <t>ACHPGD3652</t>
  </si>
  <si>
    <t>广州市荔医医疗美容门诊部有限责任公司</t>
  </si>
  <si>
    <t>广州荔医整形美容</t>
  </si>
  <si>
    <t>91440101MA59NF5X23</t>
  </si>
  <si>
    <t>ACHPGD3696</t>
  </si>
  <si>
    <t>广州市花都区华一美容整形门诊部</t>
  </si>
  <si>
    <t>91440101094097754F</t>
  </si>
  <si>
    <t>ACHPGD2595</t>
  </si>
  <si>
    <t>91440106320985013L</t>
  </si>
  <si>
    <t>ACHPGD1478</t>
  </si>
  <si>
    <t>广州市美聚源医疗美容门诊部有限公司</t>
  </si>
  <si>
    <t>CN1GD135</t>
  </si>
  <si>
    <t>914401040881596489</t>
  </si>
  <si>
    <t>ACHPGD3206</t>
  </si>
  <si>
    <t>广州市缔妍医疗美容有限公司</t>
  </si>
  <si>
    <t>广州缔妍医疗美容</t>
  </si>
  <si>
    <t>91440106MA59BJGQ0Y</t>
  </si>
  <si>
    <t>ACHPGD6145</t>
  </si>
  <si>
    <t>广州市第一人民医院</t>
  </si>
  <si>
    <t>1244010045535063XD</t>
  </si>
  <si>
    <t>ACHPGD6146</t>
  </si>
  <si>
    <t>广州市番禺区中心医院</t>
  </si>
  <si>
    <t>广州铁路中心医院(别名：广东药学院附属第一医院)</t>
  </si>
  <si>
    <t>12440113455411973P</t>
  </si>
  <si>
    <t>ACHPGD3050</t>
  </si>
  <si>
    <t>广州市海珠区广二医疗美容门诊部</t>
  </si>
  <si>
    <t>CN1GD329</t>
  </si>
  <si>
    <t>广州市广二医疗美容门诊部有限公司</t>
  </si>
  <si>
    <t>914401057994009444</t>
  </si>
  <si>
    <t>ACHPGD1804</t>
  </si>
  <si>
    <t>广州市海珠区可玫尔艺美医疗美容门诊部</t>
  </si>
  <si>
    <t>广州可玫尔医疗美容门诊部</t>
  </si>
  <si>
    <t>可玫尔美容医疗美容门诊部（广州）有限公司</t>
  </si>
  <si>
    <t>91440105MA59D44791</t>
  </si>
  <si>
    <t>ACHPGD3450</t>
  </si>
  <si>
    <t>广州市星面孔医疗美容门诊部有限公司</t>
  </si>
  <si>
    <t>CN1GD387</t>
  </si>
  <si>
    <t>星面孔医疗美容</t>
  </si>
  <si>
    <t>91440101MA5AUGC5X6</t>
  </si>
  <si>
    <t>ACHPGD3664</t>
  </si>
  <si>
    <t>广州市希西金医疗美容有限公司</t>
  </si>
  <si>
    <t>91440101MA59K8ND8U</t>
  </si>
  <si>
    <t>ACHPGD2079</t>
  </si>
  <si>
    <t>广州市妇女儿童医疗中心</t>
  </si>
  <si>
    <t>124401006832921365</t>
  </si>
  <si>
    <t>ACHPGD1387</t>
  </si>
  <si>
    <t>广州市天河区爱来医疗美容门诊部有限公司</t>
  </si>
  <si>
    <t>广州爱来医疗美容</t>
  </si>
  <si>
    <t>广州天河爱来医疗美容门诊部有限公司(天河区阿玛施整形美容门诊部)</t>
  </si>
  <si>
    <t>91440101560218809P</t>
  </si>
  <si>
    <t>ACHPGD3669</t>
  </si>
  <si>
    <t>广州市唯伊医疗美容门诊部有限公司</t>
  </si>
  <si>
    <t>广州唯伊医疗美容</t>
  </si>
  <si>
    <t>广州唯伊职业技能培训有限公司</t>
  </si>
  <si>
    <t>91440101MA59HX429M</t>
  </si>
  <si>
    <t>ACHPGD0325</t>
  </si>
  <si>
    <t>广州市古汀医疗美容门诊部有限公司</t>
  </si>
  <si>
    <t>广州古汀医疗美容</t>
  </si>
  <si>
    <t>古汀医疗美容门诊部</t>
  </si>
  <si>
    <t>91440106MA59D0232D</t>
  </si>
  <si>
    <t>ACHPGD6143</t>
  </si>
  <si>
    <t>广州市博丽医疗美容门诊部有限公司</t>
  </si>
  <si>
    <t>91440101MA59R7PBXP</t>
  </si>
  <si>
    <t>ACHPGD3620</t>
  </si>
  <si>
    <t>广州市南珠医疗美容门诊有限公司</t>
  </si>
  <si>
    <t>广州南珠医疗美容</t>
  </si>
  <si>
    <t>914401050880514508</t>
  </si>
  <si>
    <t>ACHPGD3645</t>
  </si>
  <si>
    <t>广州市佳人医疗美容门诊部有限公司</t>
  </si>
  <si>
    <t>广州市佳人医疗美容</t>
  </si>
  <si>
    <t>91440101MA59TGDM94</t>
  </si>
  <si>
    <t>ACHPGD1412</t>
  </si>
  <si>
    <t>广州市中西医结合医院</t>
  </si>
  <si>
    <t>124401147083450553</t>
  </si>
  <si>
    <t>ACHPGD0379</t>
  </si>
  <si>
    <t>广州宸山医疗美容门诊部有限公司</t>
  </si>
  <si>
    <t>CN1GD293</t>
  </si>
  <si>
    <t>广州宸山医疗美容门诊部</t>
  </si>
  <si>
    <t>91440101MA5ATJQ35L</t>
  </si>
  <si>
    <t>ACHPGD2657</t>
  </si>
  <si>
    <t>广州娜加医疗美容门诊部有限公司</t>
  </si>
  <si>
    <t>广州娜加医疗美容门诊部</t>
  </si>
  <si>
    <t>9144010605655140XM</t>
  </si>
  <si>
    <t>ACHPGD3395</t>
  </si>
  <si>
    <t>广州姬妍医疗美容门诊部有限公司</t>
  </si>
  <si>
    <t>91440106MA59DXC364</t>
  </si>
  <si>
    <t>ACHPGD2660</t>
  </si>
  <si>
    <t>广州如花医疗美容门诊部（有限合伙）</t>
  </si>
  <si>
    <t>广州如花医疗美容门诊部</t>
  </si>
  <si>
    <t>91440101MA59APWR1B</t>
  </si>
  <si>
    <t>ACHPGD3670</t>
  </si>
  <si>
    <t>广州奥若拉花成医疗门诊部有限公司</t>
  </si>
  <si>
    <t>奥若拉医美</t>
  </si>
  <si>
    <t>91440101MA59HWXX4Q</t>
  </si>
  <si>
    <t>20210508纳入智高集团</t>
  </si>
  <si>
    <t>ACHPGD3304</t>
  </si>
  <si>
    <t>广州奥若拉医疗美容门诊部有限公司</t>
  </si>
  <si>
    <t>91440101MA5C3TFF0B</t>
  </si>
  <si>
    <t>ACHPGD1465</t>
  </si>
  <si>
    <t>91440101MA59J70T41</t>
  </si>
  <si>
    <t>ACHPGD3424</t>
  </si>
  <si>
    <t>广州天河区飞悦医疗美容门诊部有限公司</t>
  </si>
  <si>
    <t>91440101MA59GC9Q4N</t>
  </si>
  <si>
    <t>ACHPGD0349</t>
  </si>
  <si>
    <t>广州天河区洛萱医疗美容门诊有限公司</t>
  </si>
  <si>
    <t>广州洛萱医疗美容</t>
  </si>
  <si>
    <t>91440101MA59PJ3P6B</t>
  </si>
  <si>
    <t>ACHPGD2129</t>
  </si>
  <si>
    <t>广州天河区佐登微尔医疗美容门诊部有限公司</t>
  </si>
  <si>
    <t>佐登微尔美容整形医院</t>
  </si>
  <si>
    <t>914401063401911575</t>
  </si>
  <si>
    <t>ACHPGD3682</t>
  </si>
  <si>
    <t>广州大麦医疗美容门诊部有限公司</t>
  </si>
  <si>
    <t>91440101MA59EYR139</t>
  </si>
  <si>
    <t>ACHPGD0316</t>
  </si>
  <si>
    <t>广州壹加壹整形美容医院有限公司</t>
  </si>
  <si>
    <t>CN1GD153</t>
  </si>
  <si>
    <t>广州壹加壹整形美容医院（华南总院）</t>
  </si>
  <si>
    <t>广州壹加壹美容医院</t>
  </si>
  <si>
    <t>91440101304456752W</t>
  </si>
  <si>
    <t>ACHPGD5306</t>
  </si>
  <si>
    <t>广州名丽医疗美容门诊部有限公司</t>
  </si>
  <si>
    <t>CN1GD551</t>
  </si>
  <si>
    <t>91440101MA5D1BHL3U</t>
  </si>
  <si>
    <t>ACHPGD3673</t>
  </si>
  <si>
    <t>广州博研医疗美容门诊部有限公司</t>
  </si>
  <si>
    <t>广州博研医疗美容医院</t>
  </si>
  <si>
    <t>91440101MA59HAEL5B</t>
  </si>
  <si>
    <t>ACHPGD1459</t>
  </si>
  <si>
    <t>广州博研医疗美容医院有限公司</t>
  </si>
  <si>
    <t>CN1GD027</t>
  </si>
  <si>
    <t>91440106734908181B</t>
  </si>
  <si>
    <t>ACHPGD2123</t>
  </si>
  <si>
    <t>广州博仕整形医院合伙企业（普通合伙）</t>
  </si>
  <si>
    <t>广州脑博仕医院有限公司</t>
  </si>
  <si>
    <t>91440104755561914R</t>
  </si>
  <si>
    <t>ACHPGD0258</t>
  </si>
  <si>
    <t>广州华美医疗美容医院有限公司</t>
  </si>
  <si>
    <t>CN1GD019</t>
  </si>
  <si>
    <t>广州华美医疗美容医院</t>
  </si>
  <si>
    <t>广州华美医学美容医院</t>
  </si>
  <si>
    <t>914401065915264412</t>
  </si>
  <si>
    <t>ACHPGD3635</t>
  </si>
  <si>
    <t>广州华晨洛神医疗美容门诊部有限公司</t>
  </si>
  <si>
    <t>91440101MA5AP53A6J</t>
  </si>
  <si>
    <t>ACHPGD0370</t>
  </si>
  <si>
    <t>广州医选医疗美容门诊部有限公司</t>
  </si>
  <si>
    <t>医选医疗美容门诊部</t>
  </si>
  <si>
    <t>91440101MA59J4NH4Y</t>
  </si>
  <si>
    <t>ACHPGD2708</t>
  </si>
  <si>
    <t>广州医咖医疗美容门诊部有限公司</t>
  </si>
  <si>
    <t>91440106355810424P</t>
  </si>
  <si>
    <t>ACHPGD3683</t>
  </si>
  <si>
    <t>广州凯美达医疗美容门诊部有限公司</t>
  </si>
  <si>
    <t>91440101MA59EU9C8K</t>
  </si>
  <si>
    <t>ACHPGD0364</t>
  </si>
  <si>
    <t>广州军美医疗美容门诊部有限公司</t>
  </si>
  <si>
    <t>广州军美医疗美容</t>
  </si>
  <si>
    <t>广州军美医疗美容门诊部有限公司(中国人民解放军军事体育综合训练基</t>
  </si>
  <si>
    <t>91440101MA59C85H2N</t>
  </si>
  <si>
    <t>ACHPGD2303</t>
  </si>
  <si>
    <t>广州健丽医疗美容有限公司</t>
  </si>
  <si>
    <t>CN1GD509</t>
  </si>
  <si>
    <t>914401013474963911</t>
  </si>
  <si>
    <t>ACHPGD3694</t>
  </si>
  <si>
    <t>广州倍生医疗美容门诊部（普通合伙）</t>
  </si>
  <si>
    <t>914401013402089590</t>
  </si>
  <si>
    <t>ACHPGD3617</t>
  </si>
  <si>
    <t>广州今生医疗美容门诊有限公司</t>
  </si>
  <si>
    <t>广州今生医疗</t>
  </si>
  <si>
    <t>91440105MA59C6AJ5Q</t>
  </si>
  <si>
    <t>ACHPGD3633</t>
  </si>
  <si>
    <t>广州丽港丽格医疗美容门诊部</t>
  </si>
  <si>
    <t>91440101MA5APCC78B</t>
  </si>
  <si>
    <t>ACHPGD5378</t>
  </si>
  <si>
    <t>广州丽尚医疗美容门诊部有限责任公司</t>
  </si>
  <si>
    <t>广州丽尚医疗美容</t>
  </si>
  <si>
    <t>91440101MA5AYX4F9A</t>
  </si>
  <si>
    <t>ACHPGD0292</t>
  </si>
  <si>
    <t>广州中家医家庭医生整形美容医院有限公司</t>
  </si>
  <si>
    <t>中家医家庭医生整形美容医院</t>
  </si>
  <si>
    <t>广州中家医家庭医生整形美容医院有限公司（广州市家庭医生整形美容医</t>
  </si>
  <si>
    <t>91440104714242300U</t>
  </si>
  <si>
    <t>ACHPGD6168</t>
  </si>
  <si>
    <t>广州中医药大学金沙洲医院</t>
  </si>
  <si>
    <t>52440100327570769K</t>
  </si>
  <si>
    <t>ACHPGD2761</t>
  </si>
  <si>
    <t>广州专生美医疗美容门诊部有限公司</t>
  </si>
  <si>
    <t>CN1GD136</t>
  </si>
  <si>
    <t>专生美医疗美容门诊部</t>
  </si>
  <si>
    <t>91440101320933299D</t>
  </si>
  <si>
    <t>ACHPSC6123</t>
  </si>
  <si>
    <t>广元市中心医院</t>
  </si>
  <si>
    <t>125107004512663340</t>
  </si>
  <si>
    <t>ACHPGD3641</t>
  </si>
  <si>
    <t>广东韩妃医疗美容医院有限公司</t>
  </si>
  <si>
    <t>CN1GD456</t>
  </si>
  <si>
    <t>广东韩妃医疗美容医院</t>
  </si>
  <si>
    <t>91440101MA59UHMX49</t>
  </si>
  <si>
    <t>ACHPGD1392</t>
  </si>
  <si>
    <t>124400004573267569</t>
  </si>
  <si>
    <t>ACHPGD0265</t>
  </si>
  <si>
    <t>广东美恩整形美容医院有限公司</t>
  </si>
  <si>
    <t>CN1GD232</t>
  </si>
  <si>
    <t>广东美恩整形美容医院</t>
  </si>
  <si>
    <t>91440101MA59PEAE70</t>
  </si>
  <si>
    <t>ACHPGD1482</t>
  </si>
  <si>
    <t>广东省人民医院</t>
  </si>
  <si>
    <t>12440000455861990H</t>
  </si>
  <si>
    <t>ACHPHNZ6485</t>
  </si>
  <si>
    <t>平顶山艺美医疗美容医院</t>
  </si>
  <si>
    <t>平顶山市</t>
  </si>
  <si>
    <t>91410402MA3X4NX4X5</t>
  </si>
  <si>
    <t>ACHPLN5222</t>
  </si>
  <si>
    <t>平山于学伟医疗美容诊所</t>
  </si>
  <si>
    <t>92210502MA0UME0G33</t>
  </si>
  <si>
    <t>ACHPGS7619</t>
  </si>
  <si>
    <t>平凉康尔美医疗美容有限公司</t>
  </si>
  <si>
    <t>平凉市</t>
  </si>
  <si>
    <t>91620802MA74A3D25H</t>
  </si>
  <si>
    <t>ACHPJS1194</t>
  </si>
  <si>
    <t>913205817628034086</t>
  </si>
  <si>
    <t>ACHPJS1193</t>
  </si>
  <si>
    <t>常熟时代医疗美容门诊部（普通合伙）</t>
  </si>
  <si>
    <t>常熟时代医疗美容门诊部</t>
  </si>
  <si>
    <t>91320581074675596D</t>
  </si>
  <si>
    <t>ACHPJS5978</t>
  </si>
  <si>
    <t>常熟奥瑞德医疗美容门诊部</t>
  </si>
  <si>
    <t>91320581MA1MKQAL4X</t>
  </si>
  <si>
    <t>ACHPHNC0497</t>
  </si>
  <si>
    <t>常德爱思特医疗美容有限公司</t>
  </si>
  <si>
    <t>常德爱思特医疗美容医院</t>
  </si>
  <si>
    <t>914307006962062333</t>
  </si>
  <si>
    <t>ACHPHNC1248</t>
  </si>
  <si>
    <t>常德曹家整形医疗美容医院</t>
  </si>
  <si>
    <t>91430702062214039D</t>
  </si>
  <si>
    <t>ACHPHNC5977</t>
  </si>
  <si>
    <t>常德市第一人民医院</t>
  </si>
  <si>
    <t>12430700446432457G</t>
  </si>
  <si>
    <t>ACHPHNC1247</t>
  </si>
  <si>
    <t>常德伊丽莎白整形美容医院有限公司</t>
  </si>
  <si>
    <t>常德伊丽莎白整形美容医院</t>
  </si>
  <si>
    <t>91430702MA4L5DWE4R</t>
  </si>
  <si>
    <t>ACHPJS0599</t>
  </si>
  <si>
    <t>常州美贝尔医疗美容医院有限公司</t>
  </si>
  <si>
    <t>CN1JS062</t>
  </si>
  <si>
    <t>常州美贝尔整形美容医院（品牌店）</t>
  </si>
  <si>
    <t>常州瑞金美贝尔医疗美容医院</t>
  </si>
  <si>
    <t>913204040602019474</t>
  </si>
  <si>
    <t>ACHPJS1900</t>
  </si>
  <si>
    <t>常州美莱医疗美容医院有限公司</t>
  </si>
  <si>
    <t>CN1JS315</t>
  </si>
  <si>
    <t>常州美莱医疗美容医院</t>
  </si>
  <si>
    <t>91320402MA1NM04U0Q</t>
  </si>
  <si>
    <t>ACHPJS3866</t>
  </si>
  <si>
    <t>常州美之术医疗美容诊所有限公司</t>
  </si>
  <si>
    <t>常州美之术医疗美容门诊部</t>
  </si>
  <si>
    <t>91320411MA1NAFWH8P</t>
  </si>
  <si>
    <t>ACHPJS3865</t>
  </si>
  <si>
    <t>常州澳玛星光医疗美容门诊部有限公司</t>
  </si>
  <si>
    <t>91320411MA1NXF6330</t>
  </si>
  <si>
    <t>ACHPJS0571</t>
  </si>
  <si>
    <t>常州曙光医疗美容医院有限公司</t>
  </si>
  <si>
    <t>常州曙光医疗美容医院</t>
  </si>
  <si>
    <t>常州曙光整形美容医院</t>
  </si>
  <si>
    <t>91320411589953073P</t>
  </si>
  <si>
    <t>ACHPJS0570</t>
  </si>
  <si>
    <t>常州施尔美医疗美容医院有限公司</t>
  </si>
  <si>
    <t>CN1JS005</t>
  </si>
  <si>
    <t>常州施尔美医疗美容医院</t>
  </si>
  <si>
    <t>913204120535265593</t>
  </si>
  <si>
    <t>ACHPJS4011</t>
  </si>
  <si>
    <t>常州市第二人民医院</t>
  </si>
  <si>
    <t>123204004672858633</t>
  </si>
  <si>
    <t>ACHPJS4012</t>
  </si>
  <si>
    <t>常州市第一人民医院</t>
  </si>
  <si>
    <t>123204004672858558</t>
  </si>
  <si>
    <t>ACHPJS2669</t>
  </si>
  <si>
    <t>常州市星空医疗美容门诊有限公司</t>
  </si>
  <si>
    <t>9132041234620609X4</t>
  </si>
  <si>
    <t>ACHPJS0642</t>
  </si>
  <si>
    <t>常州博仕医疗美容门诊有限公司</t>
  </si>
  <si>
    <t>常州博仕医疗美容</t>
  </si>
  <si>
    <t>常州博仕医疗美容医院有限公司</t>
  </si>
  <si>
    <t>常州博仕医疗美容医院</t>
  </si>
  <si>
    <t>91320402MA1UR9H57E</t>
  </si>
  <si>
    <t>ACHPSD0773</t>
  </si>
  <si>
    <t>市南区铭医医疗美容门诊部</t>
  </si>
  <si>
    <t>市北区铭医医学美容诊所</t>
  </si>
  <si>
    <t>青岛铭医国际医学美容有限公司</t>
  </si>
  <si>
    <t>92370202MA3E54T59T</t>
  </si>
  <si>
    <t>ACHPSD6765</t>
  </si>
  <si>
    <t>市南区天美医疗美容诊所</t>
  </si>
  <si>
    <t>92370202MA3FBK7X5Q</t>
  </si>
  <si>
    <t>ACHPSC4982</t>
  </si>
  <si>
    <t>川北医学院附属医院</t>
  </si>
  <si>
    <t>12510000452189748Q</t>
  </si>
  <si>
    <t>ACHPSC6043</t>
  </si>
  <si>
    <t>崇州市崇阳丽百颜整形美容外科诊所</t>
  </si>
  <si>
    <t>92510184MA65LL1787</t>
  </si>
  <si>
    <t>ACHPJS4860</t>
  </si>
  <si>
    <t>崇川区样佳人医疗美容门诊部</t>
  </si>
  <si>
    <t>92320602MA1Q3GQ32C</t>
  </si>
  <si>
    <t>ACHPJS3508</t>
  </si>
  <si>
    <t>崇川区星范医疗美容门诊部</t>
  </si>
  <si>
    <t>南通星范（江苏）</t>
  </si>
  <si>
    <t>南通星范医疗美容门诊部</t>
  </si>
  <si>
    <t>如东星范医疗美容有限公司</t>
  </si>
  <si>
    <t>92320602MA1P7E7G3A</t>
  </si>
  <si>
    <t>ACHPHNC3473</t>
  </si>
  <si>
    <t>岳阳经济技术开发区昱萱医疗美容门诊部</t>
  </si>
  <si>
    <t>岳阳市</t>
  </si>
  <si>
    <t>92430600MA4LBXX543</t>
  </si>
  <si>
    <t>ACHPHNC0494</t>
  </si>
  <si>
    <t>岳阳爱思特医疗美容有限公司</t>
  </si>
  <si>
    <t>914306005617362106</t>
  </si>
  <si>
    <t>ACHPHNC2348</t>
  </si>
  <si>
    <t>岳阳市阳光医疗美容医院有限公司</t>
  </si>
  <si>
    <t>岳阳阳光医疗美容医院</t>
  </si>
  <si>
    <t>91430600582762450A</t>
  </si>
  <si>
    <t>20210508纳入深圳阳光</t>
  </si>
  <si>
    <t>ACHPBJ2075</t>
  </si>
  <si>
    <t>岩之畔洛神（北京）医疗美容门诊部有限公司</t>
  </si>
  <si>
    <t>岩之畔洛神（北京）医疗美容门诊部</t>
  </si>
  <si>
    <t>利美康岩之畔医疗美容门诊部（岩之畔医疗美容门诊部）</t>
  </si>
  <si>
    <t>91110108089684743Y</t>
  </si>
  <si>
    <t>ACHPSXT5282</t>
  </si>
  <si>
    <t>山西南亚医疗美容有限公司</t>
  </si>
  <si>
    <t>91140600MA0KJFE92L</t>
  </si>
  <si>
    <t>ACHPXZ7548</t>
  </si>
  <si>
    <t>山南市康圣医疗美容门诊有限公司</t>
  </si>
  <si>
    <t>山南市</t>
  </si>
  <si>
    <t>91542200MA6TF59075</t>
  </si>
  <si>
    <t>ACHPSD7351</t>
  </si>
  <si>
    <t>91370102MA3MHHWN30</t>
  </si>
  <si>
    <t>ACHPSD4835</t>
  </si>
  <si>
    <t>山东济南医联美莫奈医疗美容有限公司槐荫医联美莫奈医疗美容门诊部</t>
  </si>
  <si>
    <t>济南医联美莫奈医疗美容</t>
  </si>
  <si>
    <t>山东济南医联美莫奈医疗美容有限公司</t>
  </si>
  <si>
    <t>91370104MA3PC9L92K</t>
  </si>
  <si>
    <t>ACHPSD5891</t>
  </si>
  <si>
    <t>山东沃德喜悦医疗美容有限责任公司</t>
  </si>
  <si>
    <t>91370100MA3R34BY2P</t>
  </si>
  <si>
    <t>ACHPSD6526</t>
  </si>
  <si>
    <t>山东安澜医疗美容有限公司</t>
  </si>
  <si>
    <t>91370104MA3CPD0A78</t>
  </si>
  <si>
    <t>ACHPSD6532</t>
  </si>
  <si>
    <t>山东中医药大学附属眼科医院</t>
  </si>
  <si>
    <t>12370000MB2802859W</t>
  </si>
  <si>
    <t>ACHPSD6533</t>
  </si>
  <si>
    <t>山东中医药大学附属医院</t>
  </si>
  <si>
    <t>12370000495570397U</t>
  </si>
  <si>
    <t>ACHPHNZ4108</t>
  </si>
  <si>
    <t>尊雅尚国际医疗美容有限公司</t>
  </si>
  <si>
    <t>91410105MA44QXTR5E</t>
  </si>
  <si>
    <t>ACHPAH7514</t>
  </si>
  <si>
    <t>宿州市蒂尔医疗美容有限公司</t>
  </si>
  <si>
    <t>91341302MA2T0P1D8M</t>
  </si>
  <si>
    <t>ACHPAH7512</t>
  </si>
  <si>
    <t>宿州市天使医疗美容有限公司</t>
  </si>
  <si>
    <t>913413025518277928</t>
  </si>
  <si>
    <t>ACHPAH7513</t>
  </si>
  <si>
    <t>宿州市倾城医疗美容有限公司</t>
  </si>
  <si>
    <t>91341302MA2NG4E68G</t>
  </si>
  <si>
    <t>ACHPAH7516</t>
  </si>
  <si>
    <t>宿州奕美医疗美容有限公司</t>
  </si>
  <si>
    <t>91341302MA2TLJG13M</t>
  </si>
  <si>
    <t>ACHPAH7625</t>
  </si>
  <si>
    <t>宿州京美医疗美容有限公司</t>
  </si>
  <si>
    <t>91341302MA2TUK347Q</t>
  </si>
  <si>
    <t>ACHPSXX4811</t>
  </si>
  <si>
    <t>宝鸡高一生医疗美容门诊部有限公司</t>
  </si>
  <si>
    <t>宝鸡高一生医疗美容门诊部</t>
  </si>
  <si>
    <t>91610302MA6XDRHG1W</t>
  </si>
  <si>
    <t>ACHPSXX0294</t>
  </si>
  <si>
    <t>宝鸡韩美医疗美容门诊部</t>
  </si>
  <si>
    <t>91610302MA6X92U46K</t>
  </si>
  <si>
    <t>ACHPJX2969</t>
  </si>
  <si>
    <t>宜春天泽美容医院</t>
  </si>
  <si>
    <t>宜春天泽皮肤病美容整形专科医院</t>
  </si>
  <si>
    <t>52360900739189489R</t>
  </si>
  <si>
    <t>ACHPHBW1310</t>
  </si>
  <si>
    <t>宜昌蕾帝整形美容医院有限公司</t>
  </si>
  <si>
    <t>91420500MA48ET1113</t>
  </si>
  <si>
    <t>ACHPHBW7015</t>
  </si>
  <si>
    <t>宜昌爱尔眼科医院有限公司</t>
  </si>
  <si>
    <t>91420500591458645J</t>
  </si>
  <si>
    <t>ACHPHBW0445</t>
  </si>
  <si>
    <t>宜昌市西陵区前卫整形美容门诊部</t>
  </si>
  <si>
    <t>CN1HBW33</t>
  </si>
  <si>
    <t>宜昌前卫整形美容</t>
  </si>
  <si>
    <t>宜昌市西陵区前卫门诊部</t>
  </si>
  <si>
    <t>92420502MA4B2FEU0R</t>
  </si>
  <si>
    <t>ACHPHBW1309</t>
  </si>
  <si>
    <t>宜昌市西陵区伊莱美整形医疗美容门诊部</t>
  </si>
  <si>
    <t>宜昌伊莱美整形医疗美容医院有限公司</t>
  </si>
  <si>
    <t>92420502MA48W5WK70</t>
  </si>
  <si>
    <t>ACHPHBW3477</t>
  </si>
  <si>
    <t>宜昌市伍家岗区欧美伽整形美容门诊部</t>
  </si>
  <si>
    <t>92420503MA49X5AQ28</t>
  </si>
  <si>
    <t>ACHPHBW2716</t>
  </si>
  <si>
    <t>宜昌华美整形美容医院有限公司</t>
  </si>
  <si>
    <t>宜昌华美整形医院（二级医院）</t>
  </si>
  <si>
    <t>宜昌华美整形美容医院</t>
  </si>
  <si>
    <t>914205003317506828</t>
  </si>
  <si>
    <t>ACHPHBW0449</t>
  </si>
  <si>
    <t>91420106063043999E</t>
  </si>
  <si>
    <t>ACHPHBW0446</t>
  </si>
  <si>
    <t>宜昌亚太整形美容医院有限公司</t>
  </si>
  <si>
    <t>CN1HBW34</t>
  </si>
  <si>
    <t>宜昌亚太整形美容医院</t>
  </si>
  <si>
    <t>914205006917551101</t>
  </si>
  <si>
    <t>ACHPSC3349</t>
  </si>
  <si>
    <t>宜宾韩美整形美容门诊部</t>
  </si>
  <si>
    <t>CN1SC218</t>
  </si>
  <si>
    <t>9151150269915597XC</t>
  </si>
  <si>
    <t>ACHPSC3266</t>
  </si>
  <si>
    <t>宜宾西婵医学美容门诊部有限公司</t>
  </si>
  <si>
    <t>91511500MA62A5868T</t>
  </si>
  <si>
    <t>ACHPSC4174</t>
  </si>
  <si>
    <t>宜宾天使之翼整形美容医院有限公司</t>
  </si>
  <si>
    <t>91511502MA67P4WPX6</t>
  </si>
  <si>
    <t>ACHPSC4177</t>
  </si>
  <si>
    <t>宜宾华彩医疗美容有限公司</t>
  </si>
  <si>
    <t>91511502MA62A8UT4H</t>
  </si>
  <si>
    <t>ACHPJS3870</t>
  </si>
  <si>
    <t>宜兴范先荣医疗美容诊所</t>
  </si>
  <si>
    <t>91320282MA1WXRJW49</t>
  </si>
  <si>
    <t>ACHPJS2546</t>
  </si>
  <si>
    <t>宜兴市人民医院</t>
  </si>
  <si>
    <t>12320282466455146Q</t>
  </si>
  <si>
    <t>ACHPJS7416</t>
  </si>
  <si>
    <t>宜兴丽都医疗美容门诊部有限公司</t>
  </si>
  <si>
    <t>宜兴市</t>
  </si>
  <si>
    <t>9132028208317569X8</t>
  </si>
  <si>
    <t>宜兴丽都医疗美容门诊部</t>
  </si>
  <si>
    <t>ACHPYN3020</t>
  </si>
  <si>
    <t>官渡区官渡邢勤玲医疗美容诊所</t>
  </si>
  <si>
    <t>92530111MA6MQDD32T</t>
  </si>
  <si>
    <t>ACHPBJ1681</t>
  </si>
  <si>
    <t>安黛（北京）医疗美容诊所有限公司</t>
  </si>
  <si>
    <t>CN1BJ534</t>
  </si>
  <si>
    <t>安黛（北京）医疗美容诊所</t>
  </si>
  <si>
    <t>安黛(北京)医疗美容诊所</t>
  </si>
  <si>
    <t>911101013516039036</t>
  </si>
  <si>
    <t>AC_NBJ_T05</t>
  </si>
  <si>
    <t>马跃</t>
  </si>
  <si>
    <t>ACHPGZ0417</t>
  </si>
  <si>
    <t>安顺西秀利美康医疗美容门诊部有限公司</t>
  </si>
  <si>
    <t>安顺市</t>
  </si>
  <si>
    <t>安顺西秀利美康医疗美容门诊部</t>
  </si>
  <si>
    <t>91520402MA6DPL6D8K</t>
  </si>
  <si>
    <t>ACHPZJ5894</t>
  </si>
  <si>
    <t>安歆健康管理咨询（杭州）有限公司滨江医疗美容诊所</t>
  </si>
  <si>
    <t>91330108060972944Q</t>
  </si>
  <si>
    <t>ACHPAH0007</t>
  </si>
  <si>
    <t>安徽维多利亚整形外科医院有限公司</t>
  </si>
  <si>
    <t>安徽维多利亚整形外科医院</t>
  </si>
  <si>
    <t>913401003943767716</t>
  </si>
  <si>
    <t>ACHPAH5198</t>
  </si>
  <si>
    <t>安徽恒美整形美容集团有限公司三孝口医疗美容门诊部</t>
  </si>
  <si>
    <t>CN1AH099</t>
  </si>
  <si>
    <t>合肥恒美医疗美容</t>
  </si>
  <si>
    <t>91340103MA2TY2PU2N</t>
  </si>
  <si>
    <t>合肥恒美整形美容医院有限公司三孝口医疗美容门诊部</t>
  </si>
  <si>
    <t>ACHPAH7502</t>
  </si>
  <si>
    <t>安徽安妮薇尔医疗美容有限公司</t>
  </si>
  <si>
    <t>安妮薇尔医疗美容</t>
  </si>
  <si>
    <t>合肥市蜀山区安妮薇尔医疗美容门诊部</t>
  </si>
  <si>
    <t>91340100MA2NQHHC6R</t>
  </si>
  <si>
    <t>ACHPAH0001</t>
  </si>
  <si>
    <t>安徽合肥韩美整形外科医院股份有限公司</t>
  </si>
  <si>
    <t>CN1AH002</t>
  </si>
  <si>
    <t>安徽合肥韩美整形医院</t>
  </si>
  <si>
    <t>合肥韩美整形医院</t>
  </si>
  <si>
    <t>安徽合肥韩美整形外科医院</t>
  </si>
  <si>
    <t>91340100694137342L</t>
  </si>
  <si>
    <t>ACHPSXX0246</t>
  </si>
  <si>
    <t>安康蝶姿医疗美容门诊部有限公司</t>
  </si>
  <si>
    <t>安康蝶姿医疗美容门诊部</t>
  </si>
  <si>
    <t>91610900MA70J7KD6N</t>
  </si>
  <si>
    <t>ACHPAH3100</t>
  </si>
  <si>
    <t>安庆维多利亚医疗美容门诊部</t>
  </si>
  <si>
    <t>92340802MA2NU5NU0H</t>
  </si>
  <si>
    <t>ACHPZJ2901</t>
  </si>
  <si>
    <t>宁海鹏爱医疗美容门诊部有限公司</t>
  </si>
  <si>
    <t>91330226MA2GQE6B3J</t>
  </si>
  <si>
    <t>ACHPZJ3779</t>
  </si>
  <si>
    <t>宁波鄞州颜蕾医疗美容诊所有限公司</t>
  </si>
  <si>
    <t>91330212MA2817NX90</t>
  </si>
  <si>
    <t>ACHPZJ1088</t>
  </si>
  <si>
    <t>宁波鄞州薇琳美容医院有限公司</t>
  </si>
  <si>
    <t>CN1ZJ134</t>
  </si>
  <si>
    <t>宁波薇琳医疗美容医院</t>
  </si>
  <si>
    <t>913302043169367104</t>
  </si>
  <si>
    <t>ACHPZJ3289</t>
  </si>
  <si>
    <t>宁波鄞州蓝廷医疗美容诊所（普通合伙）</t>
  </si>
  <si>
    <t>91330212MA2CJPHA3Y</t>
  </si>
  <si>
    <t>ACHPZJ1128</t>
  </si>
  <si>
    <t>宁波鄞州艺星时代美容医院有限公司</t>
  </si>
  <si>
    <t>CN1ZJ217</t>
  </si>
  <si>
    <t>宁波艺星医疗美容医院</t>
  </si>
  <si>
    <t>宁波鄞州艺星时代医疗美容医院有限公司</t>
  </si>
  <si>
    <t>91330212MA28Y4KL3X</t>
  </si>
  <si>
    <t>ACHPZJ0132</t>
  </si>
  <si>
    <t>宁波鄞州羞和医疗美容门诊部有限公司</t>
  </si>
  <si>
    <t>宁波鄞州羞和医疗美容门诊部</t>
  </si>
  <si>
    <t>91330212MA293FR16N</t>
  </si>
  <si>
    <t>ACHPZJ2098</t>
  </si>
  <si>
    <t>宁波鄞州春语医疗美容门诊部有限公司</t>
  </si>
  <si>
    <t>CN1ZJ170</t>
  </si>
  <si>
    <t>宁波江东春语医疗美容门诊部有限公司</t>
  </si>
  <si>
    <t>91330204316920970J</t>
  </si>
  <si>
    <t>ACHPZJ1144</t>
  </si>
  <si>
    <t>宁波鄞州新颜元辰医疗美容诊所有限公司</t>
  </si>
  <si>
    <t>91330212MA293JF45K</t>
  </si>
  <si>
    <t>ACHPZJ1084</t>
  </si>
  <si>
    <t>宁波鄞州壹加壹美容医院有限公司</t>
  </si>
  <si>
    <t>CN1ZJ114</t>
  </si>
  <si>
    <t>宁波壹加壹美容医院</t>
  </si>
  <si>
    <t>宁波壹加壹整形</t>
  </si>
  <si>
    <t>宁波鄞州壹加壹美容医院</t>
  </si>
  <si>
    <t>91330204309026284W</t>
  </si>
  <si>
    <t>ACHPZJ0134</t>
  </si>
  <si>
    <t>宁波鄞州唯格医疗美容门诊部有限公司</t>
  </si>
  <si>
    <t>宁波唯格整形美容</t>
  </si>
  <si>
    <t>91330212MA2AFALD9B</t>
  </si>
  <si>
    <t>ACHPZJ3782</t>
  </si>
  <si>
    <t>宁波鄞州和平博悦美容医院有限公司</t>
  </si>
  <si>
    <t>宁波和平博悦美容医院</t>
  </si>
  <si>
    <t>宁波鄞州和平博悦美容医院</t>
  </si>
  <si>
    <t>91330204MA282FCP04</t>
  </si>
  <si>
    <t>ACHPZJ1056</t>
  </si>
  <si>
    <t>宁波鄞州佘雨虹医疗美容诊所</t>
  </si>
  <si>
    <t>宁波佘雨虹整形门诊部</t>
  </si>
  <si>
    <t>92330212MA28Y3PW2F</t>
  </si>
  <si>
    <t>ACHPZJ5811</t>
  </si>
  <si>
    <t>宁波鄞州云锦秀医疗美容诊所有限公司</t>
  </si>
  <si>
    <t>宁波鄞州云锦秀医疗美容诊所</t>
  </si>
  <si>
    <t>91330212MA283JEM5W</t>
  </si>
  <si>
    <t>ACHPZJ1053</t>
  </si>
  <si>
    <t>宁波珈禾整形专科医院有限公司</t>
  </si>
  <si>
    <t>CN1ZJ035</t>
  </si>
  <si>
    <t>宁波珈禾整形专科医院</t>
  </si>
  <si>
    <t>9133020375627719XF</t>
  </si>
  <si>
    <t>ACHPZJ7356</t>
  </si>
  <si>
    <t>宁波海曙颜泽医疗美容诊所</t>
  </si>
  <si>
    <t>91330203MA2H786JXK</t>
  </si>
  <si>
    <t>ACHPZJ1100</t>
  </si>
  <si>
    <t>宁波海曙静港医疗美容诊所有限公司</t>
  </si>
  <si>
    <t>宁波静港整形</t>
  </si>
  <si>
    <t>91330203570548369R</t>
  </si>
  <si>
    <t>ACHPZJ5268</t>
  </si>
  <si>
    <t>宁波海曙雅韩宁悦医疗美容门诊部有限公司</t>
  </si>
  <si>
    <t>宁波雅韩宁悦医美</t>
  </si>
  <si>
    <t>宁波雅韩宁悦医疗美容</t>
  </si>
  <si>
    <t>91330203MA2GUX9M6G</t>
  </si>
  <si>
    <t>ACHPZJ2069</t>
  </si>
  <si>
    <t>宁波海曙茗星医疗美容门诊部有限公司</t>
  </si>
  <si>
    <t>91330203MA2833Q407</t>
  </si>
  <si>
    <t>ACHPZJ0034</t>
  </si>
  <si>
    <t>宁波海曙茉莉雅和医疗美容诊所有限公司</t>
  </si>
  <si>
    <t>91330203MA282HTH99</t>
  </si>
  <si>
    <t>ACHPZJ3783</t>
  </si>
  <si>
    <t>宁波海曙芭比公主医疗美容门诊有限公司</t>
  </si>
  <si>
    <t>91330203MA282CAB5P</t>
  </si>
  <si>
    <t>ACHPZJ1123</t>
  </si>
  <si>
    <t>宁波海曙芙艾医疗美容诊所有限公司</t>
  </si>
  <si>
    <t>CN1ZJ210</t>
  </si>
  <si>
    <t>宁波海曙芙艾医疗美容诊所</t>
  </si>
  <si>
    <t>91330203MA281UK533</t>
  </si>
  <si>
    <t>ACHPZJ1054</t>
  </si>
  <si>
    <t>宁波海曙美莱医疗美容专科门诊有限公司</t>
  </si>
  <si>
    <t>CN1ZJ036</t>
  </si>
  <si>
    <t>宁波美莱整形</t>
  </si>
  <si>
    <t>9133020366206103X9</t>
  </si>
  <si>
    <t>ACHPZJ1074</t>
  </si>
  <si>
    <t>宁波海曙美之术医疗美容诊所有限公司</t>
  </si>
  <si>
    <t>CN1ZJ090</t>
  </si>
  <si>
    <t>宁波北仑美之术医疗美容诊所有限公司</t>
  </si>
  <si>
    <t>913302035638891223</t>
  </si>
  <si>
    <t>ACHPZJ6469</t>
  </si>
  <si>
    <t>宁波海曙米丽医疗美容诊所有限公司</t>
  </si>
  <si>
    <t>91330203MA281QN43D</t>
  </si>
  <si>
    <t>ACHPZJ6472</t>
  </si>
  <si>
    <t>宁波海曙神话泽润医疗美容门诊部有限公司</t>
  </si>
  <si>
    <t>91330203MA283HE34Y</t>
  </si>
  <si>
    <t>ACHPZJ3784</t>
  </si>
  <si>
    <t>宁波海曙澳玛星光悦容医疗美容诊所有限公司</t>
  </si>
  <si>
    <t>913302033406069492</t>
  </si>
  <si>
    <t>ACHPZJ6471</t>
  </si>
  <si>
    <t>宁波海曙清媛医疗美容诊所有限公司</t>
  </si>
  <si>
    <t>91330203MA28111B24</t>
  </si>
  <si>
    <t>ACHPZJ6468</t>
  </si>
  <si>
    <t>宁波海曙惠之美之医疗美容诊所有限公司</t>
  </si>
  <si>
    <t>91330203058280383B</t>
  </si>
  <si>
    <t>ACHPZJ2692</t>
  </si>
  <si>
    <t>宁波海曙壹秒医疗美容诊所有限公司</t>
  </si>
  <si>
    <t>91330203308951515F</t>
  </si>
  <si>
    <t>ACHPZJ1104</t>
  </si>
  <si>
    <t>宁波海曙典范医疗美容专科门诊部有限公司</t>
  </si>
  <si>
    <t>91330203MA281UQ6X1</t>
  </si>
  <si>
    <t>ACHPZJ6473</t>
  </si>
  <si>
    <t>宁波海曙元美医疗美容诊所有限公司</t>
  </si>
  <si>
    <t>91330203MA282QR524</t>
  </si>
  <si>
    <t>ACHPZJ6474</t>
  </si>
  <si>
    <t>宁波海曙中研高科医疗美容诊所有限公司</t>
  </si>
  <si>
    <t>913302033168684636</t>
  </si>
  <si>
    <t>ACHPZJ3781</t>
  </si>
  <si>
    <t>宁波江北韩美医疗美容门诊部有限公司</t>
  </si>
  <si>
    <t>91330205308908496X</t>
  </si>
  <si>
    <t>ACHPZJ1057</t>
  </si>
  <si>
    <t>宁波江北建国医疗美容门诊部</t>
  </si>
  <si>
    <t>宁波江北建国医疗美容门诊部(原江北徐建国美容整形外科诊所)</t>
  </si>
  <si>
    <t>92330205MA2GR875XE</t>
  </si>
  <si>
    <t>ACHPZJ2661</t>
  </si>
  <si>
    <t>宁波江北尚美医疗美容门诊部有限公司</t>
  </si>
  <si>
    <t>913302053089128583</t>
  </si>
  <si>
    <t>ACHPZJ1055</t>
  </si>
  <si>
    <t>宁波江北尚丽医疗美容门诊部有限公司</t>
  </si>
  <si>
    <t>宁波江北尚丽医疗美容门诊部</t>
  </si>
  <si>
    <t>宁波尚丽整形美容医院</t>
  </si>
  <si>
    <t>91330205668491313B</t>
  </si>
  <si>
    <t>ACHPZJ1908</t>
  </si>
  <si>
    <t>宁波江北外滩纤姿医疗美容门诊部有限公司</t>
  </si>
  <si>
    <t>9133020531685124XU</t>
  </si>
  <si>
    <t>ACHPZJ2622</t>
  </si>
  <si>
    <t>宁波市鄞州艾米医疗美容门诊部有限公司</t>
  </si>
  <si>
    <t>91330212MA282F6D4N</t>
  </si>
  <si>
    <t>ACHPZJ3778</t>
  </si>
  <si>
    <t>宁波市鄞州悦之医疗美容诊所有限公司</t>
  </si>
  <si>
    <t>91330212MA2AG15U75</t>
  </si>
  <si>
    <t>ACHPZJ3989</t>
  </si>
  <si>
    <t>12330200419529800M</t>
  </si>
  <si>
    <t>ACHPZJ0038</t>
  </si>
  <si>
    <t>宁波市海曙壬美医疗美容诊所有限公司</t>
  </si>
  <si>
    <t>91330203570534354L</t>
  </si>
  <si>
    <t>ACHPZJ1078</t>
  </si>
  <si>
    <t>宁波北仑美仁医疗美容门诊部</t>
  </si>
  <si>
    <t>宁波市北仑美仁医院</t>
  </si>
  <si>
    <t>91330206790098507Q</t>
  </si>
  <si>
    <t>ACHPZJ3780</t>
  </si>
  <si>
    <t>91330206MA2AFBEG15</t>
  </si>
  <si>
    <t>ACHPZJ1116</t>
  </si>
  <si>
    <t>宁波北仑卡丽医疗美容诊所有限公司</t>
  </si>
  <si>
    <t>913302063405218656</t>
  </si>
  <si>
    <t>ACHPFJ2111</t>
  </si>
  <si>
    <t>宁德东韩美容医院有限公司</t>
  </si>
  <si>
    <t>91350901MA31YWPW79</t>
  </si>
  <si>
    <t>ACHPNX0708</t>
  </si>
  <si>
    <t>宁夏西京妇产医院（有限公司）</t>
  </si>
  <si>
    <t>宁夏西京医疗美容</t>
  </si>
  <si>
    <t>宁夏西京妇产科医院</t>
  </si>
  <si>
    <t>91640000763236919J</t>
  </si>
  <si>
    <t>ACHPNX5182</t>
  </si>
  <si>
    <t>宁夏柏菲医疗整形美容有限公司</t>
  </si>
  <si>
    <t>91640122MA76HQDK59</t>
  </si>
  <si>
    <t>ACHPNX5183</t>
  </si>
  <si>
    <t>宁夏恩喜医疗美容整形有限公司</t>
  </si>
  <si>
    <t>91640122MA75Y86E4P</t>
  </si>
  <si>
    <t>ACHPNX4350</t>
  </si>
  <si>
    <t>宁夏微茉医疗美容有限公司</t>
  </si>
  <si>
    <t>91640100MA774EEY3X</t>
  </si>
  <si>
    <t>ACHPNX0960</t>
  </si>
  <si>
    <t>宁夏崔大夫博士丽医疗美容有限公司</t>
  </si>
  <si>
    <t>银川崔大夫博士丽医疗美容</t>
  </si>
  <si>
    <t>91640100MA76CE6C5F</t>
  </si>
  <si>
    <t>ACHPNX0711</t>
  </si>
  <si>
    <t>宁夏华美整形美容医院有限公司</t>
  </si>
  <si>
    <t>CN1NX006</t>
  </si>
  <si>
    <t>宁夏华美整形美容医院</t>
  </si>
  <si>
    <t>91640100596244419N</t>
  </si>
  <si>
    <t>ACHPHBW6996</t>
  </si>
  <si>
    <t>孝感市中心医院</t>
  </si>
  <si>
    <t>12420900421010899C</t>
  </si>
  <si>
    <t>ACHPSXT5280</t>
  </si>
  <si>
    <t>孝义丽都医疗美容诊所有限公司</t>
  </si>
  <si>
    <t>吕梁市</t>
  </si>
  <si>
    <t>吕梁丽都医疗美容门诊部有限公司</t>
  </si>
  <si>
    <t>91141181MA0KP1KU7H</t>
  </si>
  <si>
    <t>ACHPHNC0495</t>
  </si>
  <si>
    <t>娄底爱思特医疗美容有限公司</t>
  </si>
  <si>
    <t>娄底市</t>
  </si>
  <si>
    <t>914313003528642917</t>
  </si>
  <si>
    <t>ACHPSD6807</t>
  </si>
  <si>
    <t>威海市立医院</t>
  </si>
  <si>
    <t>威海市</t>
  </si>
  <si>
    <t>123710004944300858</t>
  </si>
  <si>
    <t>ACHPSD4884</t>
  </si>
  <si>
    <t>威海华怡医疗美容门诊部有限公司</t>
  </si>
  <si>
    <t>威海华怡美容整形（华东旗舰院）</t>
  </si>
  <si>
    <t>威海华怡医疗美容门诊部</t>
  </si>
  <si>
    <t>91371002MA3F50GG6Y</t>
  </si>
  <si>
    <t>ACHPSD0806</t>
  </si>
  <si>
    <t>威海千村美容医院有限公司</t>
  </si>
  <si>
    <t>威海千村美容医院</t>
  </si>
  <si>
    <t>91371000MA3MNLK96F</t>
  </si>
  <si>
    <t>ACHPJS6116</t>
  </si>
  <si>
    <t>姑苏区刘余宏医疗美容诊所</t>
  </si>
  <si>
    <t>320503600018239</t>
  </si>
  <si>
    <t>ACHPZJ7443</t>
  </si>
  <si>
    <t>好漾医疗美容（杭州）有限公司</t>
  </si>
  <si>
    <t>91330103MA2GNQTL86</t>
  </si>
  <si>
    <t>ACHPSXT0959</t>
  </si>
  <si>
    <t>太原美媛荟整形美容医院有限公司</t>
  </si>
  <si>
    <t>CN1SXT26</t>
  </si>
  <si>
    <t>太原美媛荟整形美容医院</t>
  </si>
  <si>
    <t>911401003468648502</t>
  </si>
  <si>
    <t>ACHPSXT1867</t>
  </si>
  <si>
    <t>太原景致远企业管理咨询有限公司小店华德医疗美容诊所</t>
  </si>
  <si>
    <t>91140105MA0KC2QP6A</t>
  </si>
  <si>
    <t>ACHPSXT3233</t>
  </si>
  <si>
    <t>太原布她健康管理有限公司小店茂业天地医疗美容诊所</t>
  </si>
  <si>
    <t>91140105MA0KJDMUXJ</t>
  </si>
  <si>
    <t>ACHPSXT0321</t>
  </si>
  <si>
    <t>太原市晋源区张小熊医疗美容诊所</t>
  </si>
  <si>
    <t>92140110MA0K0B4B02</t>
  </si>
  <si>
    <t>ACHPSXT0957</t>
  </si>
  <si>
    <t>太原市小店区美之妍医疗美容诊所</t>
  </si>
  <si>
    <t>92140105MA0HJT6P8X</t>
  </si>
  <si>
    <t>ACHPSXT0339</t>
  </si>
  <si>
    <t>太原市小店区妍潘医疗美容诊所有限公司</t>
  </si>
  <si>
    <t>太原市小店区妍潘医疗美容诊所</t>
  </si>
  <si>
    <t>91140105MA0H8MB14Q</t>
  </si>
  <si>
    <t>ACHPSXT3232</t>
  </si>
  <si>
    <t>太原宏远爱谛医疗美容门诊部股份有限公司</t>
  </si>
  <si>
    <t>太原宏远爱谛医疗美容门诊部</t>
  </si>
  <si>
    <t>91140100MA0GRK0C1N</t>
  </si>
  <si>
    <t>ACHPSXT0954</t>
  </si>
  <si>
    <t>太原华美整形美容医院有限公司</t>
  </si>
  <si>
    <t>太原华美整形医院</t>
  </si>
  <si>
    <t>太原华美整形美容医院</t>
  </si>
  <si>
    <t>91140100MA0GRF747U</t>
  </si>
  <si>
    <t>ACHPSXT3231</t>
  </si>
  <si>
    <t>太原医美世家医疗美容有限公司阳光城医疗美容诊所</t>
  </si>
  <si>
    <t>太原医美世家医疗美容有限公司</t>
  </si>
  <si>
    <t>91140110MA0K7TUC1E</t>
  </si>
  <si>
    <t>ACHPSXT0328</t>
  </si>
  <si>
    <t>太原军大医疗美容医院有限公司</t>
  </si>
  <si>
    <t>CN1SXT062</t>
  </si>
  <si>
    <t>太原军大医疗美容医院</t>
  </si>
  <si>
    <t>91140100MA0K6L4T8D</t>
  </si>
  <si>
    <t>ACHPSXT6798</t>
  </si>
  <si>
    <t>太原云全斯嘉丽医疗美容门诊部有限公司</t>
  </si>
  <si>
    <t>91140105MA0JRW9P0G</t>
  </si>
  <si>
    <t>ACHPSXT0962</t>
  </si>
  <si>
    <t>太原丽都整形美容医院有限公司</t>
  </si>
  <si>
    <t>CN1SXT30</t>
  </si>
  <si>
    <t>太原丽都整形美容医院</t>
  </si>
  <si>
    <t>91140100581214970K</t>
  </si>
  <si>
    <t>ACHPJS3853</t>
  </si>
  <si>
    <t>太仓俪人医疗美容门诊部有限公司</t>
  </si>
  <si>
    <t>太仓俪人医疗美容门诊部</t>
  </si>
  <si>
    <t>91320585MA1TCQ319J</t>
  </si>
  <si>
    <t>ACHPAH3736</t>
  </si>
  <si>
    <t>天长市芯美昕医疗美容门诊服务有限公司</t>
  </si>
  <si>
    <t>滁州芯美昕医疗美容门诊部有限公司</t>
  </si>
  <si>
    <t>91341181MA2NAC2J74</t>
  </si>
  <si>
    <t>ACHPTJ4245</t>
  </si>
  <si>
    <t>91120111MA06J5Q64J</t>
  </si>
  <si>
    <t>ACHPTJ0219</t>
  </si>
  <si>
    <t>天津联合丽格第三医疗美容医院有限公司</t>
  </si>
  <si>
    <t>CN1TJ902</t>
  </si>
  <si>
    <t>天津南开联合丽格第三医疗美容医院</t>
  </si>
  <si>
    <t>91120104MA07018589</t>
  </si>
  <si>
    <t>ACHPTJ0996</t>
  </si>
  <si>
    <t>天津耶利亚医疗美容有限公司</t>
  </si>
  <si>
    <t>天津耶利亚医疗美容医院</t>
  </si>
  <si>
    <t>天津南开耶利亚医疗美容医院</t>
  </si>
  <si>
    <t>91120104MA05UU2BX6</t>
  </si>
  <si>
    <t>ACHPTJ5254</t>
  </si>
  <si>
    <t>天津爱薇医疗美容门诊有限公司</t>
  </si>
  <si>
    <t>91120104MA06HDFW8G</t>
  </si>
  <si>
    <t>ACHPTJ0995</t>
  </si>
  <si>
    <t>天津河西维美医疗美容医院有限责任公司</t>
  </si>
  <si>
    <t>CN1TJ006</t>
  </si>
  <si>
    <t>天津维美医疗美容医院, 天津维美私密整形医院</t>
  </si>
  <si>
    <t>天津河西维美医疗美容医院</t>
  </si>
  <si>
    <t>91120103341011066B</t>
  </si>
  <si>
    <t>ACHPTJ4276</t>
  </si>
  <si>
    <t>天津河北区春语华澳医疗美容门诊有限公司</t>
  </si>
  <si>
    <t>CN1TJ100</t>
  </si>
  <si>
    <t>91120105MA05JNER8C</t>
  </si>
  <si>
    <t>ACHPTJ0211</t>
  </si>
  <si>
    <t>天津河东美莱医学美容医院有限公司</t>
  </si>
  <si>
    <t>CN1TJ036</t>
  </si>
  <si>
    <t>天津河东美莱医学美容医院</t>
  </si>
  <si>
    <t>911201020934648906</t>
  </si>
  <si>
    <t>ACHPTJ7360</t>
  </si>
  <si>
    <t>天津柏丽医疗美容门诊有限公司</t>
  </si>
  <si>
    <t>91120222MA06DWHT68</t>
  </si>
  <si>
    <t>ACHPTJ1938</t>
  </si>
  <si>
    <t>天津市眼科医院</t>
  </si>
  <si>
    <t>12120000401354336D</t>
  </si>
  <si>
    <t>ACHPTJ4260</t>
  </si>
  <si>
    <t>天津市滨海新区华亦俏医疗美容门诊有限责任公司</t>
  </si>
  <si>
    <t>天津华亦俏医疗美容</t>
  </si>
  <si>
    <t>91120116MA06CFTB32</t>
  </si>
  <si>
    <t>ACHPTJ3418</t>
  </si>
  <si>
    <t>天津市河西区妍希医疗美容诊所有限公司</t>
  </si>
  <si>
    <t>91120103MA06KXRL5C</t>
  </si>
  <si>
    <t>ACHPTJ0207</t>
  </si>
  <si>
    <t>天津市河北区时光整形美容门诊部</t>
  </si>
  <si>
    <t>天津时光整形美容门诊部</t>
  </si>
  <si>
    <t>天津市河西区悦美逆时光医疗美容有限责任公司</t>
  </si>
  <si>
    <t>9112010534101614X7</t>
  </si>
  <si>
    <t>ACHPTJ0200</t>
  </si>
  <si>
    <t>天津和平薇什医疗美容门诊有限公司</t>
  </si>
  <si>
    <t>91120101MA05QWW398</t>
  </si>
  <si>
    <t>ACHPTJ4277</t>
  </si>
  <si>
    <t>天津和平美清佳艺医疗美容有限公司</t>
  </si>
  <si>
    <t>91120101MA05WU1P9B</t>
  </si>
  <si>
    <t>ACHPTJ3230</t>
  </si>
  <si>
    <t>天津和平津湾医疗美容诊所有限公司</t>
  </si>
  <si>
    <t>CN1TJ0143</t>
  </si>
  <si>
    <t>天津和平津湾医疗美容诊所</t>
  </si>
  <si>
    <t>91120101MA06KF4D4Q</t>
  </si>
  <si>
    <t>ACHPTJ0204</t>
  </si>
  <si>
    <t>天津和平和谐同方医疗美容有限公司</t>
  </si>
  <si>
    <t>天津和谐同方医疗美容</t>
  </si>
  <si>
    <t>91120101598726702X</t>
  </si>
  <si>
    <t>ACHPTJ1009</t>
  </si>
  <si>
    <t>天津博莱美医疗美容门诊有限公司</t>
  </si>
  <si>
    <t>CN1TJ043</t>
  </si>
  <si>
    <t>天津博莱美医疗美容</t>
  </si>
  <si>
    <t>91120104MA05P4R351</t>
  </si>
  <si>
    <t>ACHPTJ0186</t>
  </si>
  <si>
    <t>天津南开区韩艺医疗美容诊所（普通合伙）</t>
  </si>
  <si>
    <t>91120104328609696P</t>
  </si>
  <si>
    <t>ACHPTJ0220</t>
  </si>
  <si>
    <t>天津凯润婷医疗美容医院有限公司</t>
  </si>
  <si>
    <t>天津南开凯润婷医疗美容医院</t>
  </si>
  <si>
    <t>91120104MA05JTPE8J</t>
  </si>
  <si>
    <t>ACHPTJ1002</t>
  </si>
  <si>
    <t>天津伊美尔医疗整形美容专科医院有限公司</t>
  </si>
  <si>
    <t>CN1TJ030</t>
  </si>
  <si>
    <t>天津伊美尔医疗整形美容专科医院</t>
  </si>
  <si>
    <t>天津市中心妇产科医院</t>
  </si>
  <si>
    <t>91120103761264916C</t>
  </si>
  <si>
    <t>ACHPSD6802</t>
  </si>
  <si>
    <t>天桥区曙光美容整形外科诊所</t>
  </si>
  <si>
    <t>92370105MA3LE0W60R</t>
  </si>
  <si>
    <t>ACHPXJ0180</t>
  </si>
  <si>
    <t>天山区黎美整形美容门诊部</t>
  </si>
  <si>
    <t>92650102MA777YBN5K</t>
  </si>
  <si>
    <t>ACHPSC3270</t>
  </si>
  <si>
    <t>大邑西婵医疗美容诊所有限公司</t>
  </si>
  <si>
    <t>四川西婵医院</t>
  </si>
  <si>
    <t>四川西婵整形美容医院</t>
  </si>
  <si>
    <t>91510129MA61XU4N4P</t>
  </si>
  <si>
    <t>ACHPLN6047</t>
  </si>
  <si>
    <t>大连达美元辰医疗美容门诊部有限公司</t>
  </si>
  <si>
    <t>大连达美元辰医疗美容</t>
  </si>
  <si>
    <t>大连达美元辰医疗美容诊所有限公司</t>
  </si>
  <si>
    <t>91210202MA0TPU984F</t>
  </si>
  <si>
    <t>ACHPLN4563</t>
  </si>
  <si>
    <t>大连西岗名媛医疗美容诊所</t>
  </si>
  <si>
    <t>大连名媛医疗美容诊所有限公司</t>
  </si>
  <si>
    <t>大连德尔美客金水名媛医疗美容门诊部有限公司</t>
  </si>
  <si>
    <t>210203601217785</t>
  </si>
  <si>
    <t>ACHPLN5295</t>
  </si>
  <si>
    <t>大连蜜丝医疗美容诊所有限公司</t>
  </si>
  <si>
    <t>91210211MA0Y1X8559</t>
  </si>
  <si>
    <t>ACHPLN6050</t>
  </si>
  <si>
    <t>大连董萍美容企业有限公司医疗美容门诊部</t>
  </si>
  <si>
    <t>大连董萍美容企业有限公司美容整形门诊部</t>
  </si>
  <si>
    <t>91210203311527811M</t>
  </si>
  <si>
    <t>ACHPLN3068</t>
  </si>
  <si>
    <t>大连英格蜜儿医疗美容诊所有限公司</t>
  </si>
  <si>
    <t>CN1LN163</t>
  </si>
  <si>
    <t>91210202MA0Y0QG6X5</t>
  </si>
  <si>
    <t>ACHPLN1101</t>
  </si>
  <si>
    <t>大连艾加艾医疗美容门诊有限公司</t>
  </si>
  <si>
    <t>大连艾加艾医疗美容</t>
  </si>
  <si>
    <t>大连艾加艾医疗美容整形门诊</t>
  </si>
  <si>
    <t>91210203MA0QCE4N84</t>
  </si>
  <si>
    <t>ACHPLN0673</t>
  </si>
  <si>
    <t>大连艺星医疗美容医院有限公司</t>
  </si>
  <si>
    <t>大连艺星医疗美容医院</t>
  </si>
  <si>
    <t>912102000580776092</t>
  </si>
  <si>
    <t>ACHPLN5820</t>
  </si>
  <si>
    <t>大连翎人医疗美容诊所有限公司</t>
  </si>
  <si>
    <t>91210211MA0Y8CMF7Y</t>
  </si>
  <si>
    <t>ACHPLN0680</t>
  </si>
  <si>
    <t>大连美天医疗美容医院有限公司</t>
  </si>
  <si>
    <t>CN1LN046</t>
  </si>
  <si>
    <t>大连美天整形医院</t>
  </si>
  <si>
    <t>大连美天医疗美容医院</t>
  </si>
  <si>
    <t>91210204089062215A</t>
  </si>
  <si>
    <t>ACHPLN6070</t>
  </si>
  <si>
    <t>大连维恩医疗美容门诊部有限公司</t>
  </si>
  <si>
    <t>大连维恩柏颜医疗美容</t>
  </si>
  <si>
    <t>大连维恩医疗美容诊所有限公司</t>
  </si>
  <si>
    <t>91210204MA0U3DA93J</t>
  </si>
  <si>
    <t>ACHPLN6071</t>
  </si>
  <si>
    <t>大连绚素医疗美容诊所有限公司</t>
  </si>
  <si>
    <t>91210202MA0U3H9Q7Q</t>
  </si>
  <si>
    <t>ACHPLN6058</t>
  </si>
  <si>
    <t>大连经济技术开发区心元医疗美容诊所</t>
  </si>
  <si>
    <t>91210213341116298X</t>
  </si>
  <si>
    <t>ACHPLN0687</t>
  </si>
  <si>
    <t>大连红禾谷医疗美容诊所有限公司</t>
  </si>
  <si>
    <t>91210203565514287R</t>
  </si>
  <si>
    <t>ACHPLN6051</t>
  </si>
  <si>
    <t>大连甘井子石涛医疗美容诊所</t>
  </si>
  <si>
    <t>92210211MA0X15MT3F</t>
  </si>
  <si>
    <t>ACHPLN0668</t>
  </si>
  <si>
    <t>大连瑞丽医疗美容门诊部有限公司</t>
  </si>
  <si>
    <t>91210203565508020P</t>
  </si>
  <si>
    <t>ACHPLN3189</t>
  </si>
  <si>
    <t>大连爱德丽格美容有限公司沙河口医疗美容门诊部</t>
  </si>
  <si>
    <t>91210204311537921J</t>
  </si>
  <si>
    <t>ACHPLN6054</t>
  </si>
  <si>
    <t>大连焕贞医疗美容诊所有限公司</t>
  </si>
  <si>
    <t>91210231MA0QF9A35X</t>
  </si>
  <si>
    <t>ACHPLN1052</t>
  </si>
  <si>
    <t>大连润美熙医疗美容诊所有限公司</t>
  </si>
  <si>
    <t>91210204MA0Y16UL21</t>
  </si>
  <si>
    <t>ACHPLN6063</t>
  </si>
  <si>
    <t>大连沙河口李鲁阳医疗美容诊所</t>
  </si>
  <si>
    <t>92210204MA0WX9H41T</t>
  </si>
  <si>
    <t>ACHPLN6064</t>
  </si>
  <si>
    <t>大连沙河口区陈学善医疗美容诊所</t>
  </si>
  <si>
    <t>91210204341122858M</t>
  </si>
  <si>
    <t>ACHPLN7582</t>
  </si>
  <si>
    <t>大连梵汐医疗美容诊所有限公司</t>
  </si>
  <si>
    <t>大连梵汐医疗美容诊所</t>
  </si>
  <si>
    <t>91210204MA101J7F3W</t>
  </si>
  <si>
    <t>ACHPLN0699</t>
  </si>
  <si>
    <t>大连柏荟医疗美容诊所有限公司</t>
  </si>
  <si>
    <t>91210202089099800Q</t>
  </si>
  <si>
    <t>ACHPLN6073</t>
  </si>
  <si>
    <t>大连易美佳医疗美容门诊有限公司</t>
  </si>
  <si>
    <t>91210202MA0P5CK582</t>
  </si>
  <si>
    <t>ACHPLN4859</t>
  </si>
  <si>
    <t>大连明医汇医疗美容门诊有限公司</t>
  </si>
  <si>
    <t>大连明医汇整形美容</t>
  </si>
  <si>
    <t>91210204MA0P5YMH9U</t>
  </si>
  <si>
    <t>ACHPLN5432</t>
  </si>
  <si>
    <t>大连摩格医疗美容诊所有限公司</t>
  </si>
  <si>
    <t>91210204MA0QCGBD69</t>
  </si>
  <si>
    <t>ACHPLN5386</t>
  </si>
  <si>
    <t>大连成莱医疗美容诊所有限公司</t>
  </si>
  <si>
    <t>CN1LN161</t>
  </si>
  <si>
    <t>91210202MA0P5HL82C</t>
  </si>
  <si>
    <t>ACHPLN4911</t>
  </si>
  <si>
    <t>大连悦美格医疗美容诊所有限公司</t>
  </si>
  <si>
    <t>大连悦美格医疗美容</t>
  </si>
  <si>
    <t>91210204MA0XY79X9Y</t>
  </si>
  <si>
    <t>ACHPLN3185</t>
  </si>
  <si>
    <t>大连悦己医疗美容诊所有限公司</t>
  </si>
  <si>
    <t>悦己时光医疗美容（星海店）</t>
  </si>
  <si>
    <t>大连悦己时光医疗美容门诊部有限公司</t>
  </si>
  <si>
    <t>91210204MA0XQHC87X</t>
  </si>
  <si>
    <t>ACHPLN6049</t>
  </si>
  <si>
    <t>大连德莱茵医疗美容诊所有限公司</t>
  </si>
  <si>
    <t>91210200MA0TTPHE2A</t>
  </si>
  <si>
    <t>ACHPLN6066</t>
  </si>
  <si>
    <t>大连市第三人民医院</t>
  </si>
  <si>
    <t>大连市第三人民医院大连市肿瘤医院</t>
  </si>
  <si>
    <t>12210200422426028J</t>
  </si>
  <si>
    <t>ACHPLN6065</t>
  </si>
  <si>
    <t>91210204MA0QEX664W</t>
  </si>
  <si>
    <t>ACHPLN1059</t>
  </si>
  <si>
    <t>大连市中心医院</t>
  </si>
  <si>
    <t>ACHPLN0694</t>
  </si>
  <si>
    <t>大连天俪医疗美容医院有限公司</t>
  </si>
  <si>
    <t>大连天俪医疗美容医院</t>
  </si>
  <si>
    <t>91210204MA0QC0NU8Q</t>
  </si>
  <si>
    <t>ACHPLN2974</t>
  </si>
  <si>
    <t>大连大学附属新华医院</t>
  </si>
  <si>
    <t>122102004224268961</t>
  </si>
  <si>
    <t>ACHPLN6061</t>
  </si>
  <si>
    <t>大连千和医疗美容诊所有限公司</t>
  </si>
  <si>
    <t>91210204MA0UXM848L</t>
  </si>
  <si>
    <t>ACHPLN1064</t>
  </si>
  <si>
    <t>大连医科大学附属第二医院</t>
  </si>
  <si>
    <t>大连医科大学附属第二医院(别名：大连医学院附属二院)</t>
  </si>
  <si>
    <t>1221000046300194XY</t>
  </si>
  <si>
    <t>ACHPLN0990</t>
  </si>
  <si>
    <t>大连医科大学附属第一医院</t>
  </si>
  <si>
    <t>12210000422436306Q</t>
  </si>
  <si>
    <t>ACHPLN6055</t>
  </si>
  <si>
    <t>大连会展路科美医疗美容诊所有限公司</t>
  </si>
  <si>
    <t>91210204MA0QEJDP6W</t>
  </si>
  <si>
    <t>ACHPYN4566</t>
  </si>
  <si>
    <t>大理市伊美东方丽人医疗美容有限责任公司</t>
  </si>
  <si>
    <t>伊美东方丽人医疗美容诊所</t>
  </si>
  <si>
    <t>91532900MA6KYQYQ1X</t>
  </si>
  <si>
    <t>ACHPYN1035</t>
  </si>
  <si>
    <t>大理吴氏嘉美医疗美容有限责任公司</t>
  </si>
  <si>
    <t>CN1YN045</t>
  </si>
  <si>
    <t>大理吴氏嘉美</t>
  </si>
  <si>
    <t>大理吴氏嘉美医疗美容诊所</t>
  </si>
  <si>
    <t>91532901MA6KR09K45</t>
  </si>
  <si>
    <t>ACHPYN2562</t>
  </si>
  <si>
    <t>大理丽颜医疗美容门诊部（普通合伙）</t>
  </si>
  <si>
    <t>91532901784626035W</t>
  </si>
  <si>
    <t>ACHPHL3399</t>
  </si>
  <si>
    <t>大庆超龙医疗美容门诊有限公司</t>
  </si>
  <si>
    <t>CN1HL067</t>
  </si>
  <si>
    <t>大庆超龙医疗美容</t>
  </si>
  <si>
    <t>超龙医疗美容门诊部（大庆分院）</t>
  </si>
  <si>
    <t>91230607MA1BKLGA9U</t>
  </si>
  <si>
    <t>ACHPHL5351</t>
  </si>
  <si>
    <t>大庆市萨尔图区天姿医疗美容诊所</t>
  </si>
  <si>
    <t>92230602MA1B4MTJ0Q</t>
  </si>
  <si>
    <t>ACHPHL2471</t>
  </si>
  <si>
    <t>大庆市萨尔图区东韩医疗整形美容诊所</t>
  </si>
  <si>
    <t>92230602MA19T1LCXY</t>
  </si>
  <si>
    <t>ACHPSXT5354</t>
  </si>
  <si>
    <t>大同市平城区骏辰颐媄医疗美容门诊部有限公司</t>
  </si>
  <si>
    <t>91140213MA0KGLAJ9P</t>
  </si>
  <si>
    <t>ACHPSH3923</t>
  </si>
  <si>
    <t>上海彩婷医疗美容门诊部有限公司</t>
  </si>
  <si>
    <t>CN1SH0920</t>
  </si>
  <si>
    <t>上海彩婷医疗美容门诊部</t>
  </si>
  <si>
    <t>91310104MA1FRA9712</t>
  </si>
  <si>
    <t>ACHPSH0428</t>
  </si>
  <si>
    <t>上海御颜医疗美容门诊部有限公司</t>
  </si>
  <si>
    <t>上海御颜医疗门诊部有限公司</t>
  </si>
  <si>
    <t>91310116MA1JAQ6MXB</t>
  </si>
  <si>
    <t>ACHPSH0885</t>
  </si>
  <si>
    <t>上海微蓝医疗美容门诊部有限公司</t>
  </si>
  <si>
    <t>上海微蓝医疗美容</t>
  </si>
  <si>
    <t>上海微蓝医疗美容门诊部</t>
  </si>
  <si>
    <t>91310107342096786G</t>
  </si>
  <si>
    <t>ACHPFJ4071</t>
  </si>
  <si>
    <t>复旦大学附属中山医院厦门医院</t>
  </si>
  <si>
    <t>123502003030956841</t>
  </si>
  <si>
    <t>ACHPSH0905</t>
  </si>
  <si>
    <t>上海德媛医疗美容门诊部有限公司</t>
  </si>
  <si>
    <t>上海德媛医疗美容门诊部</t>
  </si>
  <si>
    <t>91310115MA1H81RD9A</t>
  </si>
  <si>
    <t>ACHPBJ1661</t>
  </si>
  <si>
    <t>塑研（北京）医疗美容诊所有限公司</t>
  </si>
  <si>
    <t>CN1BJ505</t>
  </si>
  <si>
    <t>北京塑研医疗美容诊所</t>
  </si>
  <si>
    <t>91110105MA01EXG49A</t>
  </si>
  <si>
    <t>ACHPSD6040</t>
  </si>
  <si>
    <t>城阳区韩松哲医疗美容诊所</t>
  </si>
  <si>
    <t>92370214MA3F2WKX18</t>
  </si>
  <si>
    <t>ACHPSD6039</t>
  </si>
  <si>
    <t>城阳区白华宝昕晟美医疗美容诊所</t>
  </si>
  <si>
    <t>92370214MA3DTP8P6K</t>
  </si>
  <si>
    <t>ACHPQH4584</t>
  </si>
  <si>
    <t>城西区辛亮医疗美容诊所</t>
  </si>
  <si>
    <t>辛亮医疗美容诊所</t>
  </si>
  <si>
    <t>630104670086109</t>
  </si>
  <si>
    <t>ACHPBJ6173</t>
  </si>
  <si>
    <t>电力总医院(北京电力医院)</t>
  </si>
  <si>
    <t>12100000102174925H</t>
  </si>
  <si>
    <t>ACHPSC0723</t>
  </si>
  <si>
    <t>四川西婵泛亚整形美容医院有限公司</t>
  </si>
  <si>
    <t>CN1SC025</t>
  </si>
  <si>
    <t>四川西婵泛亚整形美容医院</t>
  </si>
  <si>
    <t>91510100597274820W</t>
  </si>
  <si>
    <t>ACHPSC0724</t>
  </si>
  <si>
    <t>四川西婵整形美容医院有限公司</t>
  </si>
  <si>
    <t>CN1SC026</t>
  </si>
  <si>
    <t>91510100774523681L</t>
  </si>
  <si>
    <t>ACHPSC0731</t>
  </si>
  <si>
    <t>四川米兰柏羽医学美容医院有限公司</t>
  </si>
  <si>
    <t>CN1SC052</t>
  </si>
  <si>
    <t>9151010707768616XU</t>
  </si>
  <si>
    <t>ACHPSC5406</t>
  </si>
  <si>
    <t>四川璞漾医疗美容有限公司</t>
  </si>
  <si>
    <t>PROYOUNG 璞漾医美</t>
  </si>
  <si>
    <t>91510100MA63BF685R</t>
  </si>
  <si>
    <t>ACHPSC0721</t>
  </si>
  <si>
    <t>CN1SC022</t>
  </si>
  <si>
    <t>91510100690909122B</t>
  </si>
  <si>
    <t>ACHPSC0751</t>
  </si>
  <si>
    <t>四川朗睿整形美容医院有限公司</t>
  </si>
  <si>
    <t>91510802309450210N</t>
  </si>
  <si>
    <t>ACHPSC0747</t>
  </si>
  <si>
    <t>四川晶肤医学美容医院有限公司</t>
  </si>
  <si>
    <t>CN1SC111</t>
  </si>
  <si>
    <t>915101007745049580</t>
  </si>
  <si>
    <t>ACHPSC0725</t>
  </si>
  <si>
    <t>四川悦好医学美容医院有限公司</t>
  </si>
  <si>
    <t>CN1SC027</t>
  </si>
  <si>
    <t>四川悦好医学美容医院</t>
  </si>
  <si>
    <t>成都悦好美容医院</t>
  </si>
  <si>
    <t>91510100558964247T</t>
  </si>
  <si>
    <t>ACHPSC0720</t>
  </si>
  <si>
    <t>四川广安阿蓝医院有限责任公司</t>
  </si>
  <si>
    <t>广安阿蓝医院</t>
  </si>
  <si>
    <t>915116007729733392</t>
  </si>
  <si>
    <t>ACHPSC0737</t>
  </si>
  <si>
    <t>四川娇点医学美容医院有限公司</t>
  </si>
  <si>
    <t>CN1SC072</t>
  </si>
  <si>
    <t>四川娇点医学美容医院</t>
  </si>
  <si>
    <t>成都娇点医学美容医院(四川娇点医学美容医院)</t>
  </si>
  <si>
    <t>91510100331939661P</t>
  </si>
  <si>
    <t>ACHPSC1866</t>
  </si>
  <si>
    <t>四川圣丽整形美容医院有限公司</t>
  </si>
  <si>
    <t>91510100MA6C582U60</t>
  </si>
  <si>
    <t>ACHPSC0639</t>
  </si>
  <si>
    <t>四川华美紫馨医学美容医院有限公司</t>
  </si>
  <si>
    <t>CN1SC023</t>
  </si>
  <si>
    <t>四川华美紫馨医学美容医院</t>
  </si>
  <si>
    <t>四川华美紫馨医学整形美容医院（成都华美）</t>
  </si>
  <si>
    <t>91510100674338649L</t>
  </si>
  <si>
    <t>ACHPSC0734</t>
  </si>
  <si>
    <t>四川华人医联整形美容医院有限公司</t>
  </si>
  <si>
    <t>华人医联整形美谷医院</t>
  </si>
  <si>
    <t>91510105395255330E</t>
  </si>
  <si>
    <t>ACHPZJ0044</t>
  </si>
  <si>
    <t>嘉善昕欣然医疗美容门诊有限公司</t>
  </si>
  <si>
    <t>91330421MA2B9BNE0J</t>
  </si>
  <si>
    <t>ACHPBJ4507</t>
  </si>
  <si>
    <t>嘉和百旺（北京）医疗美容门诊部有限公司</t>
  </si>
  <si>
    <t>嘉和医疗美容</t>
  </si>
  <si>
    <t>911101083180953611</t>
  </si>
  <si>
    <t>ACHPZJ1122</t>
  </si>
  <si>
    <t>嘉兴市龙伊医疗美容门诊部有限公司</t>
  </si>
  <si>
    <t>91330402MA28ARW18L</t>
  </si>
  <si>
    <t>ACHPZJ1159</t>
  </si>
  <si>
    <t>嘉兴市艺星医疗美容门诊部有限公司</t>
  </si>
  <si>
    <t>CN1ZJ267</t>
  </si>
  <si>
    <t>嘉兴艺星医疗美容</t>
  </si>
  <si>
    <t>91330402MA2B81J401</t>
  </si>
  <si>
    <t>ACHPZJ1096</t>
  </si>
  <si>
    <t>嘉兴市禾美医疗美容医院有限公司</t>
  </si>
  <si>
    <t>嘉兴禾美医疗美容医院</t>
  </si>
  <si>
    <t>嘉兴禾美整形医疗美容医院</t>
  </si>
  <si>
    <t>嘉兴市禾美医疗美容医院</t>
  </si>
  <si>
    <t>91330401MA28A39165</t>
  </si>
  <si>
    <t>ACHPZJ1049</t>
  </si>
  <si>
    <t>嘉兴市曙光美容医院有限公司</t>
  </si>
  <si>
    <t>CN1ZJ025</t>
  </si>
  <si>
    <t>嘉兴曙光美容医院（旗舰店）</t>
  </si>
  <si>
    <t>嘉兴曙光美容医院</t>
  </si>
  <si>
    <t>91330402762535634P</t>
  </si>
  <si>
    <t>ACHPHNZ0522</t>
  </si>
  <si>
    <t>商丘杜韩医疗美容门诊部</t>
  </si>
  <si>
    <t>CN1HNZ147</t>
  </si>
  <si>
    <t>商丘市</t>
  </si>
  <si>
    <t>河南省商丘杜韩医疗美容门诊部</t>
  </si>
  <si>
    <t>914114037834027507</t>
  </si>
  <si>
    <t>ACHPHNZ0521</t>
  </si>
  <si>
    <t>商丘华美医疗美容医院</t>
  </si>
  <si>
    <t>91411403MA3X41E22D</t>
  </si>
  <si>
    <t>ACHPBJ1575</t>
  </si>
  <si>
    <t>唯颜时代（北京）医疗美容诊所有限公司</t>
  </si>
  <si>
    <t>CN1BJ268</t>
  </si>
  <si>
    <t>唯颜时代医疗美容诊所</t>
  </si>
  <si>
    <t>唯颜时代（北京）医疗美容诊所</t>
  </si>
  <si>
    <t>91110105MA004E1T0K</t>
  </si>
  <si>
    <t>AC_NBJ_T11</t>
  </si>
  <si>
    <t>付建鑫</t>
  </si>
  <si>
    <t>ACHPHBS0423</t>
  </si>
  <si>
    <t>唐山苏亚美联臣医疗美容医院有限公司</t>
  </si>
  <si>
    <t>CN1HBS38</t>
  </si>
  <si>
    <t>唐山苏亚美联臣医疗美容医院</t>
  </si>
  <si>
    <t>911302033198444756</t>
  </si>
  <si>
    <t>ACHPHBS1327</t>
  </si>
  <si>
    <t>唐山艾玲医疗美容诊所</t>
  </si>
  <si>
    <t>91130203MA08WW0D2T</t>
  </si>
  <si>
    <t>ACHPHBS3429</t>
  </si>
  <si>
    <t>唐山煤医尚美整形美容医院有限公司</t>
  </si>
  <si>
    <t>CN1HBS100</t>
  </si>
  <si>
    <t>91130203MA08NJ2A6Q</t>
  </si>
  <si>
    <t>ACHPHBS5776</t>
  </si>
  <si>
    <t>91130203MA09D07HXE</t>
  </si>
  <si>
    <t>ACHPHBS1315</t>
  </si>
  <si>
    <t>唐山市路北区菩瑞提医疗美容诊所</t>
  </si>
  <si>
    <t>130203600522387</t>
  </si>
  <si>
    <t>ACHPHBS7567</t>
  </si>
  <si>
    <t>唐山市工人医院</t>
  </si>
  <si>
    <t>12130200402248471Y</t>
  </si>
  <si>
    <t>ACHPHL4540</t>
  </si>
  <si>
    <t>哈尔滨韩美医疗美容门诊有限公司</t>
  </si>
  <si>
    <t>哈尔滨韩美医疗美容</t>
  </si>
  <si>
    <t>91230103MA1ARJ7T93</t>
  </si>
  <si>
    <t>ACHPHL0483</t>
  </si>
  <si>
    <t>哈尔滨雅美整形医疗美容医院有限公司</t>
  </si>
  <si>
    <t>CN1HL050</t>
  </si>
  <si>
    <t>哈尔滨雅美整形医疗美容医院</t>
  </si>
  <si>
    <t>91230103MA1AT76893</t>
  </si>
  <si>
    <t>ACHPHL3136</t>
  </si>
  <si>
    <t>哈尔滨诺依美医疗美容门诊有限责任公司</t>
  </si>
  <si>
    <t>哈尔滨诺依美医疗美容</t>
  </si>
  <si>
    <t>91230103MA196NAJ1A</t>
  </si>
  <si>
    <t>ACHPHL5433</t>
  </si>
  <si>
    <t>哈尔滨菲梵赛尔韦斯医疗美容有限公司</t>
  </si>
  <si>
    <t>91230102MA1BTD010D</t>
  </si>
  <si>
    <t>ACHPHL3393</t>
  </si>
  <si>
    <t>哈尔滨莱尚医疗美容门诊有限公司</t>
  </si>
  <si>
    <t>91230102MA1BRQ55XF</t>
  </si>
  <si>
    <t>ACHPHL1254</t>
  </si>
  <si>
    <t>哈尔滨美联致美整形医院有限责任公司</t>
  </si>
  <si>
    <t>91230102300864062X</t>
  </si>
  <si>
    <t>ACHPHL5430</t>
  </si>
  <si>
    <t>哈尔滨美佳娜医疗美容门诊部</t>
  </si>
  <si>
    <t>黑龙江美熙美佳娜医疗美容门诊有限责任公司</t>
  </si>
  <si>
    <t>91230103056313735W</t>
  </si>
  <si>
    <t>ACHPHL5178</t>
  </si>
  <si>
    <t>哈尔滨春语医疗美容门诊有限公司</t>
  </si>
  <si>
    <t>CN1HL055</t>
  </si>
  <si>
    <t>91230102MA1B03250B</t>
  </si>
  <si>
    <t>ACHPHL3316</t>
  </si>
  <si>
    <t>哈尔滨易丽医疗美容门诊部有限责任公司</t>
  </si>
  <si>
    <t>91230103MA1BNFDE2Q</t>
  </si>
  <si>
    <t>ACHPHL0482</t>
  </si>
  <si>
    <t>哈尔滨斯美诺医疗美容门诊有限公司</t>
  </si>
  <si>
    <t>91230102MA19H3W52K</t>
  </si>
  <si>
    <t>ACHPHL4541</t>
  </si>
  <si>
    <t>哈尔滨成美医疗美容门诊部</t>
  </si>
  <si>
    <t>91230110MA19FR9N8X</t>
  </si>
  <si>
    <t>ACHPHL5226</t>
  </si>
  <si>
    <t>哈尔滨市香坊区索菲医疗美容门诊</t>
  </si>
  <si>
    <t>哈尔滨索菲医疗美容</t>
  </si>
  <si>
    <t>哈尔滨索菲医疗美容门诊有限公司</t>
  </si>
  <si>
    <t>92230110MA190KGU9B</t>
  </si>
  <si>
    <t>ACHPHL5787</t>
  </si>
  <si>
    <t>哈尔滨市香坊区李翔医疗美容诊所</t>
  </si>
  <si>
    <t>92230110MA1BQKK96F</t>
  </si>
  <si>
    <t>ACHPHL3392</t>
  </si>
  <si>
    <t>哈尔滨市松北区梓煜医疗美容门诊</t>
  </si>
  <si>
    <t>92230109MA1B4YDKX6</t>
  </si>
  <si>
    <t>ACHPHL0481</t>
  </si>
  <si>
    <t>哈尔滨市呼兰区非思医疗美容门诊</t>
  </si>
  <si>
    <t>92230111MA19A71R86</t>
  </si>
  <si>
    <t>ACHPHL3318</t>
  </si>
  <si>
    <t>哈尔滨市南岗区美珊医疗美容门诊部</t>
  </si>
  <si>
    <t>哈尔滨美珊医疗整形</t>
  </si>
  <si>
    <t>92230103MA1BHLC133</t>
  </si>
  <si>
    <t>ACHPHL5228</t>
  </si>
  <si>
    <t>哈尔滨市南岗区卢林凤医疗美容诊所</t>
  </si>
  <si>
    <t>92230103MA1BU4TLXG</t>
  </si>
  <si>
    <t>ACHPHL3066</t>
  </si>
  <si>
    <t>哈尔滨嘉润医院有限公司</t>
  </si>
  <si>
    <t>91230100781327750F</t>
  </si>
  <si>
    <t>ACHPHL3420</t>
  </si>
  <si>
    <t>哈尔滨优漾医疗美容门诊有限公司</t>
  </si>
  <si>
    <t>哈尔滨优漾医疗美容门诊部</t>
  </si>
  <si>
    <t>91230102MA19BUK57Y</t>
  </si>
  <si>
    <t>ACHPHL0480</t>
  </si>
  <si>
    <t>哈尔滨伊美尔医疗美容医院有限公司</t>
  </si>
  <si>
    <t>CN1HL045</t>
  </si>
  <si>
    <t>哈尔滨伊美尔医疗美容医院</t>
  </si>
  <si>
    <t>91230103799279056U</t>
  </si>
  <si>
    <t>ACHPSXX0980</t>
  </si>
  <si>
    <t>咸阳美立晶肤医疗美容有限公司</t>
  </si>
  <si>
    <t>CN1SXX40</t>
  </si>
  <si>
    <t>咸阳市</t>
  </si>
  <si>
    <t>咸阳美立方医疗美容门诊部</t>
  </si>
  <si>
    <t>91610400305656289N</t>
  </si>
  <si>
    <t>咸阳美立方医疗美容门诊部有限公司</t>
  </si>
  <si>
    <t>ACHPJL0553</t>
  </si>
  <si>
    <t>吉林铭医整形美容医院有限公司</t>
  </si>
  <si>
    <t>CN1JL006</t>
  </si>
  <si>
    <t>南关区铭医中日韩医疗美容门诊部</t>
  </si>
  <si>
    <t>912201053100439544</t>
  </si>
  <si>
    <t>ACHPJL0568</t>
  </si>
  <si>
    <t>吉林省瑞澳医学美容医院有限公司</t>
  </si>
  <si>
    <t>瑞澳医学美容医院</t>
  </si>
  <si>
    <t>净月瑞澳医疗美容医院</t>
  </si>
  <si>
    <t>91220101MA14UWEH10</t>
  </si>
  <si>
    <t>ACHPJL0560</t>
  </si>
  <si>
    <t>吉林市铭医整形美容医院有限公司</t>
  </si>
  <si>
    <t>铭医整形集团（吉林省）</t>
  </si>
  <si>
    <t>吉林市铭医整形美容医院</t>
  </si>
  <si>
    <t>912202013399513586</t>
  </si>
  <si>
    <t>ACHPJL7388</t>
  </si>
  <si>
    <t>吉林市昌邑区星范医疗美容门诊部</t>
  </si>
  <si>
    <t>吉林星范医疗美容门诊部</t>
  </si>
  <si>
    <t>92220202MA1545WL4N</t>
  </si>
  <si>
    <t>ACHPJL1200</t>
  </si>
  <si>
    <t>吉林市中妍整形美容医院有限公司</t>
  </si>
  <si>
    <t>长春中妍美容医院, 吉林市中妍整形美容医院</t>
  </si>
  <si>
    <t>吉林市中妍整形美容医院</t>
  </si>
  <si>
    <t>91220204MA174GA393</t>
  </si>
  <si>
    <t>ACHPJL0555</t>
  </si>
  <si>
    <t>吉林国健美容医院有限公司</t>
  </si>
  <si>
    <t>吉林国健美容医院</t>
  </si>
  <si>
    <t>91220101050537746C</t>
  </si>
  <si>
    <t>ACHPAH1895</t>
  </si>
  <si>
    <t>合肥高新区佳禾医疗美容门诊部有限公司</t>
  </si>
  <si>
    <t>安徽佳禾医疗美容咨询有限公司</t>
  </si>
  <si>
    <t>91340100MA2TNDCB44</t>
  </si>
  <si>
    <t>ACHPAH3745</t>
  </si>
  <si>
    <t>合肥蝶之星医疗美容门诊部有限公司</t>
  </si>
  <si>
    <t>合肥蝶之星医疗美容</t>
  </si>
  <si>
    <t>91340111MA2TF61G2R</t>
  </si>
  <si>
    <t>ACHPAH7503</t>
  </si>
  <si>
    <t>合肥芙罗拉医疗美容有限公司</t>
  </si>
  <si>
    <t>91340103MA2TB8877L</t>
  </si>
  <si>
    <t>ACHPAH4874</t>
  </si>
  <si>
    <t>合肥艾雅医疗美容医院有限公司</t>
  </si>
  <si>
    <t>合肥艾雅医疗美容医院</t>
  </si>
  <si>
    <t>913401003439035949</t>
  </si>
  <si>
    <t>ACHPAH3747</t>
  </si>
  <si>
    <t>合肥臻越医疗美容门诊部有限公司</t>
  </si>
  <si>
    <t>91340111MA2T03XH46</t>
  </si>
  <si>
    <t>ACHPAH7505</t>
  </si>
  <si>
    <t>合肥竹一医疗美容门诊部有限公司</t>
  </si>
  <si>
    <t>91340111MA2T1HC722</t>
  </si>
  <si>
    <t>ACHPAH3750</t>
  </si>
  <si>
    <t>合肥禾丽西婵医疗美容咨询有限公司</t>
  </si>
  <si>
    <t>91340100MA2NQRN115</t>
  </si>
  <si>
    <t>ACHPAH3342</t>
  </si>
  <si>
    <t>合肥瑶海福华医疗美容门诊部</t>
  </si>
  <si>
    <t>合肥福华医疗美容, 合肥福华世家医疗美容(滨湖店）</t>
  </si>
  <si>
    <t>合肥包河福华世家医疗美容门诊部有限公司</t>
  </si>
  <si>
    <t>91340102L17272478B</t>
  </si>
  <si>
    <t>ACHPAH7413</t>
  </si>
  <si>
    <t>合肥煜美人医疗服务有限公司庐阳医疗美容门诊部</t>
  </si>
  <si>
    <t>91340103MA2TE0WFX0</t>
  </si>
  <si>
    <t>ACHPAH4873</t>
  </si>
  <si>
    <t>合肥沁怡整形外科医院有限公司</t>
  </si>
  <si>
    <t>91340103MA2U4Y9J5T</t>
  </si>
  <si>
    <t>ACHPAH4830</t>
  </si>
  <si>
    <t>合肥智善美医疗美容门诊部有限公司</t>
  </si>
  <si>
    <t>91340111MA2T5MY78N</t>
  </si>
  <si>
    <t>ACHPAH1753</t>
  </si>
  <si>
    <t>91340100MA2N0D7B1R</t>
  </si>
  <si>
    <t>ACHPAH3749</t>
  </si>
  <si>
    <t>合肥新生医疗美容医院有限公司</t>
  </si>
  <si>
    <t>合肥新生医疗美容医院</t>
  </si>
  <si>
    <t>91340111MA2NF8WK2A</t>
  </si>
  <si>
    <t>ACHPAH7506</t>
  </si>
  <si>
    <t>合肥斯尔美医疗美容门诊部有限公司</t>
  </si>
  <si>
    <t>91340111MA2U272P55</t>
  </si>
  <si>
    <t>ACHPAH3493</t>
  </si>
  <si>
    <t>92340104MA2RKWAH48</t>
  </si>
  <si>
    <t>ACHPAH0006</t>
  </si>
  <si>
    <t>合肥市艺星医疗美容医院有限公司</t>
  </si>
  <si>
    <t>CN1AH024</t>
  </si>
  <si>
    <t>合肥艺星医疗美容医院</t>
  </si>
  <si>
    <t>913401003993796210</t>
  </si>
  <si>
    <t>ACHPAH3752</t>
  </si>
  <si>
    <t>合肥市春语医疗美容门诊部有限公司</t>
  </si>
  <si>
    <t>91340100MA2MYW1U5N</t>
  </si>
  <si>
    <t>ACHPAH7507</t>
  </si>
  <si>
    <t>合肥妍适美医疗美容门诊部有限公司</t>
  </si>
  <si>
    <t>91340111MA2UAR022T</t>
  </si>
  <si>
    <t>ACHPAH5195</t>
  </si>
  <si>
    <t>合肥奥美医疗美容门诊有限公司</t>
  </si>
  <si>
    <t>合肥奥美医疗美容</t>
  </si>
  <si>
    <t>91340100MA2Q3TPU4Q</t>
  </si>
  <si>
    <t>ACHPAH3272</t>
  </si>
  <si>
    <t>合肥壹加壹整形美容医院有限公司滨湖门诊部</t>
  </si>
  <si>
    <t>合肥壹加壹美容医院（9年总院）, 合肥壹加壹美容医院（技术总院）, 合肥壹加壹医疗美容（滨湖分店）</t>
  </si>
  <si>
    <t>合肥壹加壹医学美容医院</t>
  </si>
  <si>
    <t>合肥壹加壹美容医院</t>
  </si>
  <si>
    <t>91340111MA2TJU053T</t>
  </si>
  <si>
    <t>ACHPAH0004</t>
  </si>
  <si>
    <t>合肥壹加壹整形美容医院有限公司</t>
  </si>
  <si>
    <t>CN1AH010</t>
  </si>
  <si>
    <t>913401005926893735</t>
  </si>
  <si>
    <t>ACHPAH1754</t>
  </si>
  <si>
    <t>合肥壹加壹医疗美容医院有限公司</t>
  </si>
  <si>
    <t>CN1AH044</t>
  </si>
  <si>
    <t>91340100MA2R026E3M</t>
  </si>
  <si>
    <t>ACHPAH1748</t>
  </si>
  <si>
    <t>合肥台美丽格医疗美容门诊部有限公司</t>
  </si>
  <si>
    <t>合肥台美丽格医疗美容</t>
  </si>
  <si>
    <t>合肥经开区台美丽格医疗美容门诊部</t>
  </si>
  <si>
    <t>91340100MA2MQM2R6C</t>
  </si>
  <si>
    <t>ACHPAH3743</t>
  </si>
  <si>
    <t>合肥华美整形美容医院有限公司蚌埠分公司</t>
  </si>
  <si>
    <t>蚌埠华美整形美容门诊部</t>
  </si>
  <si>
    <t>91340300MA2Q42P192</t>
  </si>
  <si>
    <t>20210508纳入科康集团</t>
  </si>
  <si>
    <t>ACHPAH0003</t>
  </si>
  <si>
    <t>合肥华美整形外科医院有限公司</t>
  </si>
  <si>
    <t>CN1AH009</t>
  </si>
  <si>
    <t>合肥华美整形外科医院</t>
  </si>
  <si>
    <t>合肥华美美容医院</t>
  </si>
  <si>
    <t>9134010068812924X0</t>
  </si>
  <si>
    <t>ACHPAH7508</t>
  </si>
  <si>
    <t>合肥福华世家医疗美容(滨湖店）</t>
  </si>
  <si>
    <t>91340111MA2W7R4M70</t>
  </si>
  <si>
    <t>ACHPAH3746</t>
  </si>
  <si>
    <t>合肥伊美辰医疗美容门诊部有限公司</t>
  </si>
  <si>
    <t>91340111MA2TC4CG0C</t>
  </si>
  <si>
    <t>ACHPZJ6790</t>
  </si>
  <si>
    <t>台州黄岩昊阳医疗美容门诊部</t>
  </si>
  <si>
    <t>91331003MA28GK2R3K</t>
  </si>
  <si>
    <t>ACHPZJ6791</t>
  </si>
  <si>
    <t>台州黄岩兰天医疗美容诊所</t>
  </si>
  <si>
    <t>91331003MA28GW6J6D</t>
  </si>
  <si>
    <t>ACHPZJ5854</t>
  </si>
  <si>
    <t>台州韩黛美医疗美容有限公司</t>
  </si>
  <si>
    <t>91331001MA28HXAP9L</t>
  </si>
  <si>
    <t>ACHPZJ3155</t>
  </si>
  <si>
    <t>台州艺星医疗美容医院有限公司</t>
  </si>
  <si>
    <t>台州艺星整形美容医院</t>
  </si>
  <si>
    <t>台州艺星美容医院有限公司</t>
  </si>
  <si>
    <t>91331001MA2ANTFP4P</t>
  </si>
  <si>
    <t>ACHPZJ1131</t>
  </si>
  <si>
    <t>台州维多利亚整形美容医院有限公司温岭分公司</t>
  </si>
  <si>
    <t>91331081MA29XUMN9Y</t>
  </si>
  <si>
    <t>ACHPZJ1109</t>
  </si>
  <si>
    <t>台州维多利亚整形美容医院有限公司</t>
  </si>
  <si>
    <t>91331001L357982380</t>
  </si>
  <si>
    <t>ACHPZJ6794</t>
  </si>
  <si>
    <t>台州经济开发区悠美医疗美容门诊部</t>
  </si>
  <si>
    <t>91331001MA28GR6J2E</t>
  </si>
  <si>
    <t>ACHPZJ5869</t>
  </si>
  <si>
    <t>台州新维整形美容医院有限公司</t>
  </si>
  <si>
    <t>91331001MA2DY3XC4B</t>
  </si>
  <si>
    <t>ACHPZJ2676</t>
  </si>
  <si>
    <t>台州市黄岩悠美医疗美容有限公司</t>
  </si>
  <si>
    <t>台州市路桥区悠美丽思医疗美容诊所</t>
  </si>
  <si>
    <t>9133100333698914X3</t>
  </si>
  <si>
    <t>ACHPZJ3756</t>
  </si>
  <si>
    <t>台州市路桥医美之家医疗美容门诊部有限公司</t>
  </si>
  <si>
    <t>台州医美之家医疗美容有限公司</t>
  </si>
  <si>
    <t>91331004MA29XX8G01</t>
  </si>
  <si>
    <t>ACHPZJ3276</t>
  </si>
  <si>
    <t>台州市纳恩妮亚医疗整形美容有限公司</t>
  </si>
  <si>
    <t>91331001MA29X8AE93</t>
  </si>
  <si>
    <t>ACHPZJ6797</t>
  </si>
  <si>
    <t>台州市立医院</t>
  </si>
  <si>
    <t>12331002472630676D</t>
  </si>
  <si>
    <t>ACHPZJ1130</t>
  </si>
  <si>
    <t>台州市瑞美医疗美容有限公司</t>
  </si>
  <si>
    <t>91331004MA28GMRQXJ</t>
  </si>
  <si>
    <t>ACHPZJ3757</t>
  </si>
  <si>
    <t>台州市珞伊医疗美容整形门诊部有限公司</t>
  </si>
  <si>
    <t>91331002MA2AN7YQ30</t>
  </si>
  <si>
    <t>ACHPZJ1127</t>
  </si>
  <si>
    <t>台州市爱莱美医疗美容门诊部有限公司</t>
  </si>
  <si>
    <t>91331000MA28GRRL2X</t>
  </si>
  <si>
    <t>ACHPZJ1058</t>
  </si>
  <si>
    <t>台州市博雅美惠医疗美容整形门诊部有限公司</t>
  </si>
  <si>
    <t>台州博雅美惠医疗美容整形</t>
  </si>
  <si>
    <t>台州博雅美惠整形美容医院</t>
  </si>
  <si>
    <t>91331001MA29WJT26Q</t>
  </si>
  <si>
    <t>ACHPSH0433</t>
  </si>
  <si>
    <t>上海德欣达门诊部有限公司</t>
  </si>
  <si>
    <t>上海德欣达医疗美容</t>
  </si>
  <si>
    <t>913101127714937201</t>
  </si>
  <si>
    <t>ACHPFJ2061</t>
  </si>
  <si>
    <t>厦门长庚医院有限公司</t>
  </si>
  <si>
    <t>厦门市长庚医院</t>
  </si>
  <si>
    <t>厦门长庚医院</t>
  </si>
  <si>
    <t>91350200776000120H</t>
  </si>
  <si>
    <t>ACHPFJ3732</t>
  </si>
  <si>
    <t>厦门脸博士整形外科门诊部有限公司</t>
  </si>
  <si>
    <t>厦门脸博士整形美容</t>
  </si>
  <si>
    <t>厦门思明脸博士整形门诊部</t>
  </si>
  <si>
    <t>91350200MA2XTGJ46T</t>
  </si>
  <si>
    <t>ACHPFJ3277</t>
  </si>
  <si>
    <t>厦门美莱医疗美容医院有限公司</t>
  </si>
  <si>
    <t>CN1FJ038</t>
  </si>
  <si>
    <t>厦门美莱医疗美容医院</t>
  </si>
  <si>
    <t>91350200MA2XQ8FE4L</t>
  </si>
  <si>
    <t>ACHPFJ6519</t>
  </si>
  <si>
    <t>厦门爱思特张敏整形外科门诊部有限公司</t>
  </si>
  <si>
    <t>91350203MA31JXPX6A</t>
  </si>
  <si>
    <t>ACHPFJ5781</t>
  </si>
  <si>
    <t>厦门思明颜施整形外科门诊部有限公司</t>
  </si>
  <si>
    <t>91350203MA32WM3K15</t>
  </si>
  <si>
    <t>ACHPFJ2882</t>
  </si>
  <si>
    <t>91350203MA349F4M1K</t>
  </si>
  <si>
    <t>ACHPFJ1514</t>
  </si>
  <si>
    <t>厦门思明薇格整形外科门诊部有限公司</t>
  </si>
  <si>
    <t>厦门思明薇格外科门诊部</t>
  </si>
  <si>
    <t>91350203MA344XPJ2X</t>
  </si>
  <si>
    <t>ACHPFJ6524</t>
  </si>
  <si>
    <t>厦门思明新开元医疗美容门诊部有限公司</t>
  </si>
  <si>
    <t>厦门新开元医院</t>
  </si>
  <si>
    <t>91350203MA32R8L66J</t>
  </si>
  <si>
    <t>ACHPFJ1488</t>
  </si>
  <si>
    <t>厦门思明安黛美整形外科门诊部有限公司</t>
  </si>
  <si>
    <t>CN1FJ083</t>
  </si>
  <si>
    <t>厦门安黛美医疗整形美容</t>
  </si>
  <si>
    <t>厦门思明安黛美整形外科门诊部</t>
  </si>
  <si>
    <t>91350203303228993T</t>
  </si>
  <si>
    <t>ACHPFJ1510</t>
  </si>
  <si>
    <t>厦门思明华美名媛医疗美容门诊部有限公司</t>
  </si>
  <si>
    <t>CN1FJ081</t>
  </si>
  <si>
    <t>厦门华美医疗美容</t>
  </si>
  <si>
    <t>厦门思明华美名媛医疗美容门诊部</t>
  </si>
  <si>
    <t>91350203MA2XR4AK6R</t>
  </si>
  <si>
    <t>ACHPFJ6523</t>
  </si>
  <si>
    <t>厦门思明兰的整形外科门诊部有限公司</t>
  </si>
  <si>
    <t>91350200MA2XP08Q09</t>
  </si>
  <si>
    <t>ACHPFJ3733</t>
  </si>
  <si>
    <t>厦门思明伊美整形外科门诊部有限公司</t>
  </si>
  <si>
    <t>CN1FJ067</t>
  </si>
  <si>
    <t>91350200MA2XQLHP2R</t>
  </si>
  <si>
    <t>ACHPFJ6521</t>
  </si>
  <si>
    <t>厦门思明井美整形外科门诊部有限公司</t>
  </si>
  <si>
    <t>厦门思明井美整形外科门诊部</t>
  </si>
  <si>
    <t>91350203MA32CNN09H</t>
  </si>
  <si>
    <t>ACHPFJ3729</t>
  </si>
  <si>
    <t>厦门市酉西儿整形外科门诊部有限公司</t>
  </si>
  <si>
    <t>厦门酉西儿医疗美容</t>
  </si>
  <si>
    <t>厦门市酉西儿整形外科门诊有限公司</t>
  </si>
  <si>
    <t>91350203MA31GCJC2M</t>
  </si>
  <si>
    <t>ACHPFJ3969</t>
  </si>
  <si>
    <t>厦门市第五医院</t>
  </si>
  <si>
    <t>123502084266192222</t>
  </si>
  <si>
    <t>ACHPFJ2153</t>
  </si>
  <si>
    <t>厦门市思明区黄岩整形外科门诊部</t>
  </si>
  <si>
    <t>91350203MA34943B5G</t>
  </si>
  <si>
    <t>ACHPFJ2304</t>
  </si>
  <si>
    <t>厦门市思明区福华医疗美容诊所</t>
  </si>
  <si>
    <t>厦门福华医疗美容诊所</t>
  </si>
  <si>
    <t>91350203MA348MNU1K</t>
  </si>
  <si>
    <t>ACHPFJ7340</t>
  </si>
  <si>
    <t>厦门市思明区汉绅陈新龙医疗美容诊所</t>
  </si>
  <si>
    <t>350203810096820</t>
  </si>
  <si>
    <t>ACHPFJ5405</t>
  </si>
  <si>
    <t>厦门妍术医疗美容有限公司</t>
  </si>
  <si>
    <t>CN1FU085</t>
  </si>
  <si>
    <t>91350203MA32EEP67W</t>
  </si>
  <si>
    <t>ACHPFJ3728</t>
  </si>
  <si>
    <t>厦门原肌美塑整形外科门诊部有限公司</t>
  </si>
  <si>
    <t>CN1FJ040</t>
  </si>
  <si>
    <t>原肌美塑医疗美容</t>
  </si>
  <si>
    <t>91350203MA32006L40</t>
  </si>
  <si>
    <t>ACHPFJ2211</t>
  </si>
  <si>
    <t>厦门华尔丽郑凯医疗美容门诊部有限公司</t>
  </si>
  <si>
    <t>91350203MA2Y976750</t>
  </si>
  <si>
    <t>ACHPSD6342</t>
  </si>
  <si>
    <t>历下铭医医疗美容诊所</t>
  </si>
  <si>
    <t>92370102MA3PA8YM8L</t>
  </si>
  <si>
    <t>ACHPSD6340</t>
  </si>
  <si>
    <t>历下费罗德医疗美容诊所</t>
  </si>
  <si>
    <t>92370102MA3EYWYX4L</t>
  </si>
  <si>
    <t>ACHPSD2115</t>
  </si>
  <si>
    <t>历下美莲医疗美容门诊部</t>
  </si>
  <si>
    <t>济南美莲整形美容</t>
  </si>
  <si>
    <t>92370102MA3LDY0N3A</t>
  </si>
  <si>
    <t>ACHPSD6344</t>
  </si>
  <si>
    <t>历下王医生医疗美容诊所</t>
  </si>
  <si>
    <t>92370102MA3LG3WHXQ</t>
  </si>
  <si>
    <t>ACHPSD6346</t>
  </si>
  <si>
    <t>历下优莱美医疗美容诊所</t>
  </si>
  <si>
    <t>济南优莱美整形美容医院有限公司</t>
  </si>
  <si>
    <t>92370102MA3DKF012H</t>
  </si>
  <si>
    <t>ACHPGD0363</t>
  </si>
  <si>
    <t>博妍美荟医疗美容门诊部（广州）有限公司</t>
  </si>
  <si>
    <t>91440101MA59NUQU2K</t>
  </si>
  <si>
    <t>ACHPHNZ0548</t>
  </si>
  <si>
    <t>CN1HNZ93</t>
  </si>
  <si>
    <t>南阳芘丽芙时光医疗美容</t>
  </si>
  <si>
    <t>524113005763062562</t>
  </si>
  <si>
    <t>ACHPHNZ6465</t>
  </si>
  <si>
    <t>南阳维多利亚医疗美容有限公司</t>
  </si>
  <si>
    <t>南阳维多利亚医疗美容</t>
  </si>
  <si>
    <t>91411300MA4100YE68</t>
  </si>
  <si>
    <t>ACHPHNZ5273</t>
  </si>
  <si>
    <t>南阳市市辖区天后医疗美容门诊部</t>
  </si>
  <si>
    <t>南阳天后医疗美容医院有限公司</t>
  </si>
  <si>
    <t>92411300MA459X7M2Y</t>
  </si>
  <si>
    <t>ACHPHNZ7436</t>
  </si>
  <si>
    <t>南阳市卧龙集美名媛医疗美容门诊部</t>
  </si>
  <si>
    <t>南阳市集美名媛医疗美容</t>
  </si>
  <si>
    <t>92411300MA44NLDE8D</t>
  </si>
  <si>
    <t>南阳集美名媛医疗美容有限公司</t>
  </si>
  <si>
    <t>ACHPJS0620</t>
  </si>
  <si>
    <t>南通维多利亚医疗美容医院有限公司</t>
  </si>
  <si>
    <t>CN1JS130</t>
  </si>
  <si>
    <t>南通维多利亚医疗美容医院</t>
  </si>
  <si>
    <t>南通维多利亚</t>
  </si>
  <si>
    <t>91320611573830378K</t>
  </si>
  <si>
    <t>ACHPJS0616</t>
  </si>
  <si>
    <t>南通康美美容医院有限公司</t>
  </si>
  <si>
    <t>CN1JS123</t>
  </si>
  <si>
    <t>南通康美整形美容医院</t>
  </si>
  <si>
    <t>南通康美美容医院</t>
  </si>
  <si>
    <t>91320600MA1MK1J44F</t>
  </si>
  <si>
    <t>ACHPJS4006</t>
  </si>
  <si>
    <t>南通市第一人民医院</t>
  </si>
  <si>
    <t>123206004675412220</t>
  </si>
  <si>
    <t>ACHPJS2290</t>
  </si>
  <si>
    <t>南通市崇川区佳美医疗美容门诊部</t>
  </si>
  <si>
    <t>91320602MA1MD94W1P</t>
  </si>
  <si>
    <t>ACHPJS1173</t>
  </si>
  <si>
    <t>南通市中医院</t>
  </si>
  <si>
    <t>12320600467540692N</t>
  </si>
  <si>
    <t>ACHPJS6463</t>
  </si>
  <si>
    <t>南通城东医疗美容门诊部</t>
  </si>
  <si>
    <t>91320602579524945T</t>
  </si>
  <si>
    <t>ACHPJS3850</t>
  </si>
  <si>
    <t>南通同美医疗美容医院有限公司</t>
  </si>
  <si>
    <t>91320600MA1TCDMY4Q</t>
  </si>
  <si>
    <t>ACHPJS0582</t>
  </si>
  <si>
    <t>南通俪人连天美医疗美容医院有限公司</t>
  </si>
  <si>
    <t>CN1JS029</t>
  </si>
  <si>
    <t>南通俪人连天美医疗美容医院</t>
  </si>
  <si>
    <t>南通俪人医疗美容医院</t>
  </si>
  <si>
    <t>9132060267486258X7</t>
  </si>
  <si>
    <t>ACHPJX7348</t>
  </si>
  <si>
    <t>南昌鹏爱秀琪医疗美容医院有限公司</t>
  </si>
  <si>
    <t>91360102MA390RNT8L</t>
  </si>
  <si>
    <t>ACHPJX0660</t>
  </si>
  <si>
    <t>南昌韩雅医疗美容门诊部有限公司</t>
  </si>
  <si>
    <t>913601110978221222</t>
  </si>
  <si>
    <t>ACHPJX1119</t>
  </si>
  <si>
    <t>南昌韩美美容医院有限公司</t>
  </si>
  <si>
    <t>CN1JX005</t>
  </si>
  <si>
    <t>南昌韩美美容医院</t>
  </si>
  <si>
    <t>南昌韩美医院</t>
  </si>
  <si>
    <t>91360100674985176R</t>
  </si>
  <si>
    <t>ACHPJX5320</t>
  </si>
  <si>
    <t>南昌霈云之美医疗美容门诊部有限公司</t>
  </si>
  <si>
    <t>南昌艺之美医疗美容整形</t>
  </si>
  <si>
    <t>91360125MA36W2GXXU</t>
  </si>
  <si>
    <t>ACHPJX5181</t>
  </si>
  <si>
    <t>南昌阿芙罗医疗美容门诊部有限公司</t>
  </si>
  <si>
    <t>南昌阿芙罗医疗美容</t>
  </si>
  <si>
    <t>南昌阿芙罗医疗美容部有限公司</t>
  </si>
  <si>
    <t>91360125MA37XNTC4G</t>
  </si>
  <si>
    <t>ACHPJX5497</t>
  </si>
  <si>
    <t>南昌诺颜医疗美容门诊部有限公司</t>
  </si>
  <si>
    <t>91360125MA385XNN16</t>
  </si>
  <si>
    <t>ACHPJX3131</t>
  </si>
  <si>
    <t>南昌荣美会美伊尔医疗美容门诊部有限公司</t>
  </si>
  <si>
    <t>南昌荣美会美伊尔医疗美容门诊部</t>
  </si>
  <si>
    <t>91360125332955399R</t>
  </si>
  <si>
    <t>ACHPJX0662</t>
  </si>
  <si>
    <t>南昌艾莱芙医疗美容医院有限公司</t>
  </si>
  <si>
    <t>南昌艾莱芙整形美容医院（原爱思特整形美容医院）</t>
  </si>
  <si>
    <t>南昌艾莱芙医疗美容医院</t>
  </si>
  <si>
    <t>南昌艾莱芙美容医院</t>
  </si>
  <si>
    <t>91360125352107506R</t>
  </si>
  <si>
    <t>ACHPJX1115</t>
  </si>
  <si>
    <t>南昌美林医疗美容门诊部有限公司</t>
  </si>
  <si>
    <t>南昌美林医疗美容门诊部</t>
  </si>
  <si>
    <t>91360125MA35FNN67B</t>
  </si>
  <si>
    <t>ACHPJX0655</t>
  </si>
  <si>
    <t>南昌美和尔医疗美容门诊部</t>
  </si>
  <si>
    <t>91360102593768516T</t>
  </si>
  <si>
    <t>ACHPJX3720</t>
  </si>
  <si>
    <t>南昌美之术医疗美容诊所有限公司</t>
  </si>
  <si>
    <t>9136011159889102XX</t>
  </si>
  <si>
    <t>ACHPJX2664</t>
  </si>
  <si>
    <t>南昌红苹果美容医院有限公司</t>
  </si>
  <si>
    <t>南昌红苹果美容医院</t>
  </si>
  <si>
    <t>91360100MA35KP5226</t>
  </si>
  <si>
    <t>ACHPJX5496</t>
  </si>
  <si>
    <t>南昌禾丽康美医疗美容医院有限公司</t>
  </si>
  <si>
    <t>南昌禾丽康美医疗美容医院</t>
  </si>
  <si>
    <t>91360103MA389TWA3F</t>
  </si>
  <si>
    <t>ACHPJX2231</t>
  </si>
  <si>
    <t>南昌市春语医疗美容门诊部有限公司</t>
  </si>
  <si>
    <t>91360102MA35HGWA9H</t>
  </si>
  <si>
    <t>ACHPJX7374</t>
  </si>
  <si>
    <t>南昌媛颂医疗美容诊所有限公司</t>
  </si>
  <si>
    <t>91360125MA38Q7B782</t>
  </si>
  <si>
    <t>ACHPJX4086</t>
  </si>
  <si>
    <t>南昌大学医疗美容门诊部有限公司</t>
  </si>
  <si>
    <t>南昌大学医疗美容</t>
  </si>
  <si>
    <t>南昌大学医学院医疗美容门诊部</t>
  </si>
  <si>
    <t>南昌大学第一附属医院</t>
  </si>
  <si>
    <t>91360102MA35JT2H1C</t>
  </si>
  <si>
    <t>ACHPJX0659</t>
  </si>
  <si>
    <t>南昌同济美容医院有限公司</t>
  </si>
  <si>
    <t>南昌同济美容医院</t>
  </si>
  <si>
    <t>南昌同济整形美容医院</t>
  </si>
  <si>
    <t>91360103MA35GC5D5F</t>
  </si>
  <si>
    <t>ACHPJX0653</t>
  </si>
  <si>
    <t>南昌佳美美容医院有限公司</t>
  </si>
  <si>
    <t>CN1JX006</t>
  </si>
  <si>
    <t>南昌佳美美容医院</t>
  </si>
  <si>
    <t>913601006809252252</t>
  </si>
  <si>
    <t>ACHPJX5009</t>
  </si>
  <si>
    <t>南昌优术医疗美容门诊部有限公司</t>
  </si>
  <si>
    <t>南昌优术医疗美容</t>
  </si>
  <si>
    <t>91360103MA389JN66Q</t>
  </si>
  <si>
    <t>ACHPJX3722</t>
  </si>
  <si>
    <t>南昌优壹美医疗美容门诊部有限公司</t>
  </si>
  <si>
    <t>91360103MA35FA8A9K</t>
  </si>
  <si>
    <t>ACHPJX7371</t>
  </si>
  <si>
    <t>南昌亚太医疗美容门诊部有限公司</t>
  </si>
  <si>
    <t>91360125MA35XY384E</t>
  </si>
  <si>
    <t>ACHPGD3965</t>
  </si>
  <si>
    <t>12440300319583850J</t>
  </si>
  <si>
    <t>ACHPFJ3292</t>
  </si>
  <si>
    <t>南平市延平区时光医疗美容门诊部</t>
  </si>
  <si>
    <t>92350702MA2Y6WL48E</t>
  </si>
  <si>
    <t>ACHPGX3527</t>
  </si>
  <si>
    <t>南宁韩成医疗美容门诊部有限公司</t>
  </si>
  <si>
    <t>南宁韩成医疗美容</t>
  </si>
  <si>
    <t>南宁韩成医疗美容门诊部</t>
  </si>
  <si>
    <t>91450103MA5NAAY13Q</t>
  </si>
  <si>
    <t>ACHPGX7520</t>
  </si>
  <si>
    <t>南宁贺尔美医疗美容门诊部有限公司</t>
  </si>
  <si>
    <t>南宁贺尔美医疗美容</t>
  </si>
  <si>
    <t>贺尔美医疗美容门诊部</t>
  </si>
  <si>
    <t>91450103MA5N6HGH7R</t>
  </si>
  <si>
    <t>ACHPGX0400</t>
  </si>
  <si>
    <t>南宁美丽焦点医疗美容门诊部</t>
  </si>
  <si>
    <t>CN1GX005</t>
  </si>
  <si>
    <t>南宁美丽焦点医疗美容</t>
  </si>
  <si>
    <t>南宁市美丽焦点医疗美容整形外科中心</t>
  </si>
  <si>
    <t>92450103MA5M3KXY5C</t>
  </si>
  <si>
    <t>ACHPGX3456</t>
  </si>
  <si>
    <t>南宁科之美医疗美容门诊部有限公司</t>
  </si>
  <si>
    <t>南宁科之美医疗美容</t>
  </si>
  <si>
    <t>南宁科之美医疗美容诊所</t>
  </si>
  <si>
    <t>91450103MA5L47PL7P</t>
  </si>
  <si>
    <t>ACHPGX3546</t>
  </si>
  <si>
    <t>南宁瑞柏美医疗美容门诊部有限公司</t>
  </si>
  <si>
    <t>南宁瑞柏美医疗美容门诊部</t>
  </si>
  <si>
    <t>91450100MA5NLGNX1F</t>
  </si>
  <si>
    <t>ACHPGX3540</t>
  </si>
  <si>
    <t>南宁梦想医疗美容门诊部（普通合伙）</t>
  </si>
  <si>
    <t>南宁梦想整形医疗美容</t>
  </si>
  <si>
    <t>南宁梦想整形医疗美容门诊部</t>
  </si>
  <si>
    <t>91450103340442307C</t>
  </si>
  <si>
    <t>ACHPGX3537</t>
  </si>
  <si>
    <t>南宁春语医疗美容有限公司</t>
  </si>
  <si>
    <t>南宁市春语医疗美容有限公司</t>
  </si>
  <si>
    <t>91450103MA5MXD9767</t>
  </si>
  <si>
    <t>ACHPGX3536</t>
  </si>
  <si>
    <t>南宁思瑞医疗美容有限公司</t>
  </si>
  <si>
    <t>91450103MA5N44PP3X</t>
  </si>
  <si>
    <t>ACHPGX3544</t>
  </si>
  <si>
    <t>南宁市美丽有约医疗美容有限公司</t>
  </si>
  <si>
    <t>91450102MA5L85CGXB</t>
  </si>
  <si>
    <t>ACHPGX0399</t>
  </si>
  <si>
    <t>南宁华美医疗美容医院有限公司</t>
  </si>
  <si>
    <t>CN1GX004</t>
  </si>
  <si>
    <t>南宁华美医疗美容医院</t>
  </si>
  <si>
    <t>南宁市华美医疗美容门诊部</t>
  </si>
  <si>
    <t>91450103322592109Q</t>
  </si>
  <si>
    <t>ACHPSC3164</t>
  </si>
  <si>
    <t>91511302MA629GGC26</t>
  </si>
  <si>
    <t>ACHPSC4364</t>
  </si>
  <si>
    <t>南充达芬奇医疗美容有限公司</t>
  </si>
  <si>
    <t>南充达芬奇医疗美容</t>
  </si>
  <si>
    <t>91511302MA6AWRGC58</t>
  </si>
  <si>
    <t>ACHPSC7545</t>
  </si>
  <si>
    <t>南充新韵悦美医疗美容有限公司</t>
  </si>
  <si>
    <t>南充新韵•悦美医疗美容</t>
  </si>
  <si>
    <t>南充新韵悦美整形医院</t>
  </si>
  <si>
    <t>91511302MA63P3Y44L</t>
  </si>
  <si>
    <t>ACHPSC4359</t>
  </si>
  <si>
    <t>南充市顺庆区医美尔美容整形门诊部</t>
  </si>
  <si>
    <t>南充市顺庆区医美尔美容整形诊所</t>
  </si>
  <si>
    <t>92511302MA659FTX7D</t>
  </si>
  <si>
    <t>ACHPSC6382</t>
  </si>
  <si>
    <t>南充市中心医院</t>
  </si>
  <si>
    <t>四川省南充市中心医院</t>
  </si>
  <si>
    <t>12511100452183688D</t>
  </si>
  <si>
    <t>ACHPSC4362</t>
  </si>
  <si>
    <t>南充华美名媛医疗美容门诊部有限公司</t>
  </si>
  <si>
    <t>南充华美名媛医疗美容</t>
  </si>
  <si>
    <t>91511302MA63WCD35X</t>
  </si>
  <si>
    <t>ACHPSC4358</t>
  </si>
  <si>
    <t>南充五星美容整形门诊部</t>
  </si>
  <si>
    <t>92511302MA65P8YQXW</t>
  </si>
  <si>
    <t>ACHPJS6388</t>
  </si>
  <si>
    <t>南京鼻祖门诊部有限公司</t>
  </si>
  <si>
    <t>91320115MA1P0KGG92</t>
  </si>
  <si>
    <t>ACHPJS0631</t>
  </si>
  <si>
    <t>南京鼓楼美莱医疗美容门诊部有限公司</t>
  </si>
  <si>
    <t>CN1JS153</t>
  </si>
  <si>
    <t>南京美莱美容医院有限公司</t>
  </si>
  <si>
    <t>91320106MA1MY13U1T</t>
  </si>
  <si>
    <t>ACHPJS1197</t>
  </si>
  <si>
    <t>南京鼓楼医院</t>
  </si>
  <si>
    <t>123201004260904451</t>
  </si>
  <si>
    <t>ACHPJS6397</t>
  </si>
  <si>
    <t>南京鼓楼兰桂坊医疗美容诊所有限公司</t>
  </si>
  <si>
    <t>91320106MA1NBAAE52</t>
  </si>
  <si>
    <t>ACHPJS6413</t>
  </si>
  <si>
    <t>南京静晟熙医疗美容诊所有限公司</t>
  </si>
  <si>
    <t>91320106MA1P071H6W</t>
  </si>
  <si>
    <t>ACHPJS7437</t>
  </si>
  <si>
    <t>南京青春之泉医疗美容有限公司</t>
  </si>
  <si>
    <t>91320105MA1XL3A48P</t>
  </si>
  <si>
    <t>ACHPJS2903</t>
  </si>
  <si>
    <t>南京金鹰国际健康产业集团新街口医疗美容有限公司</t>
  </si>
  <si>
    <t>CN1JS178</t>
  </si>
  <si>
    <t>91320104MA1XWJBQ8X</t>
  </si>
  <si>
    <t>ACHPJS6411</t>
  </si>
  <si>
    <t>南京金丝鸟医疗美容有限公司</t>
  </si>
  <si>
    <t>91320105MA1MGXGM8K</t>
  </si>
  <si>
    <t>ACHPJS0613</t>
  </si>
  <si>
    <t>南京连天美美容医院有限公司</t>
  </si>
  <si>
    <t>CN1JS117</t>
  </si>
  <si>
    <t>南京连天美美容医院</t>
  </si>
  <si>
    <t>南京连天美医疗美容医院</t>
  </si>
  <si>
    <t>91320106302622075E</t>
  </si>
  <si>
    <t>ACHPJS6392</t>
  </si>
  <si>
    <t>南京达特莱医疗美容有限公司</t>
  </si>
  <si>
    <t>91320104MA1MU2RG0C</t>
  </si>
  <si>
    <t>ACHPJS6391</t>
  </si>
  <si>
    <t>南京超悦医疗美容诊所有限公司</t>
  </si>
  <si>
    <t>91320106MA1PBJ5Q8M</t>
  </si>
  <si>
    <t>ACHPJS0649</t>
  </si>
  <si>
    <t>南京融妍医疗美容诊所有限公司</t>
  </si>
  <si>
    <t>91320105MA1P4APY8K</t>
  </si>
  <si>
    <t>ACHPJS6417</t>
  </si>
  <si>
    <t>南京莱茵丽医疗美容有限公司</t>
  </si>
  <si>
    <t>91320104MA1NMBC9XA</t>
  </si>
  <si>
    <t>ACHPJS3133</t>
  </si>
  <si>
    <t>南京艾丽嘉医疗美容诊所有限公司</t>
  </si>
  <si>
    <t>南京艾丽嘉医疗美容</t>
  </si>
  <si>
    <t>91320104MA1TCP7382</t>
  </si>
  <si>
    <t>ACHPJS0629</t>
  </si>
  <si>
    <t>南京艺星医疗美容医院有限公司</t>
  </si>
  <si>
    <t>CN1JS148</t>
  </si>
  <si>
    <t>南京艺星医疗美容</t>
  </si>
  <si>
    <t>南京艺星医疗美容医院</t>
  </si>
  <si>
    <t>913201053027513010</t>
  </si>
  <si>
    <t>ACHPJS6455</t>
  </si>
  <si>
    <t>南京艺华控美医疗美容诊所有限公司</t>
  </si>
  <si>
    <t>南京艺华控美医疗美容</t>
  </si>
  <si>
    <t>91320115MA1UTEN84U</t>
  </si>
  <si>
    <t>ACHPJS6402</t>
  </si>
  <si>
    <t>南京肌龄美医疗美容诊所有限公司</t>
  </si>
  <si>
    <t>91320106MA1P1XYA5X</t>
  </si>
  <si>
    <t>ACHPJS0624</t>
  </si>
  <si>
    <t>南京美贝尔美容医院有限公司</t>
  </si>
  <si>
    <t>CN1JS136</t>
  </si>
  <si>
    <t>南京美贝尔整形医院（旗舰院）</t>
  </si>
  <si>
    <t>南京美贝尔美容医院</t>
  </si>
  <si>
    <t>91320106339427513Y</t>
  </si>
  <si>
    <t>ACHPJS2674</t>
  </si>
  <si>
    <t>南京美行嘉人医疗美容门诊部有限公司</t>
  </si>
  <si>
    <t>91320106MA1MKEGAXJ</t>
  </si>
  <si>
    <t>ACHPJS6420</t>
  </si>
  <si>
    <t>南京美范利合医疗美容门诊部有限公司</t>
  </si>
  <si>
    <t>南京美范整形美容</t>
  </si>
  <si>
    <t>91320102MA1YLM952R</t>
  </si>
  <si>
    <t>ACHPJS6424</t>
  </si>
  <si>
    <t>南京美梯医疗美容有限公司</t>
  </si>
  <si>
    <t>913201045759080281</t>
  </si>
  <si>
    <t>ACHPJS3890</t>
  </si>
  <si>
    <t>南京美易天医疗美容诊所有限公司</t>
  </si>
  <si>
    <t>91320105MA1NJA0M0Q</t>
  </si>
  <si>
    <t>ACHPJS4852</t>
  </si>
  <si>
    <t>南京美尔健医疗美容门诊部有限公司</t>
  </si>
  <si>
    <t>南京美尔健医疗美容门诊部</t>
  </si>
  <si>
    <t>南京美尔健医疗美容门诊部(南京美尔健医疗美容门诊部有限公司)</t>
  </si>
  <si>
    <t>91320102MA1XTJQK86</t>
  </si>
  <si>
    <t>ACHPJS6422</t>
  </si>
  <si>
    <t>南京美好尉来医疗美容有限公司</t>
  </si>
  <si>
    <t>南京美好尉来医美</t>
  </si>
  <si>
    <t>南京美好尉来整形美容诊所有限公司</t>
  </si>
  <si>
    <t>91320104MA1PAC172T</t>
  </si>
  <si>
    <t>ACHPJS0576</t>
  </si>
  <si>
    <t>南京维多利亚美容医院有限公司</t>
  </si>
  <si>
    <t>南京维多利亚美容医院</t>
  </si>
  <si>
    <t>南京维多利亚国际整形美容医院(南京秦淮维多利亚医疗美容诊所)</t>
  </si>
  <si>
    <t>91320104302407025U</t>
  </si>
  <si>
    <t>ACHPJS3884</t>
  </si>
  <si>
    <t>南京纯熙医疗美容门诊部有限公司</t>
  </si>
  <si>
    <t>91320106MA1WQ4465G</t>
  </si>
  <si>
    <t>ACHPJS5782</t>
  </si>
  <si>
    <t>南京米尚恩欧瑞医疗美容有限公司</t>
  </si>
  <si>
    <t>南京米尚恩欧瑞医疗美容</t>
  </si>
  <si>
    <t>91320100MA1XU4NQ23</t>
  </si>
  <si>
    <t>ACHPJS3889</t>
  </si>
  <si>
    <t>南京米嘉医疗美容门诊有限公司</t>
  </si>
  <si>
    <t>91320105MA1PBQBG3W</t>
  </si>
  <si>
    <t>ACHPJS6461</t>
  </si>
  <si>
    <t>南京章光再度医疗美容有限公司</t>
  </si>
  <si>
    <t>91320104MA1QFC138J</t>
  </si>
  <si>
    <t>ACHPJS2751</t>
  </si>
  <si>
    <t>南京秦淮美芙医疗美容诊所</t>
  </si>
  <si>
    <t>92320104MA1QRX7R57</t>
  </si>
  <si>
    <t>ACHPJS6451</t>
  </si>
  <si>
    <t>南京研博医疗美容诊所有限公司</t>
  </si>
  <si>
    <t>91320106MA1TDQDP48</t>
  </si>
  <si>
    <t>ACHPJS6437</t>
  </si>
  <si>
    <t>南京瑞邦医疗美容诊所有限公司</t>
  </si>
  <si>
    <t>91320106MA1PCGBB0T</t>
  </si>
  <si>
    <t>ACHPJS6457</t>
  </si>
  <si>
    <t>南京瑜雅医疗美容有限公司</t>
  </si>
  <si>
    <t>91320104MA1P19BT9H</t>
  </si>
  <si>
    <t>ACHPJS6446</t>
  </si>
  <si>
    <t>南京玄武美维医疗美容诊所有限公司</t>
  </si>
  <si>
    <t>91320102MA1UUX0N83</t>
  </si>
  <si>
    <t>ACHPJS3896</t>
  </si>
  <si>
    <t>南京玄武简自极医疗美容诊所有限公司</t>
  </si>
  <si>
    <t>南京玄武简自极医疗美容诊所</t>
  </si>
  <si>
    <t>91320102MA1W4F1A9T</t>
  </si>
  <si>
    <t>ACHPJS6449</t>
  </si>
  <si>
    <t>南京玄武瑞博恩医疗美容门诊部有限公司</t>
  </si>
  <si>
    <t>91320102MA2036RF8A</t>
  </si>
  <si>
    <t>ACHPJS0640</t>
  </si>
  <si>
    <t>南京玄武欧微尼斯医疗美容诊所有限公司</t>
  </si>
  <si>
    <t>CN1JS164</t>
  </si>
  <si>
    <t>91320102302643909K</t>
  </si>
  <si>
    <t>ACHPJS1192</t>
  </si>
  <si>
    <t>南京玄武欧华医疗美容诊所有限公司</t>
  </si>
  <si>
    <t>91320102562875474W</t>
  </si>
  <si>
    <t>ACHPJS2241</t>
  </si>
  <si>
    <t>南京玄武极妍医疗美容诊所有限公司</t>
  </si>
  <si>
    <t>91320102302372889E</t>
  </si>
  <si>
    <t>ACHPJS3894</t>
  </si>
  <si>
    <t>南京玄武智美颜和医疗美容门诊部有限公司</t>
  </si>
  <si>
    <t>CN1JS181</t>
  </si>
  <si>
    <t>智美颜和医疗美容（南京分院）</t>
  </si>
  <si>
    <t>南京智美颜和医疗美容诊所有限公司</t>
  </si>
  <si>
    <t>91320102MA2035211C</t>
  </si>
  <si>
    <t>ACHPJS6448</t>
  </si>
  <si>
    <t>南京玄武容爱医疗美容诊所有限公司</t>
  </si>
  <si>
    <t>913201023024603360</t>
  </si>
  <si>
    <t>ACHPJS6447</t>
  </si>
  <si>
    <t>南京玄武倩纪医疗美容诊所有限公司</t>
  </si>
  <si>
    <t>91320102MA1TELR864</t>
  </si>
  <si>
    <t>ACHPJS6387</t>
  </si>
  <si>
    <t>南京爱学菲庭医疗美容诊所有限公司</t>
  </si>
  <si>
    <t>91320106MA1P477235</t>
  </si>
  <si>
    <t>ACHPJS6444</t>
  </si>
  <si>
    <t>南京熙而美医疗美容有限公司</t>
  </si>
  <si>
    <t>91320104MA1NJMNN8G</t>
  </si>
  <si>
    <t>ACHPJS3893</t>
  </si>
  <si>
    <t>南京焕美昕辰医疗美容诊所有限公司</t>
  </si>
  <si>
    <t>91320104MA1WBKFQ0W</t>
  </si>
  <si>
    <t>ACHPJS6401</t>
  </si>
  <si>
    <t>南京焕美昕辰医疗美容有限公司</t>
  </si>
  <si>
    <t>91320104MA1P0JQN7A</t>
  </si>
  <si>
    <t>ACHPJS0648</t>
  </si>
  <si>
    <t>南京澳玛星光悦容健康管理有限公司建邺医疗美容诊所</t>
  </si>
  <si>
    <t>91320105MA1Q1M577D</t>
  </si>
  <si>
    <t>ACHPJS2242</t>
  </si>
  <si>
    <t>南京澳玛星光医疗美容诊所有限公司</t>
  </si>
  <si>
    <t>91320104MA1NJ93W97</t>
  </si>
  <si>
    <t>ACHPJS6405</t>
  </si>
  <si>
    <t>南京江宁芙悦医疗美容诊所有限公司</t>
  </si>
  <si>
    <t>91320115MA1P843F8M</t>
  </si>
  <si>
    <t>ACHPJS6403</t>
  </si>
  <si>
    <t>南京江宁艾得拉医疗美容诊所有限公司</t>
  </si>
  <si>
    <t>91320115MA1MPN0H7L</t>
  </si>
  <si>
    <t>ACHPJS6407</t>
  </si>
  <si>
    <t>南京江宁焕美三禾医疗美容诊所有限公司</t>
  </si>
  <si>
    <t>91320115MA1MFJN41N</t>
  </si>
  <si>
    <t>ACHPJS3880</t>
  </si>
  <si>
    <t>南京江宁灵美东方医疗美容门诊部有限公司</t>
  </si>
  <si>
    <t>91320115MA1NMTQB4D</t>
  </si>
  <si>
    <t>ACHPJS6406</t>
  </si>
  <si>
    <t>南京江宁海蓝医疗美容门诊部</t>
  </si>
  <si>
    <t>92320115MA1WW2AT92</t>
  </si>
  <si>
    <t>ACHPJS0641</t>
  </si>
  <si>
    <t>南京江宁合颜悦色医疗美容诊所有限公司</t>
  </si>
  <si>
    <t>91320115MA1P1QED3W</t>
  </si>
  <si>
    <t>南京江宁荣恩医疗美容诊所有限公司</t>
  </si>
  <si>
    <t>ACHPJS3946</t>
  </si>
  <si>
    <t>南京江北人民医院</t>
  </si>
  <si>
    <t>5232010042609274XN</t>
  </si>
  <si>
    <t>ACHPJS6396</t>
  </si>
  <si>
    <t>南京歌美晞医疗美容有限公司</t>
  </si>
  <si>
    <t>91320105302456468X</t>
  </si>
  <si>
    <t>ACHPJS6428</t>
  </si>
  <si>
    <t>南京柠檬医疗美容门诊有限公司</t>
  </si>
  <si>
    <t>91320114MA1T7R1J9R</t>
  </si>
  <si>
    <t>ACHPJS0644</t>
  </si>
  <si>
    <t>南京柏荟医疗美容门诊部有限公司</t>
  </si>
  <si>
    <t>91320104MA1W3WE51R</t>
  </si>
  <si>
    <t>ACHPJS3882</t>
  </si>
  <si>
    <t>南京柏盛美容医院管理有限公司</t>
  </si>
  <si>
    <t>南京柏盛美容医院</t>
  </si>
  <si>
    <t>91320114MA1P0RY608</t>
  </si>
  <si>
    <t>ACHPJS6458</t>
  </si>
  <si>
    <t>南京月亮鱼医院管理有限公司容易医疗美容诊所</t>
  </si>
  <si>
    <t>91320106302439000W</t>
  </si>
  <si>
    <t>ACHPJS6430</t>
  </si>
  <si>
    <t>南京普瑞缇医疗美容诊所有限公司</t>
  </si>
  <si>
    <t>91320102MA1QF3QB8F</t>
  </si>
  <si>
    <t>ACHPJS6445</t>
  </si>
  <si>
    <t>南京星和医疗美容门诊部有限公司</t>
  </si>
  <si>
    <t>91320106MA1R5T990L</t>
  </si>
  <si>
    <t>ACHPJS1175</t>
  </si>
  <si>
    <t>南京时光际医疗美容门诊有限公司</t>
  </si>
  <si>
    <t>91320105MA1Q4A36XW</t>
  </si>
  <si>
    <t>ACHPJS6416</t>
  </si>
  <si>
    <t>南京拉肤丽医疗美容诊所有限公司</t>
  </si>
  <si>
    <t>江苏拉肤丽医疗美容股份有限公司</t>
  </si>
  <si>
    <t>91320104MA1WEEPA38</t>
  </si>
  <si>
    <t>ACHPJS6459</t>
  </si>
  <si>
    <t>南京悦初医疗美容有限公司</t>
  </si>
  <si>
    <t>91320104MA1MNB75XY</t>
  </si>
  <si>
    <t>ACHPJS6399</t>
  </si>
  <si>
    <t>南京恒丽医疗美容门诊部</t>
  </si>
  <si>
    <t>91320106751253914X</t>
  </si>
  <si>
    <t>ACHPJS6394</t>
  </si>
  <si>
    <t>南京德美医疗美容门诊部有限公司</t>
  </si>
  <si>
    <t>91320106MA1MEYCQ73</t>
  </si>
  <si>
    <t>ACHPJS0579</t>
  </si>
  <si>
    <t>南京康美美容医院有限公司</t>
  </si>
  <si>
    <t>CN1JS022</t>
  </si>
  <si>
    <t>南京康美美容医院</t>
  </si>
  <si>
    <t>南京康美</t>
  </si>
  <si>
    <t>91320104738855523D</t>
  </si>
  <si>
    <t>ACHPJS3366</t>
  </si>
  <si>
    <t>南京康丽医疗美容有限公司</t>
  </si>
  <si>
    <t>913201067904245607</t>
  </si>
  <si>
    <t>ACHPJS4021</t>
  </si>
  <si>
    <t>南京市第一医院</t>
  </si>
  <si>
    <t>健康网医师会第一诊所</t>
  </si>
  <si>
    <t>12320100425800900J</t>
  </si>
  <si>
    <t>ACHPJS2271</t>
  </si>
  <si>
    <t>南京市秦淮区褚大夫美容整形诊所</t>
  </si>
  <si>
    <t>92320104MA1QU8YQ7N</t>
  </si>
  <si>
    <t>ACHPJS1185</t>
  </si>
  <si>
    <t>南京市秦淮区天熙医疗美容门诊部</t>
  </si>
  <si>
    <t>南京秦淮天熙医疗美容诊所</t>
  </si>
  <si>
    <t>92320104MA1QUPCX0C</t>
  </si>
  <si>
    <t>ACHPJS6440</t>
  </si>
  <si>
    <t>南京市玄武区贝缇医疗美容诊所</t>
  </si>
  <si>
    <t>南京贝缇医疗美容（旗舰店）</t>
  </si>
  <si>
    <t>92320102MA1N8Q7T6H</t>
  </si>
  <si>
    <t>ACHPJS3898</t>
  </si>
  <si>
    <t>南京市河西医院有限公司</t>
  </si>
  <si>
    <t>91320100MA1WR71A21</t>
  </si>
  <si>
    <t>ACHPJS6439</t>
  </si>
  <si>
    <t>南京市容丽妍医疗美容门诊部有限公司</t>
  </si>
  <si>
    <t>南京容丽妍全国连锁（中国区旗舰院）</t>
  </si>
  <si>
    <t>91320102MA1W6RAU3L</t>
  </si>
  <si>
    <t>ACHPJS1180</t>
  </si>
  <si>
    <t>南京市妇幼保健院</t>
  </si>
  <si>
    <t>123201004258009430</t>
  </si>
  <si>
    <t>ACHPJS2354</t>
  </si>
  <si>
    <t>南京市儿童医院</t>
  </si>
  <si>
    <t>12320100425800927A</t>
  </si>
  <si>
    <t>ACHPJS2967</t>
  </si>
  <si>
    <t>南京展超医疗美容诊所有限公司建邺医疗美容诊所</t>
  </si>
  <si>
    <t>CN1JS119</t>
  </si>
  <si>
    <t>南京展超医疗美容诊所有限公司</t>
  </si>
  <si>
    <t>91320105302409231Q</t>
  </si>
  <si>
    <t>ACHPJS1174</t>
  </si>
  <si>
    <t>91320105093930345M</t>
  </si>
  <si>
    <t>20210513更新NAMECN</t>
  </si>
  <si>
    <t>南京展超丽格美容诊所有限公司</t>
  </si>
  <si>
    <t>ACHPJS5004</t>
  </si>
  <si>
    <t>南京寰锶医疗美容诊所有限公司</t>
  </si>
  <si>
    <t>CN1JS179</t>
  </si>
  <si>
    <t>91320106MA1WC22W3A</t>
  </si>
  <si>
    <t>ACHPJS3892</t>
  </si>
  <si>
    <t>南京婧熙妍医疗美容诊所有限公司</t>
  </si>
  <si>
    <t>91320104MA1X5G3N7T</t>
  </si>
  <si>
    <t>ACHPJS6410</t>
  </si>
  <si>
    <t>南京婕艾斯医疗美容诊所有限公司</t>
  </si>
  <si>
    <t>91320106MA1NNC2197</t>
  </si>
  <si>
    <t>ACHPJS6426</t>
  </si>
  <si>
    <t>南京娜乔美医疗美容诊所有限公司</t>
  </si>
  <si>
    <t>91320104MA1RAE2B9X</t>
  </si>
  <si>
    <t>ACHPJS3888</t>
  </si>
  <si>
    <t>南京嘉怡美医疗美容门诊部有限公司</t>
  </si>
  <si>
    <t>金陵嘉怡美医疗美容医院</t>
  </si>
  <si>
    <t>91320105MA1RA8Y30U</t>
  </si>
  <si>
    <t>ACHPJS0580</t>
  </si>
  <si>
    <t>南京华韩奇致美容医院有限公司</t>
  </si>
  <si>
    <t>CN1JS025</t>
  </si>
  <si>
    <t>南京华韩奇致美容医院（旗舰店）</t>
  </si>
  <si>
    <t>南京奇致</t>
  </si>
  <si>
    <t>南京华韩奇致美容医院</t>
  </si>
  <si>
    <t>9132010566735144XK</t>
  </si>
  <si>
    <t>ACHPJS0577</t>
  </si>
  <si>
    <t>南京华美美容医院有限公司</t>
  </si>
  <si>
    <t>CN1JS020</t>
  </si>
  <si>
    <t>南京华美美容医院（旗舰店）</t>
  </si>
  <si>
    <t>南京倩俪容华美容诊所有限公司</t>
  </si>
  <si>
    <t>华美南京医疗美容医院</t>
  </si>
  <si>
    <t>91320102567218414D</t>
  </si>
  <si>
    <t>ACHPJS6432</t>
  </si>
  <si>
    <t>南京千美医疗美容诊所有限公司</t>
  </si>
  <si>
    <t>91320106MA1NY5AL44</t>
  </si>
  <si>
    <t>ACHPJS1176</t>
  </si>
  <si>
    <t>12320000466002622W</t>
  </si>
  <si>
    <t>ACHPJS7386</t>
  </si>
  <si>
    <t>南京医科大学友谊整形外科医院有限责任公司无锡医疗美容门诊部</t>
  </si>
  <si>
    <t>无锡市第一人民医院南京医科大学附属无锡第一医院无锡市儿童医院</t>
  </si>
  <si>
    <t>91320213MA21PT998A</t>
  </si>
  <si>
    <t>ACHPJS3284</t>
  </si>
  <si>
    <t>南京医科大学友谊整形外科医院有限责任公司扬州医疗美容门诊部</t>
  </si>
  <si>
    <t>CN1JS186</t>
  </si>
  <si>
    <t>南京医科大学友谊整形外科医院扬州医疗美容门诊部</t>
  </si>
  <si>
    <t>91321003MA1XA8PE90</t>
  </si>
  <si>
    <t>ACHPJS7387</t>
  </si>
  <si>
    <t>南京医科大学友谊整形外科医院有限责任公司常州医疗美容门诊部</t>
  </si>
  <si>
    <t>91320404MA1YR5545T</t>
  </si>
  <si>
    <t>ACHPJS0581</t>
  </si>
  <si>
    <t>南京医科大学友谊整形外科医院有限责任公司</t>
  </si>
  <si>
    <t>CN1JS028</t>
  </si>
  <si>
    <t>南京医科大学友谊整形外科医院, 南京医科大学附属明基医院（三级综合医院）, 南京医科大学友谊整形外科医院常州医疗美容门诊部, 南京医科大学友谊整形外科医院无锡医疗美容门诊部</t>
  </si>
  <si>
    <t>南京医科大学附属南京第一医院南京市第一医院</t>
  </si>
  <si>
    <t>南京医科大学友谊整形外科医院</t>
  </si>
  <si>
    <t>91320000558046972F</t>
  </si>
  <si>
    <t>ACHPJS3897</t>
  </si>
  <si>
    <t>南京凤凰岛整形外科门诊部有限公司</t>
  </si>
  <si>
    <t>91320102302707116E</t>
  </si>
  <si>
    <t>ACHPJS5002</t>
  </si>
  <si>
    <t>南京六博医疗美容门诊部有限公司</t>
  </si>
  <si>
    <t>91320104MA1QEP306C</t>
  </si>
  <si>
    <t>ACHPJS0627</t>
  </si>
  <si>
    <t>91320105302427288L</t>
  </si>
  <si>
    <t>ACHPJS3885</t>
  </si>
  <si>
    <t>南京佳星博颜医疗美容诊所有限公司</t>
  </si>
  <si>
    <t>91320106MA1WH5B040</t>
  </si>
  <si>
    <t>ACHPJS6452</t>
  </si>
  <si>
    <t>南京伊菲斯医疗美容门诊有限公司</t>
  </si>
  <si>
    <t>91320105MA1NGM306N</t>
  </si>
  <si>
    <t>ACHPJS6453</t>
  </si>
  <si>
    <t>南京伊美辰医疗美容有限公司</t>
  </si>
  <si>
    <t>91320105MA203CMH9F</t>
  </si>
  <si>
    <t>ACHPJS6454</t>
  </si>
  <si>
    <t>南京伊美莱医疗管理有限公司建邺医疗美容门诊</t>
  </si>
  <si>
    <t>91320105MA1P0HFR48</t>
  </si>
  <si>
    <t>ACHPJS2640</t>
  </si>
  <si>
    <t>南京伊美荟医疗美容有限公司</t>
  </si>
  <si>
    <t>91320105MA1NE24QXK</t>
  </si>
  <si>
    <t>ACHPJS3881</t>
  </si>
  <si>
    <t>南京九庭医疗科技有限公司</t>
  </si>
  <si>
    <t>南京九庭医疗美容有限公司</t>
  </si>
  <si>
    <t>91320115MA1MR1DL3W</t>
  </si>
  <si>
    <t>ACHPJS6462</t>
  </si>
  <si>
    <t>南京中美医疗美容有限公司中医医疗美容诊所</t>
  </si>
  <si>
    <t>南京中美医疗美容有限公司</t>
  </si>
  <si>
    <t>913201067594626812</t>
  </si>
  <si>
    <t>ACHPJS2786</t>
  </si>
  <si>
    <t>南京东美医疗美容有限公司</t>
  </si>
  <si>
    <t>91320106748207888B</t>
  </si>
  <si>
    <t>ACHPJS6431</t>
  </si>
  <si>
    <t>南京七度医疗美容门诊部有限公司</t>
  </si>
  <si>
    <t>91320102MA1P96HEXG</t>
  </si>
  <si>
    <t>ACHPHBW1292</t>
  </si>
  <si>
    <t>华中科技大学同济医学院附属同济医院</t>
  </si>
  <si>
    <t>12420000441437486D</t>
  </si>
  <si>
    <t>ACHPHBW1293</t>
  </si>
  <si>
    <t>12420000420007938Y</t>
  </si>
  <si>
    <t>ACHPHBW1244</t>
  </si>
  <si>
    <t>十堰市海菲医学整形美容诊所</t>
  </si>
  <si>
    <t>92420302MA48U5QY23</t>
  </si>
  <si>
    <t>ACHPHBW1279</t>
  </si>
  <si>
    <t>十堰市人民医院</t>
  </si>
  <si>
    <t>12420300420139367L</t>
  </si>
  <si>
    <t>ACHPTJ5861</t>
  </si>
  <si>
    <t>医莱美思（天津）医疗美容门诊有限公司</t>
  </si>
  <si>
    <t>91120104MA06CK8H2F</t>
  </si>
  <si>
    <t>ACHPBJ0108</t>
  </si>
  <si>
    <t>北京龙泽日盛医疗美容诊所有限公司</t>
  </si>
  <si>
    <t>北京龙泽日盛医疗美容诊所</t>
  </si>
  <si>
    <t>91110105335436789U</t>
  </si>
  <si>
    <t>ACHPBJ1632</t>
  </si>
  <si>
    <t>北京鸿宾极光医疗美容门诊部有限公司</t>
  </si>
  <si>
    <t>CN1BJ567</t>
  </si>
  <si>
    <t>北京鸿宾极光医疗美容门诊部</t>
  </si>
  <si>
    <t>91110105573200202C</t>
  </si>
  <si>
    <t>ACHPBJ4796</t>
  </si>
  <si>
    <t>北京高申医疗美容诊所有限公司</t>
  </si>
  <si>
    <t>91110105MA00BF5427</t>
  </si>
  <si>
    <t>ACHPBJ1616</t>
  </si>
  <si>
    <t>北京首玺丽格医疗美容诊所有限公司</t>
  </si>
  <si>
    <t>CN1BJ290</t>
  </si>
  <si>
    <t>91110105306425108F</t>
  </si>
  <si>
    <t>AC_NBJ_T04</t>
  </si>
  <si>
    <t>刘宇</t>
  </si>
  <si>
    <t>ACHPBJ1700</t>
  </si>
  <si>
    <t>北京颜硕医疗美容门诊部有限公司</t>
  </si>
  <si>
    <t>91110108MA007UF45C</t>
  </si>
  <si>
    <t>ACHPBJ1710</t>
  </si>
  <si>
    <t>北京颜姝医疗美容门诊部有限公司</t>
  </si>
  <si>
    <t>91110108MA006PGXXH</t>
  </si>
  <si>
    <t>ACHPBJ5959</t>
  </si>
  <si>
    <t>北京颜如佳微整形美容顾问有限公司尚美慧医疗美容诊所</t>
  </si>
  <si>
    <t>北京尚美慧医疗美容诊所</t>
  </si>
  <si>
    <t>北京尚美医疗美容诊所（欧华蓝色港湾店）</t>
  </si>
  <si>
    <t>北京颜如佳微整形美容顾问有限公司</t>
  </si>
  <si>
    <t>911101143398210195</t>
  </si>
  <si>
    <t>ACHPBJ1951</t>
  </si>
  <si>
    <t>北京颜后医疗美容诊所有限公司</t>
  </si>
  <si>
    <t>CN1BJ563</t>
  </si>
  <si>
    <t>91110105MA0046Q43Y</t>
  </si>
  <si>
    <t>ACHPBJ0072</t>
  </si>
  <si>
    <t>北京颐美医疗美容诊所有限公司</t>
  </si>
  <si>
    <t>北京颐美佳中医院有限公司</t>
  </si>
  <si>
    <t>91110105053553995X</t>
  </si>
  <si>
    <t>ACHPBJ1941</t>
  </si>
  <si>
    <t>北京领医医疗美容门诊部有限公司</t>
  </si>
  <si>
    <t>CN1BJ545</t>
  </si>
  <si>
    <t>北京领医医疗美容门诊部</t>
  </si>
  <si>
    <t>北京领医医疗美容诊所有限公司</t>
  </si>
  <si>
    <t>91110105MA00E4EE8Y</t>
  </si>
  <si>
    <t>ACHPBJ1832</t>
  </si>
  <si>
    <t>北京颂仪医疗美容门诊部有限公司</t>
  </si>
  <si>
    <t>北京颂仪医疗美容门诊部</t>
  </si>
  <si>
    <t>北京颂仪医疗美容</t>
  </si>
  <si>
    <t>91110105MA00C6M33T</t>
  </si>
  <si>
    <t>ACHPBJ2581</t>
  </si>
  <si>
    <t>北京韩誉国都医疗美容诊所有限公司</t>
  </si>
  <si>
    <t>91110102355316311U</t>
  </si>
  <si>
    <t>ACHPBJ0074</t>
  </si>
  <si>
    <t>北京韩啸医疗美容门诊部</t>
  </si>
  <si>
    <t>CN1BJ157</t>
  </si>
  <si>
    <t>北京韩啸医疗美容</t>
  </si>
  <si>
    <t>911101080896074573</t>
  </si>
  <si>
    <t>AC_NBJ_T01</t>
  </si>
  <si>
    <t>马森</t>
  </si>
  <si>
    <t>ACHPBJ5929</t>
  </si>
  <si>
    <t>北京集美名媛医疗美容诊所</t>
  </si>
  <si>
    <t>91110105MA00152RXR</t>
  </si>
  <si>
    <t>ACHPBJ1707</t>
  </si>
  <si>
    <t>北京雅韵医疗美容门诊部有限责任公司</t>
  </si>
  <si>
    <t>北京雅韵医疗美容门诊部（雅靓二院）</t>
  </si>
  <si>
    <t>91110108771988790B</t>
  </si>
  <si>
    <t>ACHPBJ1742</t>
  </si>
  <si>
    <t>北京雅朴丽德医疗美容诊所有限公司</t>
  </si>
  <si>
    <t>CN1BJ005</t>
  </si>
  <si>
    <t>北京雅朴丽德医疗美容诊所</t>
  </si>
  <si>
    <t>91110105782548045H</t>
  </si>
  <si>
    <t>ACHPBJ1641</t>
  </si>
  <si>
    <t>北京钻石之星医疗美容诊所有限公司</t>
  </si>
  <si>
    <t>北京钻石之星医疗美容诊所</t>
  </si>
  <si>
    <t>91110105MA017XWF2X</t>
  </si>
  <si>
    <t>ACHPBJ2611</t>
  </si>
  <si>
    <t>北京金莎科美医疗美容门诊部有限公司</t>
  </si>
  <si>
    <t>91110108082808854H</t>
  </si>
  <si>
    <t>ACHPBJ5931</t>
  </si>
  <si>
    <t>北京金燕子医疗美容诊所</t>
  </si>
  <si>
    <t>北京金燕子医疗美容</t>
  </si>
  <si>
    <t>91110102672360113M</t>
  </si>
  <si>
    <t>ACHPBJ3218</t>
  </si>
  <si>
    <t>北京金圣医疗美容诊所有限责任公司</t>
  </si>
  <si>
    <t>北京金圣医疗美容诊所</t>
  </si>
  <si>
    <t>91110102053584847C</t>
  </si>
  <si>
    <t>ACHPBJ0017</t>
  </si>
  <si>
    <t>北京邦定美容整形外科门诊部</t>
  </si>
  <si>
    <t>CN1BJ006</t>
  </si>
  <si>
    <t>91110108756712817J</t>
  </si>
  <si>
    <t>ACHPBJ1708</t>
  </si>
  <si>
    <t>北京达美如艺投资有限公司医疗美容门诊部</t>
  </si>
  <si>
    <t>北京达美如艺医疗美容</t>
  </si>
  <si>
    <t>91110108344279180L</t>
  </si>
  <si>
    <t>ACHPBJ1608</t>
  </si>
  <si>
    <t>北京跃明丽格医疗美容诊所有限公司</t>
  </si>
  <si>
    <t>91110105MA0020K64W</t>
  </si>
  <si>
    <t>ACHPBJ0112</t>
  </si>
  <si>
    <t>91110102MA001NFN92</t>
  </si>
  <si>
    <t>ACHPBJ1685</t>
  </si>
  <si>
    <t>北京西美斯医疗美容诊所有限公司</t>
  </si>
  <si>
    <t>北京西美斯医疗美容</t>
  </si>
  <si>
    <t>北京西美斯医疗美容诊所</t>
  </si>
  <si>
    <t>911101017763631320</t>
  </si>
  <si>
    <t>ACHPBJ0045</t>
  </si>
  <si>
    <t>北京西美医疗美容门诊部</t>
  </si>
  <si>
    <t>CN1BJ071</t>
  </si>
  <si>
    <t>北京西美医疗美容门诊部, 北京西美斯医疗美容</t>
  </si>
  <si>
    <t>91110102746742131Q</t>
  </si>
  <si>
    <t>ACHPBJ1995</t>
  </si>
  <si>
    <t>北京西宫医疗美容诊所有限责任公司</t>
  </si>
  <si>
    <t>91110102562097238H</t>
  </si>
  <si>
    <t>20210506 D to C+</t>
  </si>
  <si>
    <t>ACHPBJ1594</t>
  </si>
  <si>
    <t>北京蜜邦医疗美容诊所有限公司</t>
  </si>
  <si>
    <t>北京蜜邦医疗美容诊所</t>
  </si>
  <si>
    <t>北京蜜邦医疗美容</t>
  </si>
  <si>
    <t>91110105MA00F7QL52</t>
  </si>
  <si>
    <t>ACHPBJ0025</t>
  </si>
  <si>
    <t>北京薇琳医疗美容医院有限公司</t>
  </si>
  <si>
    <t>CN1BJ025</t>
  </si>
  <si>
    <t>北京薇琳医疗美容医院</t>
  </si>
  <si>
    <t>北京薇琳医疗美容医院有限公司(原北京恒生沙医生医院)</t>
  </si>
  <si>
    <t>91110105766260041P</t>
  </si>
  <si>
    <t>ACHPBJ1669</t>
  </si>
  <si>
    <t>北京薇拉医疗美容诊所有限公司</t>
  </si>
  <si>
    <t>91110115MA01CKKQ8L</t>
  </si>
  <si>
    <t>ACHPBJ4774</t>
  </si>
  <si>
    <t>北京蕊丽医疗美容诊所有限公司</t>
  </si>
  <si>
    <t>91110101MA002LGFX9</t>
  </si>
  <si>
    <t>ACHPBJ1694</t>
  </si>
  <si>
    <t>北京蒂凡妮医疗美容门诊部有限公司</t>
  </si>
  <si>
    <t>北京蒂凡妮医疗美容</t>
  </si>
  <si>
    <t>91110106MA018TMB0C</t>
  </si>
  <si>
    <t>ACHPBJ1634</t>
  </si>
  <si>
    <t>北京董先生医疗美容诊所有限公司</t>
  </si>
  <si>
    <t>91110105MA00142N42</t>
  </si>
  <si>
    <t>ACHPBJ5920</t>
  </si>
  <si>
    <t>北京菲洛嘉医疗美容诊所有限公司</t>
  </si>
  <si>
    <t>91110105MA00H8LN3X</t>
  </si>
  <si>
    <t>ACHPBJ0140</t>
  </si>
  <si>
    <t>北京菲尔医院管理有限公司菲尔旎姿医疗美容诊所</t>
  </si>
  <si>
    <t>北京菲尔旖姿医疗美容诊所</t>
  </si>
  <si>
    <t>91110114MA005NUG9B</t>
  </si>
  <si>
    <t>ACHPBJ0131</t>
  </si>
  <si>
    <t>北京荣恩医疗美容诊所有限公司</t>
  </si>
  <si>
    <t>CN1BJ273</t>
  </si>
  <si>
    <t>91110105MA007EQ179</t>
  </si>
  <si>
    <t>ACHPBJ0052</t>
  </si>
  <si>
    <t>北京英煌医疗美容诊所</t>
  </si>
  <si>
    <t>CN1BJ083</t>
  </si>
  <si>
    <t>北京英煌医疗美容</t>
  </si>
  <si>
    <t>911101027567211239</t>
  </si>
  <si>
    <t>AC_NBJ_T03</t>
  </si>
  <si>
    <t>张博</t>
  </si>
  <si>
    <t>ACHPBJ0168</t>
  </si>
  <si>
    <t>北京苏明山医疗美容诊所有限公司</t>
  </si>
  <si>
    <t>CN1BJ336</t>
  </si>
  <si>
    <t>91110108MA018EC65R</t>
  </si>
  <si>
    <t>ACHPBJ0037</t>
  </si>
  <si>
    <t>北京苏亚医疗美容医院有限公司</t>
  </si>
  <si>
    <t>CN1BJ048</t>
  </si>
  <si>
    <t>北京苏亚医疗美容医院</t>
  </si>
  <si>
    <t>北京苏亚医疗美容有限公司</t>
  </si>
  <si>
    <t>91110105696331712W</t>
  </si>
  <si>
    <t>ACHPBJ1579</t>
  </si>
  <si>
    <t>91110101697748333C</t>
  </si>
  <si>
    <t>ACHPBJ0121</t>
  </si>
  <si>
    <t>北京芙艾医疗美容门诊部有限公司</t>
  </si>
  <si>
    <t>CN1BJ257</t>
  </si>
  <si>
    <t>北京芙艾医疗美容门诊部</t>
  </si>
  <si>
    <t>91110105756018630H</t>
  </si>
  <si>
    <t>ACHPBJ5901</t>
  </si>
  <si>
    <t>北京艾菲医疗美容诊所有限公司</t>
  </si>
  <si>
    <t>91110105MA0190J086</t>
  </si>
  <si>
    <t>ACHPBJ2780</t>
  </si>
  <si>
    <t>北京艾美丽医疗美容门诊部</t>
  </si>
  <si>
    <t>9111010230657615XT</t>
  </si>
  <si>
    <t>ACHPBJ0059</t>
  </si>
  <si>
    <t>北京艾玛医疗美容诊所有限公司</t>
  </si>
  <si>
    <t>北京艾玛医疗美容</t>
  </si>
  <si>
    <t>北京艾玛医疗美容诊所</t>
  </si>
  <si>
    <t>91110105059208551H</t>
  </si>
  <si>
    <t>ACHPBJ3147</t>
  </si>
  <si>
    <t>北京艾熙医疗美容诊所有限公司</t>
  </si>
  <si>
    <t>91110105MA01DFGT94</t>
  </si>
  <si>
    <t>ACHPBJ5796</t>
  </si>
  <si>
    <t>北京艺美硕德医疗美容诊所有限公司</t>
  </si>
  <si>
    <t>北京艺美硕德医疗美容诊所</t>
  </si>
  <si>
    <t>91110105MA01G1Y63E</t>
  </si>
  <si>
    <t>ACHPBJ0087</t>
  </si>
  <si>
    <t>北京艺星医疗美容医院有限公司</t>
  </si>
  <si>
    <t>CN1BJ192</t>
  </si>
  <si>
    <t>北京艺星医疗美容医院</t>
  </si>
  <si>
    <t>911101053272256661</t>
  </si>
  <si>
    <t>ACHPBJ1644</t>
  </si>
  <si>
    <t>北京舜华医疗美容门诊部有限责任公司</t>
  </si>
  <si>
    <t>91110105575156751N</t>
  </si>
  <si>
    <t>ACHPBJ4746</t>
  </si>
  <si>
    <t>北京臻瑞尚美医疗美容诊所有限公司</t>
  </si>
  <si>
    <t>91110105MA001WYM6K</t>
  </si>
  <si>
    <t>ACHPBJ3074</t>
  </si>
  <si>
    <t>北京臻悦医疗美容诊所有限公司</t>
  </si>
  <si>
    <t>北京臻悦医疗美容诊所</t>
  </si>
  <si>
    <t>91110105MA00H81G9E</t>
  </si>
  <si>
    <t>ACHPBJ0147</t>
  </si>
  <si>
    <t>北京聚美汇医疗美容诊所有限公司</t>
  </si>
  <si>
    <t>91110105MA0046857H</t>
  </si>
  <si>
    <t>ACHPBJ3258</t>
  </si>
  <si>
    <t>北京联合丽格第二医疗美容医院有限公司</t>
  </si>
  <si>
    <t>CN1BJ348</t>
  </si>
  <si>
    <t>北京联合丽格第二医疗美容医院</t>
  </si>
  <si>
    <t>91110105MA01K2766K</t>
  </si>
  <si>
    <t>ACHPBJ0148</t>
  </si>
  <si>
    <t>北京联合丽格第一医疗美容医院有限公司</t>
  </si>
  <si>
    <t>CN1BJ302</t>
  </si>
  <si>
    <t>91110105MA00B6QA02</t>
  </si>
  <si>
    <t>ACHPBJ1953</t>
  </si>
  <si>
    <t>北京羽莎医疗美容门诊部有限公司</t>
  </si>
  <si>
    <t>91110108344390874Q</t>
  </si>
  <si>
    <t>ACHPBJ1950</t>
  </si>
  <si>
    <t>北京美颐医疗美容诊所有限公司</t>
  </si>
  <si>
    <t>91110105MA01CTGR5E</t>
  </si>
  <si>
    <t>ACHPBJ1656</t>
  </si>
  <si>
    <t>北京美雅枫医疗美容医院有限公司</t>
  </si>
  <si>
    <t>CN1BJ049</t>
  </si>
  <si>
    <t>北京美雅枫医疗美容医院</t>
  </si>
  <si>
    <t>91110105766784574R</t>
  </si>
  <si>
    <t>ACHPBJ3256</t>
  </si>
  <si>
    <t>北京美诗沁世茂医疗美容诊所有限公司</t>
  </si>
  <si>
    <t>CN1BJ424</t>
  </si>
  <si>
    <t>美诗沁世茂医疗美容</t>
  </si>
  <si>
    <t>91110105MA01D0PR9E</t>
  </si>
  <si>
    <t>ACHPBJ1571</t>
  </si>
  <si>
    <t>北京美莱医疗美容医院有限公司</t>
  </si>
  <si>
    <t>CN1BJ346</t>
  </si>
  <si>
    <t>北京美莱医疗美容</t>
  </si>
  <si>
    <t>北京东方美莱医疗美容门诊部有限公司</t>
  </si>
  <si>
    <t>北京美莱医疗美容医院</t>
  </si>
  <si>
    <t>911101050536245970</t>
  </si>
  <si>
    <t>ACHPBJ1654</t>
  </si>
  <si>
    <t>北京美耀天下医疗美容诊所有限公司</t>
  </si>
  <si>
    <t>91110105351622477F</t>
  </si>
  <si>
    <t>ACHPBJ4777</t>
  </si>
  <si>
    <t>北京美神煦氰美啦医疗美容诊所有限公司</t>
  </si>
  <si>
    <t>CN1BJ433</t>
  </si>
  <si>
    <t>北京美神煦氰美啦门诊部有限公司</t>
  </si>
  <si>
    <t>91110105MA00CXA73N</t>
  </si>
  <si>
    <t>ACHPBJ1730</t>
  </si>
  <si>
    <t>北京美漾整形外科门诊部</t>
  </si>
  <si>
    <t>91110112553132417B</t>
  </si>
  <si>
    <t>ACHPBJ2730</t>
  </si>
  <si>
    <t>北京美清医疗美容诊所有限公司</t>
  </si>
  <si>
    <t>北京美清医疗美容诊所</t>
  </si>
  <si>
    <t>91110101MA001JJF8D</t>
  </si>
  <si>
    <t>ACHPBJ1713</t>
  </si>
  <si>
    <t>北京美易美时代医疗美容诊所有限公司</t>
  </si>
  <si>
    <t>北京美易美时代医疗美容诊所</t>
  </si>
  <si>
    <t>91110108MA00BE8B60</t>
  </si>
  <si>
    <t>ACHPBJ4781</t>
  </si>
  <si>
    <t>北京美憬医疗美容诊所有限公司</t>
  </si>
  <si>
    <t>北京美憬医疗美容</t>
  </si>
  <si>
    <t>北京美憬医院控股有限公司</t>
  </si>
  <si>
    <t>91110105397744007F</t>
  </si>
  <si>
    <t>ACHPBJ0142</t>
  </si>
  <si>
    <t>北京美天医疗美容门诊部有限公司</t>
  </si>
  <si>
    <t>CN1BJ291</t>
  </si>
  <si>
    <t>91110108MA00A5HY1E</t>
  </si>
  <si>
    <t>ACHPBJ1958</t>
  </si>
  <si>
    <t>北京美加丽彦医疗美容诊所有限公司</t>
  </si>
  <si>
    <t>北京美加丽彦医疗美容中心</t>
  </si>
  <si>
    <t>北京美加丽彦医疗美容诊所</t>
  </si>
  <si>
    <t>91110105MA01C7AN4W</t>
  </si>
  <si>
    <t>ACHPBJ5940</t>
  </si>
  <si>
    <t>北京美人鱼医疗美容门诊有限公司</t>
  </si>
  <si>
    <t>91110108062813357X</t>
  </si>
  <si>
    <t>ACHPBJ5939</t>
  </si>
  <si>
    <t>北京美人季医疗美容门诊部有限公司</t>
  </si>
  <si>
    <t>9111010835835513XA</t>
  </si>
  <si>
    <t>ACHPBJ4780</t>
  </si>
  <si>
    <t>北京美丽嘉医疗美容诊所有限公司</t>
  </si>
  <si>
    <t>91110105MA00GU2Y7X</t>
  </si>
  <si>
    <t>ACHPBJ1686</t>
  </si>
  <si>
    <t>北京绽放研塑医疗美容诊所有限公司</t>
  </si>
  <si>
    <t>91110101MA003A7N3C</t>
  </si>
  <si>
    <t>ACHPBJ4767</t>
  </si>
  <si>
    <t>91110105MA01AH0N76</t>
  </si>
  <si>
    <t>ACHPBJ3215</t>
  </si>
  <si>
    <t>北京纯粹医疗美容诊所有限公司</t>
  </si>
  <si>
    <t>北京纯粹医疗美容诊所</t>
  </si>
  <si>
    <t>911101053272772711</t>
  </si>
  <si>
    <t>ACHPBJ1662</t>
  </si>
  <si>
    <t>北京紫美韵医疗美容诊所有限公司</t>
  </si>
  <si>
    <t>91110105MA001T9L0A</t>
  </si>
  <si>
    <t>ACHPBJ1737</t>
  </si>
  <si>
    <t>91110102306625513H</t>
  </si>
  <si>
    <t>ACHPBJ1663</t>
  </si>
  <si>
    <t>北京米扬丽格医疗美容门诊部有限责任公司</t>
  </si>
  <si>
    <t>CN1BJ486</t>
  </si>
  <si>
    <t>北京米扬丽格医疗美容</t>
  </si>
  <si>
    <t>北京米扬医疗美容整形外科医院(北京米扬丽格医疗美容门诊部有限责任</t>
  </si>
  <si>
    <t>91110105589112557W</t>
  </si>
  <si>
    <t>ACHPBJ1670</t>
  </si>
  <si>
    <t>北京童仁医疗美容门诊部有限公司</t>
  </si>
  <si>
    <t>北京童仁医疗美容门诊部</t>
  </si>
  <si>
    <t>91110115MA009N5352</t>
  </si>
  <si>
    <t>ACHPBJ1949</t>
  </si>
  <si>
    <t>北京立奥医疗美容门诊部有限公司</t>
  </si>
  <si>
    <t>91110101MA003KBWXT</t>
  </si>
  <si>
    <t>ACHPBJ1657</t>
  </si>
  <si>
    <t>北京科彦医疗美容诊所有限责任公司</t>
  </si>
  <si>
    <t>北京科彦医疗美容诊所</t>
  </si>
  <si>
    <t>91110105MA00G7E10X</t>
  </si>
  <si>
    <t>ACHPBJ0081</t>
  </si>
  <si>
    <t>北京禾美嘉医疗美容诊所有限公司</t>
  </si>
  <si>
    <t>CN1BJ181</t>
  </si>
  <si>
    <t>北京禾美嘉医疗整形</t>
  </si>
  <si>
    <t>北京禾美嘉医疗美容诊所</t>
  </si>
  <si>
    <t>91110105306553425L</t>
  </si>
  <si>
    <t>ACHPBJ1682</t>
  </si>
  <si>
    <t>北京禾欣医疗美容门诊部有限公司</t>
  </si>
  <si>
    <t>CN1BJ263</t>
  </si>
  <si>
    <t>北京禾欣医疗美容门诊部</t>
  </si>
  <si>
    <t>91110101MA0010FT5C</t>
  </si>
  <si>
    <t>ACHPBJ2921</t>
  </si>
  <si>
    <t>北京禾妍丽致医疗美容诊所有限公司</t>
  </si>
  <si>
    <t>91110108L687867866</t>
  </si>
  <si>
    <t>ACHPBJ2670</t>
  </si>
  <si>
    <t>北京禧嫒医疗美容门诊部有限责任公司</t>
  </si>
  <si>
    <t>9111010830653155X5</t>
  </si>
  <si>
    <t>ACHPBJ4772</t>
  </si>
  <si>
    <t>北京神笔马良医疗美容医院有限责任公司</t>
  </si>
  <si>
    <t>CN1BJ478</t>
  </si>
  <si>
    <t>北京神笔马良医疗美容医院</t>
  </si>
  <si>
    <t>91110105MA002H9287</t>
  </si>
  <si>
    <t>ACHPBJ1599</t>
  </si>
  <si>
    <t>北京神秘美医疗美容诊所有限责任公司</t>
  </si>
  <si>
    <t>北京神秘美医疗美容诊所有限公司</t>
  </si>
  <si>
    <t>91110105MA0085L166</t>
  </si>
  <si>
    <t>ACHPBJ1954</t>
  </si>
  <si>
    <t>北京知音医疗美容门诊部有限公司</t>
  </si>
  <si>
    <t>CN1BJ085</t>
  </si>
  <si>
    <t>北京知音医疗美容</t>
  </si>
  <si>
    <t>北京知音医疗美容门诊部</t>
  </si>
  <si>
    <t>91110101051402958C</t>
  </si>
  <si>
    <t>AC_NBJ_T10</t>
  </si>
  <si>
    <t>王艳</t>
  </si>
  <si>
    <t>ACHPBJ5043</t>
  </si>
  <si>
    <t>北京知否医疗美容诊所有限公司</t>
  </si>
  <si>
    <t>北京知否医疗美容诊所</t>
  </si>
  <si>
    <t>91110107MA00FGP874</t>
  </si>
  <si>
    <t>ACHPBJ0153</t>
  </si>
  <si>
    <t>北京百达丽医疗美容门诊部有限公司</t>
  </si>
  <si>
    <t>北京百达丽医疗美容门诊部</t>
  </si>
  <si>
    <t>91110102062820717U</t>
  </si>
  <si>
    <t>ACHPBJ0042</t>
  </si>
  <si>
    <t>北京田永成医美企业管理股份有限公司田永成医疗美容诊所</t>
  </si>
  <si>
    <t>CN1BJ066</t>
  </si>
  <si>
    <t>北京永成魅力共享医疗美容</t>
  </si>
  <si>
    <t>田永成整形美容国际连锁（北京永成美丽医疗美容医院）</t>
  </si>
  <si>
    <t>911101057475277912</t>
  </si>
  <si>
    <t>ACHPBJ5202</t>
  </si>
  <si>
    <t>北京瑞尔恩医疗美容诊所有限公司</t>
  </si>
  <si>
    <t>北京瑞尔恩医疗美容诊所</t>
  </si>
  <si>
    <t>91110101MA01DUH17N</t>
  </si>
  <si>
    <t>ACHPBJ5046</t>
  </si>
  <si>
    <t>北京瑞丽天承医疗美容诊所有限公司</t>
  </si>
  <si>
    <t>91110105MA00B2LJ1R</t>
  </si>
  <si>
    <t>ACHPBJ1836</t>
  </si>
  <si>
    <t>北京珍妍医疗美容诊所有限公司</t>
  </si>
  <si>
    <t>91110111MA006RJ125</t>
  </si>
  <si>
    <t>ACHPBJ1827</t>
  </si>
  <si>
    <t>北京玲珑梵宫医疗美容医院有限公司</t>
  </si>
  <si>
    <t>北京玲珑梵宫医疗美容医院</t>
  </si>
  <si>
    <t>91110105MA0030EL4N</t>
  </si>
  <si>
    <t>ACHPBJ5341</t>
  </si>
  <si>
    <t>北京玥美医疗美容门诊部有限公司</t>
  </si>
  <si>
    <t>91110229MA01LRY45W</t>
  </si>
  <si>
    <t>ACHPBJ1709</t>
  </si>
  <si>
    <t>北京王瑛医疗美容诊所有限责任公司</t>
  </si>
  <si>
    <t>CN1BJ146</t>
  </si>
  <si>
    <t>91110108093364240Y</t>
  </si>
  <si>
    <t>ACHPBJ5849</t>
  </si>
  <si>
    <t>91110228MA01MW9B2J</t>
  </si>
  <si>
    <t>ACHPBJ5968</t>
  </si>
  <si>
    <t>北京玉之光医疗美容诊所有限公司</t>
  </si>
  <si>
    <t>北京润美玉之光医疗美容</t>
  </si>
  <si>
    <t>北京润美玉之光医疗美容门诊部</t>
  </si>
  <si>
    <t>91110105MA004MQR57</t>
  </si>
  <si>
    <t>ACHPBJ2771</t>
  </si>
  <si>
    <t>北京爱颜医疗美容诊所有限公司</t>
  </si>
  <si>
    <t>911101053397080246</t>
  </si>
  <si>
    <t>ACHPBJ0028</t>
  </si>
  <si>
    <t>北京爱美门诊部有限责任公司</t>
  </si>
  <si>
    <t>CN1BJ028</t>
  </si>
  <si>
    <t>北京爱美汇医疗美容诊所</t>
  </si>
  <si>
    <t>北京爱美汇医疗美容诊所有限公司</t>
  </si>
  <si>
    <t>9111010274545404X3</t>
  </si>
  <si>
    <t>ACHPBJ5340</t>
  </si>
  <si>
    <t>91110105MA00196F82</t>
  </si>
  <si>
    <t>ACHPBJ5902</t>
  </si>
  <si>
    <t>北京爱美丽医疗美容诊所有限公司</t>
  </si>
  <si>
    <t>91110105MA002YN15L</t>
  </si>
  <si>
    <t>ACHPBJ0139</t>
  </si>
  <si>
    <t>北京爱悦丽格医疗美容诊所有限公司</t>
  </si>
  <si>
    <t>CN1BJ287</t>
  </si>
  <si>
    <t>北京爱悦丽格医疗美容</t>
  </si>
  <si>
    <t>北京爱悦丽格医疗美容诊所(北京艺舍丽格医疗美容诊所)</t>
  </si>
  <si>
    <t>91110105339702052P</t>
  </si>
  <si>
    <t>ACHPBJ1622</t>
  </si>
  <si>
    <t>北京爱尔丽医疗美容门诊部有限公司</t>
  </si>
  <si>
    <t>91110105571291876J</t>
  </si>
  <si>
    <t>ACHPBJ5904</t>
  </si>
  <si>
    <t>北京爱妍医疗美容诊所有限公司</t>
  </si>
  <si>
    <t>91110105MA00GQTU57</t>
  </si>
  <si>
    <t>ACHPBJ5848</t>
  </si>
  <si>
    <t>北京爱多邦医疗美容诊所有限公司</t>
  </si>
  <si>
    <t>北京爱多邦医疗美容诊所</t>
  </si>
  <si>
    <t>911101017786053180</t>
  </si>
  <si>
    <t>ACHPBJ3216</t>
  </si>
  <si>
    <t>北京熙美医院管理有限公司德尔美客美熙医疗美容诊所</t>
  </si>
  <si>
    <t>北京熙美医院管理有限公司</t>
  </si>
  <si>
    <t>91110116MA017X0H58</t>
  </si>
  <si>
    <t>ACHPBJ1659</t>
  </si>
  <si>
    <t>北京煤医西坝河医疗美容医院有限公司</t>
  </si>
  <si>
    <t>CN1BJ529</t>
  </si>
  <si>
    <t>北京煤医医疗美容医院</t>
  </si>
  <si>
    <t>北京煤医西坝河医疗美容医院</t>
  </si>
  <si>
    <t>91110105MA019TKA5Q</t>
  </si>
  <si>
    <t>ACHPBJ5908</t>
  </si>
  <si>
    <t>北京焯森医疗美容诊所（普通合伙）</t>
  </si>
  <si>
    <t>9111010578253513X3</t>
  </si>
  <si>
    <t>ACHPBJ3330</t>
  </si>
  <si>
    <t>北京焕颜嘉人医疗美容诊所有限公司</t>
  </si>
  <si>
    <t>91110105MA01E17M1M</t>
  </si>
  <si>
    <t>ACHPBJ1650</t>
  </si>
  <si>
    <t>北京焕星医疗美容诊所有限公司</t>
  </si>
  <si>
    <t>91110105MA01835M1A</t>
  </si>
  <si>
    <t>ACHPBJ1834</t>
  </si>
  <si>
    <t>北京炫美医疗美容诊所有限公司</t>
  </si>
  <si>
    <t>CN1BJ182</t>
  </si>
  <si>
    <t>北京炫美医疗美容</t>
  </si>
  <si>
    <t>91110105789963356P</t>
  </si>
  <si>
    <t>ACHPBJ0120</t>
  </si>
  <si>
    <t>CN1BJ254</t>
  </si>
  <si>
    <t>91110105MA002NFN4M</t>
  </si>
  <si>
    <t>ACHPBJ1729</t>
  </si>
  <si>
    <t>北京澳尔颜选医疗美容门诊部</t>
  </si>
  <si>
    <t>91110112344272122T</t>
  </si>
  <si>
    <t>ACHPBJ1646</t>
  </si>
  <si>
    <t>北京澄真医疗美容诊所有限公司</t>
  </si>
  <si>
    <t>91110105MA00EMY34W</t>
  </si>
  <si>
    <t>ACHPBJ5390</t>
  </si>
  <si>
    <t>北京漾格医疗美容医院有限公司</t>
  </si>
  <si>
    <t>CN1BJ086</t>
  </si>
  <si>
    <t>北京漾格医疗美容医院</t>
  </si>
  <si>
    <t>91110105MA01G0DH7E</t>
  </si>
  <si>
    <t>未开业</t>
  </si>
  <si>
    <t>ACHPBJ4765</t>
  </si>
  <si>
    <t>北京溪峰聚美仕医疗美容诊所有限公司</t>
  </si>
  <si>
    <t>北京溪峰聚美仕整形</t>
  </si>
  <si>
    <t>北京聚美仕医疗美容诊所有限公司</t>
  </si>
  <si>
    <t>91110105327130878L</t>
  </si>
  <si>
    <t>ACHPBJ3213</t>
  </si>
  <si>
    <t>北京溢美医疗美容诊所</t>
  </si>
  <si>
    <t>91110105MA00975B7L</t>
  </si>
  <si>
    <t>ACHPBJ5918</t>
  </si>
  <si>
    <t>北京渡曼医疗美容诊所有限公司</t>
  </si>
  <si>
    <t>91110105MA01862Y91</t>
  </si>
  <si>
    <t>ACHPBJ4775</t>
  </si>
  <si>
    <t>北京清菡聚美医疗美容诊所有限公司</t>
  </si>
  <si>
    <t>北京清菡聚美医疗美容诊所</t>
  </si>
  <si>
    <t>91110105MA019G3W1U</t>
  </si>
  <si>
    <t>ACHPBJ0040</t>
  </si>
  <si>
    <t>北京清木医疗美容诊所有限公司</t>
  </si>
  <si>
    <t>北京清木医疗美容诊所</t>
  </si>
  <si>
    <t>911101017461153654</t>
  </si>
  <si>
    <t>ACHPBJ2923</t>
  </si>
  <si>
    <t>北京清心医疗美容门诊部有限责任公司</t>
  </si>
  <si>
    <t>91110108399518222M</t>
  </si>
  <si>
    <t>ACHPBJ5955</t>
  </si>
  <si>
    <t>北京添格美医疗美容门诊部有限公司</t>
  </si>
  <si>
    <t>9111010556364474XL</t>
  </si>
  <si>
    <t>ACHPBJ0060</t>
  </si>
  <si>
    <t>CN1BJ109</t>
  </si>
  <si>
    <t>911101057642048982</t>
  </si>
  <si>
    <t>ACHPBJ1726</t>
  </si>
  <si>
    <t>北京济诚仁医疗美容门诊部</t>
  </si>
  <si>
    <t>91110113091896438F</t>
  </si>
  <si>
    <t>ACHPBJ0149</t>
  </si>
  <si>
    <t>北京泽尔医疗美容诊所有限公司</t>
  </si>
  <si>
    <t>CN1BJ304</t>
  </si>
  <si>
    <t>泽尔医疗美容诊所</t>
  </si>
  <si>
    <t>91110105327201189K</t>
  </si>
  <si>
    <t>ACHPBJ1583</t>
  </si>
  <si>
    <t>北京泰美丽格医疗美容诊所有限公司</t>
  </si>
  <si>
    <t>CN1BJ330</t>
  </si>
  <si>
    <t>北京泰美丽格医疗美容诊所</t>
  </si>
  <si>
    <t>91110108584485098P</t>
  </si>
  <si>
    <t>ACHPBJ1703</t>
  </si>
  <si>
    <t>北京沃尔刘彦军医疗美容诊所</t>
  </si>
  <si>
    <t>北京沃尔医疗美容诊所</t>
  </si>
  <si>
    <t>9111010806955161X3</t>
  </si>
  <si>
    <t>ACHPBJ1826</t>
  </si>
  <si>
    <t>北京汇美丽医疗美容门诊部有限公司</t>
  </si>
  <si>
    <t>91110105MA001KHW73</t>
  </si>
  <si>
    <t>ACHPBJ4792</t>
  </si>
  <si>
    <t>北京汇恩医疗美容诊所有限公司</t>
  </si>
  <si>
    <t>91110105355234009C</t>
  </si>
  <si>
    <t>ACHPBJ5928</t>
  </si>
  <si>
    <t>北京汇佳医疗美容诊所有限公司</t>
  </si>
  <si>
    <t>91110105MA0047MR9D</t>
  </si>
  <si>
    <t>ACHPBJ0053</t>
  </si>
  <si>
    <t>北京永成魅力共享医疗美容医院有限公司</t>
  </si>
  <si>
    <t>CN1BJ084</t>
  </si>
  <si>
    <t>永成魅力医疗美容诊所</t>
  </si>
  <si>
    <t>91110108693213796N</t>
  </si>
  <si>
    <t>ACHPBJ2251</t>
  </si>
  <si>
    <t>北京水研社医疗美容诊所（有限合伙）</t>
  </si>
  <si>
    <t>北京水研社医疗美容诊所</t>
  </si>
  <si>
    <t>91110113306553409H</t>
  </si>
  <si>
    <t>ACHPBJ2694</t>
  </si>
  <si>
    <t>北京水研星源医疗美容诊所有限公司</t>
  </si>
  <si>
    <t>北京水研星源医疗美容诊所</t>
  </si>
  <si>
    <t>91110108306453467P</t>
  </si>
  <si>
    <t>ACHPBJ4745</t>
  </si>
  <si>
    <t>北京正美医疗美容诊所</t>
  </si>
  <si>
    <t>911101010785097637</t>
  </si>
  <si>
    <t>ACHPBJ1603</t>
  </si>
  <si>
    <t>北京欧美瑞医疗美容诊所有限公司</t>
  </si>
  <si>
    <t>北京欧美瑞医疗美容</t>
  </si>
  <si>
    <t>91110105MA01A03M1Q</t>
  </si>
  <si>
    <t>ACHPBJ1674</t>
  </si>
  <si>
    <t>北京欧斐医疗美容诊所有限公司</t>
  </si>
  <si>
    <t>CN1BJ204</t>
  </si>
  <si>
    <t>91110101339744666T</t>
  </si>
  <si>
    <t>ACHPBJ2501</t>
  </si>
  <si>
    <t>CN1BJ209</t>
  </si>
  <si>
    <t>北京欧扬医疗美容门诊部, 北京欧扬万寿路医疗美容诊所, 北京欧扬金源医疗美容诊所</t>
  </si>
  <si>
    <t>91110102335598788W</t>
  </si>
  <si>
    <t>ACHPBJ0158</t>
  </si>
  <si>
    <t>北京欧扬万寿路医疗美容诊所有限公司</t>
  </si>
  <si>
    <t>北京欧扬万寿路医疗美容诊所</t>
  </si>
  <si>
    <t>欧扬万寿路医疗美容诊所有限公司</t>
  </si>
  <si>
    <t>91110108MA017R827W</t>
  </si>
  <si>
    <t>ACHPBJ2710</t>
  </si>
  <si>
    <t>北京欧尔美医疗美容诊所有限公司</t>
  </si>
  <si>
    <t>91110105780972854N</t>
  </si>
  <si>
    <t>ACHPBJ1684</t>
  </si>
  <si>
    <t>北京欧华医疗美容诊所有限公司</t>
  </si>
  <si>
    <t>CN1BJ053</t>
  </si>
  <si>
    <t>北京欧华医疗美容（旗舰店）, 北京欧华医疗美容（崇文门店）, 北京欧华医疗美容（蓝色港湾店）</t>
  </si>
  <si>
    <t>91110101695022264K</t>
  </si>
  <si>
    <t>ACHPBJ1721</t>
  </si>
  <si>
    <t>北京欧兰美医疗美容门诊部有限公司</t>
  </si>
  <si>
    <t>北京欧兰美医疗整形</t>
  </si>
  <si>
    <t>91110107344372334Q</t>
  </si>
  <si>
    <t>ACHPBJ0137</t>
  </si>
  <si>
    <t>91110105MA00235R96</t>
  </si>
  <si>
    <t>ACHPBJ1822</t>
  </si>
  <si>
    <t>北京橙子医疗美容诊所</t>
  </si>
  <si>
    <t>91110105339828704X</t>
  </si>
  <si>
    <t>ACHPBJ5201</t>
  </si>
  <si>
    <t>北京楚诺医疗美容诊所有限公司</t>
  </si>
  <si>
    <t>北京楚诺医疗美容诊所</t>
  </si>
  <si>
    <t>91110115MA00G0WD43</t>
  </si>
  <si>
    <t>ACHPBJ1823</t>
  </si>
  <si>
    <t>北京梵丽医疗美容诊所有限公司</t>
  </si>
  <si>
    <t>91110105MA00HAYA5Y</t>
  </si>
  <si>
    <t>ACHPBJ5942</t>
  </si>
  <si>
    <t>北京梦莱医疗美容诊所有限公司</t>
  </si>
  <si>
    <t>91110105MA0039RQ24</t>
  </si>
  <si>
    <t>ACHPBJ1592</t>
  </si>
  <si>
    <t>北京格瑞诗医疗美容诊所有限公司</t>
  </si>
  <si>
    <t>91110114MA019UEE2F</t>
  </si>
  <si>
    <t>ACHPBJ1940</t>
  </si>
  <si>
    <t>北京柠悦世贸医疗美容诊所有限公司</t>
  </si>
  <si>
    <t>91110105MA00BT1B27</t>
  </si>
  <si>
    <t>ACHPBJ0090</t>
  </si>
  <si>
    <t>北京柏荟医疗美容门诊部有限公司</t>
  </si>
  <si>
    <t>CN1BJ195</t>
  </si>
  <si>
    <t>9111010830657201XT</t>
  </si>
  <si>
    <t>ACHPBJ1712</t>
  </si>
  <si>
    <t>北京柏丽医疗美容门诊部有限公司</t>
  </si>
  <si>
    <t>北京柏丽医疗美容门诊部</t>
  </si>
  <si>
    <t>91110108MA00338P72</t>
  </si>
  <si>
    <t>ACHPBJ0048</t>
  </si>
  <si>
    <t>北京杨庆培丽扬星和医疗美容诊所</t>
  </si>
  <si>
    <t>CN1BJ078</t>
  </si>
  <si>
    <t>北京杨庆培丽扬星和医疗美容</t>
  </si>
  <si>
    <t>911101087802171388</t>
  </si>
  <si>
    <t>ACHPBJ2913</t>
  </si>
  <si>
    <t>北京杜国玲医疗美容诊所有限公司</t>
  </si>
  <si>
    <t>91110101L063112085</t>
  </si>
  <si>
    <t>ACHPBJ3080</t>
  </si>
  <si>
    <t>北京杏林美医疗美容门诊部有限责任公司</t>
  </si>
  <si>
    <t>北京杏林美医疗美容</t>
  </si>
  <si>
    <t>北京杏林美医疗美容诊所有限责任公司</t>
  </si>
  <si>
    <t>91110105348369087W</t>
  </si>
  <si>
    <t>ACHPBJ2560</t>
  </si>
  <si>
    <t>北京杏林佳医医疗美容门诊部有限责任公司</t>
  </si>
  <si>
    <t>91110108059292239W</t>
  </si>
  <si>
    <t>ACHPBJ4799</t>
  </si>
  <si>
    <t>北京朵云汇医疗美容诊所有限责任公司</t>
  </si>
  <si>
    <t>朵云汇（北京）医疗美容诊所</t>
  </si>
  <si>
    <t>91110105MA008XPK3X</t>
  </si>
  <si>
    <t>ACHPBJ3148</t>
  </si>
  <si>
    <t>北京晶致美学医疗美容诊所有限公司</t>
  </si>
  <si>
    <t>91110105MA018U978M</t>
  </si>
  <si>
    <t>ACHPBJ3151</t>
  </si>
  <si>
    <t>北京晶美医疗美容诊所有限公司</t>
  </si>
  <si>
    <t>91110105MA006RG3XR</t>
  </si>
  <si>
    <t>ACHPBJ2754</t>
  </si>
  <si>
    <t>北京春语医疗美容门诊部有限公司</t>
  </si>
  <si>
    <t>CN1BJ101</t>
  </si>
  <si>
    <t>9111010169323014XB</t>
  </si>
  <si>
    <t>ACHPBJ1618</t>
  </si>
  <si>
    <t>北京星美医疗美容诊所有限公司</t>
  </si>
  <si>
    <t>北京星美医疗整形</t>
  </si>
  <si>
    <t>北京芭迪星美汇医疗美容诊所有效公司</t>
  </si>
  <si>
    <t>91110105MA0081U39C</t>
  </si>
  <si>
    <t>ACHPBJ2376</t>
  </si>
  <si>
    <t>北京星爱医疗美容门诊部有限公司</t>
  </si>
  <si>
    <t>911101050696099659</t>
  </si>
  <si>
    <t>ACHPBJ4763</t>
  </si>
  <si>
    <t>北京星灿宫医疗美容门诊部有限公司</t>
  </si>
  <si>
    <t>北京星灿宫医疗美容</t>
  </si>
  <si>
    <t>91110108MA01GLCF10</t>
  </si>
  <si>
    <t>ACHPBJ4761</t>
  </si>
  <si>
    <t>北京星医汇医疗美容门诊部有限公司</t>
  </si>
  <si>
    <t>北京星医汇整形</t>
  </si>
  <si>
    <t>91110108MA00GDG605</t>
  </si>
  <si>
    <t>ACHPBJ3078</t>
  </si>
  <si>
    <t>北京昕颜医疗美容诊所有限公司</t>
  </si>
  <si>
    <t>北京昕颜医疗美容诊所</t>
  </si>
  <si>
    <t>91110102MA003DCN3W</t>
  </si>
  <si>
    <t>ACHPBJ5964</t>
  </si>
  <si>
    <t>北京易美医疗技术有限公司易美医疗美容诊所</t>
  </si>
  <si>
    <t>9111011430655484X0</t>
  </si>
  <si>
    <t>ACHPBJ4771</t>
  </si>
  <si>
    <t>北京时光臻美医疗美容诊所有限公司</t>
  </si>
  <si>
    <t>91110105MA01EYF37L</t>
  </si>
  <si>
    <t>ACHPBJ1621</t>
  </si>
  <si>
    <t>北京新面孔医疗美容诊所有限公司</t>
  </si>
  <si>
    <t>CN1BJ548</t>
  </si>
  <si>
    <t>北京新面孔医疗美容诊所</t>
  </si>
  <si>
    <t>91110105MA007UQJ8U</t>
  </si>
  <si>
    <t>ACHPBJ1640</t>
  </si>
  <si>
    <t>北京新美荟医疗美容诊所有限公司</t>
  </si>
  <si>
    <t>CN1BJ213</t>
  </si>
  <si>
    <t>北京新美荟医疗整形</t>
  </si>
  <si>
    <t>91110105335508770Q</t>
  </si>
  <si>
    <t>ACHPBJ1833</t>
  </si>
  <si>
    <t>北京新星靓京广医疗美容医院有限公司</t>
  </si>
  <si>
    <t>CN1BJ515</t>
  </si>
  <si>
    <t>北京新星靓医疗美容医院</t>
  </si>
  <si>
    <t>北京新星靓京广医疗美容医院</t>
  </si>
  <si>
    <t>91110105MA01AL2F5R</t>
  </si>
  <si>
    <t>ACHPBJ0097</t>
  </si>
  <si>
    <t>北京新时代伊美尔幸福医学美容专科医院有限公司</t>
  </si>
  <si>
    <t>CN1BJ207</t>
  </si>
  <si>
    <t>北京伊美尔医疗美容医院（暨北京新时代伊美尔爱康医学美容专科医院）</t>
  </si>
  <si>
    <t>北京新时代伊美尔幸福医学美容专科医院</t>
  </si>
  <si>
    <t>911101056662960044</t>
  </si>
  <si>
    <t>ACHPBJ1724</t>
  </si>
  <si>
    <t>911101073179485458</t>
  </si>
  <si>
    <t>ACHPBJ3411</t>
  </si>
  <si>
    <t>北京摩尔医疗美容诊所有限公司</t>
  </si>
  <si>
    <t>CN1BJ431</t>
  </si>
  <si>
    <t>北京摩尔医疗美容（日式塑美）</t>
  </si>
  <si>
    <t>91110105MA01BNL471</t>
  </si>
  <si>
    <t>ACHPBJ5863</t>
  </si>
  <si>
    <t>北京成好医疗美容诊所有限责任公司</t>
  </si>
  <si>
    <t>北京成好医疗美容</t>
  </si>
  <si>
    <t>91110105MA01P8LP43</t>
  </si>
  <si>
    <t>ACHPBJ4751</t>
  </si>
  <si>
    <t>北京愉悦医疗美容医院有限公司</t>
  </si>
  <si>
    <t>北京愉悦医疗美容医院</t>
  </si>
  <si>
    <t>91110105MA017QYW5U</t>
  </si>
  <si>
    <t>ACHPBJ0169</t>
  </si>
  <si>
    <t>北京惠合嘉美医疗美容门诊有限公司</t>
  </si>
  <si>
    <t>CN1BJ337</t>
  </si>
  <si>
    <t>北京惠合嘉美医疗美容诊所</t>
  </si>
  <si>
    <t>北京惠合嘉美医疗美容诊所有限公司</t>
  </si>
  <si>
    <t>91110105MA0078CB3P</t>
  </si>
  <si>
    <t>ACHPBJ4750</t>
  </si>
  <si>
    <t>北京悦芳亚医疗美容门诊部有限责任公司</t>
  </si>
  <si>
    <t>91110105569538358M</t>
  </si>
  <si>
    <t>ACHPBJ1716</t>
  </si>
  <si>
    <t>北京悦美好医医疗美容门诊部有限公司</t>
  </si>
  <si>
    <t>CN1BJ278</t>
  </si>
  <si>
    <t>北京悦美好医医疗美容门诊部</t>
  </si>
  <si>
    <t>91110108MA0054W68U</t>
  </si>
  <si>
    <t>ACHPBJ1619</t>
  </si>
  <si>
    <t>北京悦丽汇医疗美容诊所有限公司</t>
  </si>
  <si>
    <t>北京悦丽汇医疗美容-三里屯店</t>
  </si>
  <si>
    <t>91110105306743608L</t>
  </si>
  <si>
    <t>ACHPBJ5919</t>
  </si>
  <si>
    <t>北京恩喜医疗美容门诊部（有限合伙）</t>
  </si>
  <si>
    <t>91110108MA002J2370</t>
  </si>
  <si>
    <t>ACHPBJ3220</t>
  </si>
  <si>
    <t>北京怡瑞医疗美容医院有限公司</t>
  </si>
  <si>
    <t>91110105MA019AAF0P</t>
  </si>
  <si>
    <t>ACHPBJ1739</t>
  </si>
  <si>
    <t>北京思妍丽医疗美容诊所有限公司</t>
  </si>
  <si>
    <t>91110102596064741B</t>
  </si>
  <si>
    <t>ACHPBJ1636</t>
  </si>
  <si>
    <t>北京德美诊联凌云医疗美容诊所有限公司</t>
  </si>
  <si>
    <t>91110105MA004HE12F</t>
  </si>
  <si>
    <t>ACHPBJ1955</t>
  </si>
  <si>
    <t>北京俏中关医疗美容门诊部</t>
  </si>
  <si>
    <t>91110108MA006BAR47</t>
  </si>
  <si>
    <t>ACHPBJ5915</t>
  </si>
  <si>
    <t>北京德欣达医疗美容医院有限公司第一诊所</t>
  </si>
  <si>
    <t>北京德欣达医疗美容医院有限公司</t>
  </si>
  <si>
    <t>91110105MA017A53X9</t>
  </si>
  <si>
    <t>ACHPBJ0086</t>
  </si>
  <si>
    <t>北京彤美医疗美容门诊部有限公司</t>
  </si>
  <si>
    <t>CN1BJ190</t>
  </si>
  <si>
    <t>911101013271958666</t>
  </si>
  <si>
    <t>ACHPBJ1687</t>
  </si>
  <si>
    <t>北京当代医疗美容门诊部有限公司</t>
  </si>
  <si>
    <t>91110101693206852L</t>
  </si>
  <si>
    <t>ACHPBJ1639</t>
  </si>
  <si>
    <t>北京张菡丽格医疗美容诊所有限公司</t>
  </si>
  <si>
    <t>CN1BJ387</t>
  </si>
  <si>
    <t>张菡丽格医疗美容</t>
  </si>
  <si>
    <t>91110105748105232G</t>
  </si>
  <si>
    <t>ACHPBJ2673</t>
  </si>
  <si>
    <t>北京延世医疗美容诊所有限公司</t>
  </si>
  <si>
    <t>北京延世医疗美容诊所</t>
  </si>
  <si>
    <t>91110105784828155W</t>
  </si>
  <si>
    <t>ACHPBJ2457</t>
  </si>
  <si>
    <t>北京康得宝医疗技术发展有限公司雅靓医疗美容诊所</t>
  </si>
  <si>
    <t>91110101761445610L</t>
  </si>
  <si>
    <t>ACHPBJ2747</t>
  </si>
  <si>
    <t>北京幻颜医疗美容诊所</t>
  </si>
  <si>
    <t>911101055695010023</t>
  </si>
  <si>
    <t>ACHPBJ1692</t>
  </si>
  <si>
    <t>北京幸福医疗美容医院有限公司</t>
  </si>
  <si>
    <t>北京幸福医疗美容医院</t>
  </si>
  <si>
    <t>91110101589139514P</t>
  </si>
  <si>
    <t>ACHPBJ0057</t>
  </si>
  <si>
    <t>北京平安整形外科门诊部有限责任公司</t>
  </si>
  <si>
    <t>911101027650241943</t>
  </si>
  <si>
    <t>ACHPBJ1652</t>
  </si>
  <si>
    <t>北京常好丽格医疗美容诊所有限公司</t>
  </si>
  <si>
    <t>CN1BJ328</t>
  </si>
  <si>
    <t>北京常好丽格医疗美容诊所</t>
  </si>
  <si>
    <t>91110105MA003K147Y</t>
  </si>
  <si>
    <t>ACHPBJ5956</t>
  </si>
  <si>
    <t>北京希恩派医疗美容诊所有限公司</t>
  </si>
  <si>
    <t>91110105MA00ECHD00</t>
  </si>
  <si>
    <t>ACHPBJ4769</t>
  </si>
  <si>
    <t>北京市海淀医院</t>
  </si>
  <si>
    <t>12110108400880246E</t>
  </si>
  <si>
    <t>ACHPBJ1998</t>
  </si>
  <si>
    <t>CN1BJ140</t>
  </si>
  <si>
    <t>911101077889560154</t>
  </si>
  <si>
    <t>ACHPBJ2787</t>
  </si>
  <si>
    <t>北京尚美汇医疗美容门诊部有限责任公司</t>
  </si>
  <si>
    <t>911101080973143632</t>
  </si>
  <si>
    <t>ACHPBJ1593</t>
  </si>
  <si>
    <t>北京尚美医疗美容诊所有限公司</t>
  </si>
  <si>
    <t>CN1BJ189</t>
  </si>
  <si>
    <t>91110105097714623X</t>
  </si>
  <si>
    <t>ACHPBJ3073</t>
  </si>
  <si>
    <t>北京尚益嘉容医疗美容诊所有限责任公司</t>
  </si>
  <si>
    <t>北京尚益嘉容医疗美容诊所</t>
  </si>
  <si>
    <t>91110105MA00BBW27A</t>
  </si>
  <si>
    <t>ACHPBJ5947</t>
  </si>
  <si>
    <t>北京尚悦杰医疗美容诊所</t>
  </si>
  <si>
    <t>92110108L23428846M</t>
  </si>
  <si>
    <t>ACHPBJ3146</t>
  </si>
  <si>
    <t>北京小芙医疗美容门诊部有限公司</t>
  </si>
  <si>
    <t>北京小芙医疗美容</t>
  </si>
  <si>
    <t>北京小芙医疗美容门诊部</t>
  </si>
  <si>
    <t>911101087832086249</t>
  </si>
  <si>
    <t>ACHPBJ1711</t>
  </si>
  <si>
    <t>北京小忠嘉妍丽格医疗美容诊所有限公司</t>
  </si>
  <si>
    <t>91110108MA018MXH0Q</t>
  </si>
  <si>
    <t>ACHPBJ0123</t>
  </si>
  <si>
    <t>北京小忠丽格医疗美容门诊部有限公司</t>
  </si>
  <si>
    <t>CN1BJ261</t>
  </si>
  <si>
    <t>小忠丽格医疗美容(航天桥店), 小忠丽格医疗美容门诊部</t>
  </si>
  <si>
    <t>北京小忠丽格京顺医疗美容诊所有限公司</t>
  </si>
  <si>
    <t>911101083303648000</t>
  </si>
  <si>
    <t>ACHPBJ1727</t>
  </si>
  <si>
    <t>91110113MA017A8Q7E</t>
  </si>
  <si>
    <t>ACHPBJ5945</t>
  </si>
  <si>
    <t>北京容美医疗美容诊所</t>
  </si>
  <si>
    <t>北京黛娜丽人美容美体生活馆</t>
  </si>
  <si>
    <t>92110228L4107421X3</t>
  </si>
  <si>
    <t>ACHPBJ2563</t>
  </si>
  <si>
    <t>北京宸轩医院管理有限公司悦慕医疗美容门诊部</t>
  </si>
  <si>
    <t>91110113MA003JM05H</t>
  </si>
  <si>
    <t>ACHPBJ1698</t>
  </si>
  <si>
    <t>北京宫国华医疗美容诊所有限公司</t>
  </si>
  <si>
    <t>北京宫国华医疗美容诊所</t>
  </si>
  <si>
    <t>92110108L631080544</t>
  </si>
  <si>
    <t>ACHPBJ5905</t>
  </si>
  <si>
    <t>北京宝颐医疗美容诊所有限责任公司</t>
  </si>
  <si>
    <t>91110101355269164A</t>
  </si>
  <si>
    <t>ACHPBJ1611</t>
  </si>
  <si>
    <t>北京宝慧大山医疗美容诊所有限公司</t>
  </si>
  <si>
    <t>91110105MA005MCG15</t>
  </si>
  <si>
    <t>ACHPBJ1679</t>
  </si>
  <si>
    <t>北京安然缘医疗美容诊所有限公司</t>
  </si>
  <si>
    <t>91110101MA002HQT78</t>
  </si>
  <si>
    <t>ACHPBJ3077</t>
  </si>
  <si>
    <t>北京安加医疗美容诊所有限公司</t>
  </si>
  <si>
    <t>CN1BJ340</t>
  </si>
  <si>
    <t>北京安加医疗美容</t>
  </si>
  <si>
    <t>91110105MA00C1GK0H</t>
  </si>
  <si>
    <t>ACHPBJ5274</t>
  </si>
  <si>
    <t>91110102751301293D</t>
  </si>
  <si>
    <t>ACHPBJ5813</t>
  </si>
  <si>
    <t>北京妙龄医疗美容门诊部有限公司</t>
  </si>
  <si>
    <t>91110115MA01CHAT0C</t>
  </si>
  <si>
    <t>ACHPBJ5191</t>
  </si>
  <si>
    <t>北京妍美医疗美容诊所有限公司</t>
  </si>
  <si>
    <t>北京市妍美医疗美容诊所有限公司</t>
  </si>
  <si>
    <t>91110105MA003RDK3H</t>
  </si>
  <si>
    <t>ACHPBJ4794</t>
  </si>
  <si>
    <t>北京好年华美容有限公司医疗美容诊所</t>
  </si>
  <si>
    <t>北京好年华医疗美容</t>
  </si>
  <si>
    <t>91110105780231415N</t>
  </si>
  <si>
    <t>ACHPBJ1595</t>
  </si>
  <si>
    <t>北京太洋医疗美容诊所有限公司</t>
  </si>
  <si>
    <t>91110105MA0038C52F</t>
  </si>
  <si>
    <t>ACHPBJ2475</t>
  </si>
  <si>
    <t>北京天赐丽人医疗美容诊所</t>
  </si>
  <si>
    <t>北京天赐丽人医疗美容</t>
  </si>
  <si>
    <t>91110102697663743B</t>
  </si>
  <si>
    <t>ACHPBJ5953</t>
  </si>
  <si>
    <t>北京天琦医疗美容诊所</t>
  </si>
  <si>
    <t>92110116L75652233K</t>
  </si>
  <si>
    <t>ACHPBJ1638</t>
  </si>
  <si>
    <t>91110105098696500W</t>
  </si>
  <si>
    <t>ACHPBJ1704</t>
  </si>
  <si>
    <t>北京大学第三医院</t>
  </si>
  <si>
    <t>12100000400011489N</t>
  </si>
  <si>
    <t>ACHPBJ1738</t>
  </si>
  <si>
    <t>北京大学第一医院</t>
  </si>
  <si>
    <t>北京大学第一医院(北大医院)</t>
  </si>
  <si>
    <t>12100000400010558Y</t>
  </si>
  <si>
    <t>ACHPGD1401</t>
  </si>
  <si>
    <t>北京大学深圳医院</t>
  </si>
  <si>
    <t>124403004557557416</t>
  </si>
  <si>
    <t>ACHPBJ5911</t>
  </si>
  <si>
    <t>北京大学国际医院</t>
  </si>
  <si>
    <t>北京大学人民医院</t>
  </si>
  <si>
    <t>121100005890627486</t>
  </si>
  <si>
    <t>ACHPBJ1741</t>
  </si>
  <si>
    <t>121000004000008865</t>
  </si>
  <si>
    <t>20210506 D+P to C+P</t>
  </si>
  <si>
    <t>ACHPBJ2739</t>
  </si>
  <si>
    <t>北京夏芙医疗美容诊所有限公司</t>
  </si>
  <si>
    <t>91110105344229618G</t>
  </si>
  <si>
    <t>ACHPBJ0129</t>
  </si>
  <si>
    <t>北京壹加壹医疗美容门诊部有限公司</t>
  </si>
  <si>
    <t>CN1BJ270</t>
  </si>
  <si>
    <t>北京壹加壹医疗美容门诊部</t>
  </si>
  <si>
    <t>911101013529566988</t>
  </si>
  <si>
    <t>ACHPBJ2444</t>
  </si>
  <si>
    <t>北京坤泰元和科技发展有限公司卓艺医疗美容诊所</t>
  </si>
  <si>
    <t>911101017699414916</t>
  </si>
  <si>
    <t>ACHPBJ0116</t>
  </si>
  <si>
    <t>北京圣梦尚雅医疗美容诊所有限公司</t>
  </si>
  <si>
    <t>CN1BJ246</t>
  </si>
  <si>
    <t>91110105348304574C</t>
  </si>
  <si>
    <t>ACHPBJ1693</t>
  </si>
  <si>
    <t>北京圣慈医疗美容医院有限公司</t>
  </si>
  <si>
    <t>北京圣慈医疗美容医院</t>
  </si>
  <si>
    <t>91110106MA0063358G</t>
  </si>
  <si>
    <t>ACHPBJ1665</t>
  </si>
  <si>
    <t>北京圣心医疗美容诊所</t>
  </si>
  <si>
    <t>911101057642149653</t>
  </si>
  <si>
    <t>ACHPBJ0065</t>
  </si>
  <si>
    <t>北京圣嘉荣医疗美容医院有限责任公司</t>
  </si>
  <si>
    <t>北京圣嘉荣医疗美容医院（原基础美医疗美容医院）</t>
  </si>
  <si>
    <t>北京圣嘉荣医疗美容医院</t>
  </si>
  <si>
    <t>91110105661576111T</t>
  </si>
  <si>
    <t>ACHPBJ0078</t>
  </si>
  <si>
    <t>北京圣嘉新医疗美容医院有限公司</t>
  </si>
  <si>
    <t>北京圣嘉新医疗美容医院</t>
  </si>
  <si>
    <t>911101080987926079</t>
  </si>
  <si>
    <t>ACHPBJ3253</t>
  </si>
  <si>
    <t>北京圆宇王丽华医疗美容诊所有限公司</t>
  </si>
  <si>
    <t>CN1BJ339</t>
  </si>
  <si>
    <t>北京圆宇王丽华医疗美容诊所</t>
  </si>
  <si>
    <t>92110114L27477274E</t>
  </si>
  <si>
    <t>ACHPBJ1615</t>
  </si>
  <si>
    <t>北京囿凯艾医疗美容医院有限责任公司</t>
  </si>
  <si>
    <t>北京囿凯艾医疗美容医院</t>
  </si>
  <si>
    <t>91110105MA002U2R30</t>
  </si>
  <si>
    <t>ACHPBJ4795</t>
  </si>
  <si>
    <t>北京国医康医疗美容诊所有限公司</t>
  </si>
  <si>
    <t>北京国医康医疗美容诊所</t>
  </si>
  <si>
    <t>92110114L16827152U</t>
  </si>
  <si>
    <t>ACHPBJ0164</t>
  </si>
  <si>
    <t>北京嘉韵医疗美容诊所有限公司</t>
  </si>
  <si>
    <t>91110105MA008E8H9W</t>
  </si>
  <si>
    <t>ACHPBJ1733</t>
  </si>
  <si>
    <t>北京嘉和国投医疗美容诊所有限公司</t>
  </si>
  <si>
    <t>91110102MA001J7B9C</t>
  </si>
  <si>
    <t>ACHPBJ3072</t>
  </si>
  <si>
    <t>北京善之美医疗美容诊所有限公司</t>
  </si>
  <si>
    <t>91110105MA001PTC36</t>
  </si>
  <si>
    <t>ACHPBJ1725</t>
  </si>
  <si>
    <t>北京唯颜祥云医疗美容诊所有限责任公司</t>
  </si>
  <si>
    <t>唯颜时代医疗美容诊所, FaceOnly唯颜医美品牌连锁(祥云小镇店)</t>
  </si>
  <si>
    <t>91110113MA00E1B57E</t>
  </si>
  <si>
    <t>ACHPBJ1706</t>
  </si>
  <si>
    <t>北京和颜琼霞医疗美容诊所有限公司</t>
  </si>
  <si>
    <t>CN1BJ500</t>
  </si>
  <si>
    <t>北京和颜美帕医疗美容</t>
  </si>
  <si>
    <t>91110108MA00F9ETXK</t>
  </si>
  <si>
    <t>ACHPBJ1625</t>
  </si>
  <si>
    <t>CN1BJ535</t>
  </si>
  <si>
    <t>91110105MA00EYDB95</t>
  </si>
  <si>
    <t>ACHPBJ2000</t>
  </si>
  <si>
    <t>9111010276849831XK</t>
  </si>
  <si>
    <t>ACHPBJ3145</t>
  </si>
  <si>
    <t>北京呈美医疗美容诊所有限公司</t>
  </si>
  <si>
    <t>呈美医疗美容诊所</t>
  </si>
  <si>
    <t>911103023552589328</t>
  </si>
  <si>
    <t>ACHPBJ2055</t>
  </si>
  <si>
    <t>北京君和医疗美容门诊部有限公司</t>
  </si>
  <si>
    <t>CN1BJ110</t>
  </si>
  <si>
    <t>911101020627967960</t>
  </si>
  <si>
    <t>ACHPBJ1647</t>
  </si>
  <si>
    <t>北京名媛芊丽医疗美容诊所有限公司</t>
  </si>
  <si>
    <t>91110105335478639E</t>
  </si>
  <si>
    <t>ACHPBJ0136</t>
  </si>
  <si>
    <t>北京叶美人医疗美容诊所有限公司</t>
  </si>
  <si>
    <t>CN1BJ281</t>
  </si>
  <si>
    <t>91110105MA005TAJ23</t>
  </si>
  <si>
    <t>北京唯专呼家楼医疗美容诊所有限公司</t>
  </si>
  <si>
    <t>ACHPBJ1614</t>
  </si>
  <si>
    <t>北京叶子整形美容医院（普通合伙）</t>
  </si>
  <si>
    <t>CN1BJ079</t>
  </si>
  <si>
    <t>北京叶子整形美容医院</t>
  </si>
  <si>
    <t>9111010566561471X2</t>
  </si>
  <si>
    <t>ACHPBJ1680</t>
  </si>
  <si>
    <t>北京印正山医疗美容诊所有限责任公司</t>
  </si>
  <si>
    <t>9111010177406047XY</t>
  </si>
  <si>
    <t>ACHPBJ4787</t>
  </si>
  <si>
    <t>91110105MA01D5AM6B</t>
  </si>
  <si>
    <t>ACHPBJ1732</t>
  </si>
  <si>
    <t>北京博美医药科技发展有限公司医疗美容诊所</t>
  </si>
  <si>
    <t>91110102754662342T</t>
  </si>
  <si>
    <t>ACHPBJ1620</t>
  </si>
  <si>
    <t>北京博瑞娜医疗美容诊所有限公司</t>
  </si>
  <si>
    <t>CN1BJ506</t>
  </si>
  <si>
    <t>91110105MA004B9063</t>
  </si>
  <si>
    <t>ACHPBJ5409</t>
  </si>
  <si>
    <t>北京博泽慧雅医疗美容门诊部有限公司</t>
  </si>
  <si>
    <t>91110302MA01H95077</t>
  </si>
  <si>
    <t>ACHPBJ2469</t>
  </si>
  <si>
    <t>北京博士园科技发展有限公司医疗美容门诊部</t>
  </si>
  <si>
    <t>CN1BJ007</t>
  </si>
  <si>
    <t>北京博士园医疗美容</t>
  </si>
  <si>
    <t>91110105772572375F</t>
  </si>
  <si>
    <t>ACHPBJ1671</t>
  </si>
  <si>
    <t>北京卓新华星医疗美容门诊部有限公司</t>
  </si>
  <si>
    <t>91110115MA0080A63L</t>
  </si>
  <si>
    <t>ACHPBJ0138</t>
  </si>
  <si>
    <t>北京卓彦丽格医疗美容诊所有限公司</t>
  </si>
  <si>
    <t>CN1BJ286</t>
  </si>
  <si>
    <t>北京卓彦丽格医疗美容诊所</t>
  </si>
  <si>
    <t>北京卓彦丽格医疗美容诊所有限公司(原北京卓彦美容诊所)</t>
  </si>
  <si>
    <t>91110105069598530U</t>
  </si>
  <si>
    <t>ACHPBJ0027</t>
  </si>
  <si>
    <t>北京华韩医疗美容医院有限公司</t>
  </si>
  <si>
    <t>CN1BJ027</t>
  </si>
  <si>
    <t>北京华韩医疗美容医院</t>
  </si>
  <si>
    <t>91110105764228646P</t>
  </si>
  <si>
    <t>ACHPBJ3214</t>
  </si>
  <si>
    <t>北京华臣医疗美容诊所</t>
  </si>
  <si>
    <t>北京华臣医疗美容</t>
  </si>
  <si>
    <t>91110105MA0076LB5W</t>
  </si>
  <si>
    <t>ACHPBJ1626</t>
  </si>
  <si>
    <t>北京华真堂医疗美容诊所有限公司</t>
  </si>
  <si>
    <t>北京华真堂医疗美容</t>
  </si>
  <si>
    <t>91110105MA009W6H0J</t>
  </si>
  <si>
    <t>ACHPBJ0135</t>
  </si>
  <si>
    <t>北京华悦府医疗美容诊所有限责任公司</t>
  </si>
  <si>
    <t>北京华悦府医疗美容</t>
  </si>
  <si>
    <t>91110105MA003YRY6E</t>
  </si>
  <si>
    <t>ACHPBJ2281</t>
  </si>
  <si>
    <t>北京华夏医美科技发展有限公司医疗美容诊所</t>
  </si>
  <si>
    <t>北京华夏中科医疗美容诊所有限公司</t>
  </si>
  <si>
    <t>91110105776360839H</t>
  </si>
  <si>
    <t>ACHPBJ2922</t>
  </si>
  <si>
    <t>91110101093081208G</t>
  </si>
  <si>
    <t>ACHPBJ4756</t>
  </si>
  <si>
    <t>北京医龄慕颜医疗美容诊所有限公司</t>
  </si>
  <si>
    <t>91110105MA008NNP4W</t>
  </si>
  <si>
    <t>ACHPBJ2283</t>
  </si>
  <si>
    <t>北京医院</t>
  </si>
  <si>
    <t>12100000400005599J</t>
  </si>
  <si>
    <t>ACHPBJ4755</t>
  </si>
  <si>
    <t>91110114MA00F7FH2K</t>
  </si>
  <si>
    <t>ACHPBJ0050</t>
  </si>
  <si>
    <t>北京医科整形美容门诊部有限责任公司</t>
  </si>
  <si>
    <t>CN1BJ081</t>
  </si>
  <si>
    <t>9111010579758150XH</t>
  </si>
  <si>
    <t>ACHPBJ0167</t>
  </si>
  <si>
    <t>北京医科医疗美容医院有限公司</t>
  </si>
  <si>
    <t>CN1BJ335</t>
  </si>
  <si>
    <t>91110105MA004CUK64</t>
  </si>
  <si>
    <t>ACHPBJ1740</t>
  </si>
  <si>
    <t>北京加减美医疗美容门诊部有限责任公司</t>
  </si>
  <si>
    <t>北京加减美(国际)整形美容</t>
  </si>
  <si>
    <t>91110102306559835C</t>
  </si>
  <si>
    <t>ACHPBJ0127</t>
  </si>
  <si>
    <t>北京凯润婷医疗美容医院有限公司</t>
  </si>
  <si>
    <t>CN1BJ267</t>
  </si>
  <si>
    <t>北京凯润婷医疗美容医院</t>
  </si>
  <si>
    <t>北京凯润婷医疗美容医院有限公司(北京史三八医疗美容医院)</t>
  </si>
  <si>
    <t>91110105791634228X</t>
  </si>
  <si>
    <t>ACHPBJ1628</t>
  </si>
  <si>
    <t>北京凯思米医疗美容诊所有限责任公司</t>
  </si>
  <si>
    <t>91110105MA0077Y782</t>
  </si>
  <si>
    <t>ACHPBJ5932</t>
  </si>
  <si>
    <t>北京凯丹琳女子健身俱乐部有限公司医疗美容诊所</t>
  </si>
  <si>
    <t>911101165568898291</t>
  </si>
  <si>
    <t>ACHPBJ5797</t>
  </si>
  <si>
    <t>北京凤凰妇儿医院</t>
  </si>
  <si>
    <t>91110105397102864W</t>
  </si>
  <si>
    <t>ACHPBJ1723</t>
  </si>
  <si>
    <t>北京冰蝶医疗美容诊所有限责任公司</t>
  </si>
  <si>
    <t>北京冰蝶整形美容诊所</t>
  </si>
  <si>
    <t>9111010768514898XW</t>
  </si>
  <si>
    <t>ACHPBJ2100</t>
  </si>
  <si>
    <t>北京兰德盛发医疗美容诊所有限公司</t>
  </si>
  <si>
    <t>91110105355296103C</t>
  </si>
  <si>
    <t>ACHPBJ1623</t>
  </si>
  <si>
    <t>北京光泽明颜医疗美容诊所有限公司</t>
  </si>
  <si>
    <t>北京光泽明颜医疗美容诊所</t>
  </si>
  <si>
    <t>91110105318330704L</t>
  </si>
  <si>
    <t>ACHPBJ0071</t>
  </si>
  <si>
    <t>北京俪美汇医疗美容门诊部有限公司</t>
  </si>
  <si>
    <t>CN1BJ152</t>
  </si>
  <si>
    <t>北京俪美汇医疗门诊部</t>
  </si>
  <si>
    <t>91110101094872650X</t>
  </si>
  <si>
    <t>ACHPBJ5045</t>
  </si>
  <si>
    <t>北京俏中关医疗美容门诊部有限公司</t>
  </si>
  <si>
    <t>91110108MA01N8QY94</t>
  </si>
  <si>
    <t>ACHPBJ1648</t>
  </si>
  <si>
    <t>北京俊泰丽格医疗美容诊所有限公司</t>
  </si>
  <si>
    <t>CN1BJ349</t>
  </si>
  <si>
    <t>俊泰丽格医疗美容（鼻修复中心）</t>
  </si>
  <si>
    <t>91110105MA01C52R0P</t>
  </si>
  <si>
    <t>ACHPBJ2914</t>
  </si>
  <si>
    <t>北京依俪萨医疗美容诊所有限公司</t>
  </si>
  <si>
    <t>911101055752355807</t>
  </si>
  <si>
    <t>ACHPBJ4802</t>
  </si>
  <si>
    <t>北京佰嘉利医疗美容诊所有限公司</t>
  </si>
  <si>
    <t>北京佰嘉利医疗美容</t>
  </si>
  <si>
    <t>92110114MA00G2B18F</t>
  </si>
  <si>
    <t>ACHPBJ2915</t>
  </si>
  <si>
    <t>北京佰华利医疗美容整形诊所</t>
  </si>
  <si>
    <t>91110102758245810J</t>
  </si>
  <si>
    <t>ACHPBJ0077</t>
  </si>
  <si>
    <t>北京伟力嘉美信医疗美容门诊部有限公司</t>
  </si>
  <si>
    <t>CN1BJ168</t>
  </si>
  <si>
    <t>北京伟力嘉美信医疗美容</t>
  </si>
  <si>
    <t>北京伟力嘉美信医疗整形美容医院</t>
  </si>
  <si>
    <t>9111010876504198XD</t>
  </si>
  <si>
    <t>ACHPBJ5966</t>
  </si>
  <si>
    <t>北京优美医疗美容诊所有限责任公司</t>
  </si>
  <si>
    <t>91110105MA001P721R</t>
  </si>
  <si>
    <t>ACHPBJ0154</t>
  </si>
  <si>
    <t>北京伍珅医疗美容诊所有限公司</t>
  </si>
  <si>
    <t>CN1BJ315</t>
  </si>
  <si>
    <t>91110105MA00669035</t>
  </si>
  <si>
    <t>ACHPBJ3419</t>
  </si>
  <si>
    <t>北京伊蕾雅医疗美容诊所有限公司</t>
  </si>
  <si>
    <t>CN1BJ327</t>
  </si>
  <si>
    <t>北京伊蕾雅医疗美容</t>
  </si>
  <si>
    <t>91110105MA00E8K37R</t>
  </si>
  <si>
    <t>ACHPBJ0163</t>
  </si>
  <si>
    <t>北京伊芙丽格医疗美容诊所有限公司</t>
  </si>
  <si>
    <t>CN1BJ331</t>
  </si>
  <si>
    <t>91110105MA0012HT3R</t>
  </si>
  <si>
    <t>ACHPBJ0091</t>
  </si>
  <si>
    <t>北京伊美康医疗美容门诊部</t>
  </si>
  <si>
    <t>伊美康医疗美容门诊部</t>
  </si>
  <si>
    <t>北京伊美康门诊部</t>
  </si>
  <si>
    <t>91110102761449742Y</t>
  </si>
  <si>
    <t>ACHPBJ2314</t>
  </si>
  <si>
    <t>北京伊美尔长岛医疗美容门诊部有限公司</t>
  </si>
  <si>
    <t>CN1BJ562</t>
  </si>
  <si>
    <t>91110108797596955A</t>
  </si>
  <si>
    <t>ACHPBJ0126</t>
  </si>
  <si>
    <t>北京伊美尔紫竹医疗美容门诊部有限责任公司</t>
  </si>
  <si>
    <t>CN1BJ264</t>
  </si>
  <si>
    <t>北京新时代伊美尔紫竹医学美容专科医院</t>
  </si>
  <si>
    <t>91110108766768136X</t>
  </si>
  <si>
    <t>ACHPBJ0099</t>
  </si>
  <si>
    <t>北京伊美尔医疗美容医院有限公司</t>
  </si>
  <si>
    <t>CN1BJ214</t>
  </si>
  <si>
    <t>北京伊美尔健翔医院</t>
  </si>
  <si>
    <t>91110105710931758Q</t>
  </si>
  <si>
    <t>ACHPBJ0096</t>
  </si>
  <si>
    <t>北京伊美尔健翔医院有限公司</t>
  </si>
  <si>
    <t>CN1BJ205</t>
  </si>
  <si>
    <t>91110108693224794F</t>
  </si>
  <si>
    <t>ACHPBJ5961</t>
  </si>
  <si>
    <t>91110105793411319P</t>
  </si>
  <si>
    <t>ACHPBJ1718</t>
  </si>
  <si>
    <t>北京仁雁医疗美容门诊部有限公司</t>
  </si>
  <si>
    <t>91110108670598232T</t>
  </si>
  <si>
    <t>ACHPBJ5449</t>
  </si>
  <si>
    <t>北京亿美医疗美容诊所有限公司</t>
  </si>
  <si>
    <t>91110105MA00ABX1XB</t>
  </si>
  <si>
    <t>ACHPBJ1617</t>
  </si>
  <si>
    <t>北京京韩医疗美容诊所有限公司</t>
  </si>
  <si>
    <t>CN1BJ179</t>
  </si>
  <si>
    <t>北京京韩医疗整形, 北京韩啸医疗美容</t>
  </si>
  <si>
    <t>京韩医疗美容诊所</t>
  </si>
  <si>
    <t>911101057763674087</t>
  </si>
  <si>
    <t>ACHPBJ4788</t>
  </si>
  <si>
    <t>北京京美会医疗美容门诊部有限公司</t>
  </si>
  <si>
    <t>北京京美会医疗美容诊所有限公司</t>
  </si>
  <si>
    <t>91110105MA009TEJXC</t>
  </si>
  <si>
    <t>ACHPBJ0033</t>
  </si>
  <si>
    <t>北京京民医院管理有限公司</t>
  </si>
  <si>
    <t>北京京民医院</t>
  </si>
  <si>
    <t>9111010856947477XA</t>
  </si>
  <si>
    <t>ACHPBJ2732</t>
  </si>
  <si>
    <t>北京亚馨圣美医疗美容门诊部有限公司</t>
  </si>
  <si>
    <t>91110107556879540D</t>
  </si>
  <si>
    <t>ACHPBJ2773</t>
  </si>
  <si>
    <t>北京亚洲鑫诚投资顾问有限公司亚奥医疗美容诊所</t>
  </si>
  <si>
    <t>9111010576012716X2</t>
  </si>
  <si>
    <t>ACHPBJ4759</t>
  </si>
  <si>
    <t>北京亚汇利中医美容有限责任公司亚韩医疗美容诊所</t>
  </si>
  <si>
    <t>91110105755267133W</t>
  </si>
  <si>
    <t>ACHPBJ5044</t>
  </si>
  <si>
    <t>北京亚楠容悦医疗美容诊所有限公司</t>
  </si>
  <si>
    <t>CN1BJ551</t>
  </si>
  <si>
    <t>北京亚楠容悦医疗美容诊所</t>
  </si>
  <si>
    <t>91110108MA008FW48G</t>
  </si>
  <si>
    <t>ACHPBJ4748</t>
  </si>
  <si>
    <t>北京云上美医疗美容诊所有限公司</t>
  </si>
  <si>
    <t>91110105078562994E</t>
  </si>
  <si>
    <t>ACHPBJ0036</t>
  </si>
  <si>
    <t>北京丽都医疗美容医院有限公司</t>
  </si>
  <si>
    <t>CN1BJ046</t>
  </si>
  <si>
    <t>北京丽都医疗美容医院</t>
  </si>
  <si>
    <t>北京丽都医院</t>
  </si>
  <si>
    <t>91110105562115088W</t>
  </si>
  <si>
    <t>ACHPBJ1612</t>
  </si>
  <si>
    <t>北京丽港医疗美容诊所</t>
  </si>
  <si>
    <t>91110105MA002KLG7F</t>
  </si>
  <si>
    <t>ACHPBJ1893</t>
  </si>
  <si>
    <t>北京丽格稙云医疗美容诊所有限公司</t>
  </si>
  <si>
    <t>91110105MA01AL6X88</t>
  </si>
  <si>
    <t>北京丽格稙发医疗美容诊所有限公司</t>
  </si>
  <si>
    <t>ACHPBJ4785</t>
  </si>
  <si>
    <t>北京丽星翼美医疗美容诊所有限公司</t>
  </si>
  <si>
    <t>91110105MA01BLM566</t>
  </si>
  <si>
    <t>ACHPBJ5913</t>
  </si>
  <si>
    <t>9111010178483060XJ</t>
  </si>
  <si>
    <t>ACHPBJ0156</t>
  </si>
  <si>
    <t>CN1BJ317</t>
  </si>
  <si>
    <t>91110105MA008BX519</t>
  </si>
  <si>
    <t>ACHPBJ1696</t>
  </si>
  <si>
    <t>北京丰科星范医疗美容门诊部有限公司</t>
  </si>
  <si>
    <t>CN1BJ541</t>
  </si>
  <si>
    <t>北京丰科星范医疗美容门诊部</t>
  </si>
  <si>
    <t>91110106MA00BE2594</t>
  </si>
  <si>
    <t>ACHPBJ5976</t>
  </si>
  <si>
    <t>北京中月宏医疗美容门诊部</t>
  </si>
  <si>
    <t>911101017546699157</t>
  </si>
  <si>
    <t>ACHPBJ5975</t>
  </si>
  <si>
    <t>北京中医药大学东直门医院</t>
  </si>
  <si>
    <t>12100000400004449G</t>
  </si>
  <si>
    <t>ACHPBJ5917</t>
  </si>
  <si>
    <t>北京东环亦美医疗美容诊所有限公司</t>
  </si>
  <si>
    <t>北京东环亦美医疗美容诊所</t>
  </si>
  <si>
    <t>911101016851303845</t>
  </si>
  <si>
    <t>ACHPBJ0054</t>
  </si>
  <si>
    <t>北京东方瑞丽医疗美容门诊部有限公司</t>
  </si>
  <si>
    <t>北京东方瑞丽医疗美容门诊部, 北京东方和谐医疗美容</t>
  </si>
  <si>
    <t>北京东方和谐医疗美容诊所有限公司</t>
  </si>
  <si>
    <t>91110108799972475A</t>
  </si>
  <si>
    <t>ACHPBJ0061</t>
  </si>
  <si>
    <t>北京东方和谐医疗美容</t>
  </si>
  <si>
    <t>91110105769923437B</t>
  </si>
  <si>
    <t>ACHPBJ1677</t>
  </si>
  <si>
    <t>北京东宫美容整形外科诊所有限责任公司</t>
  </si>
  <si>
    <t>91110101770413581F</t>
  </si>
  <si>
    <t>ACHPBJ1717</t>
  </si>
  <si>
    <t>北京世熙医疗美容门诊部有限公司</t>
  </si>
  <si>
    <t>北京世熙医疗美容</t>
  </si>
  <si>
    <t>911101083553002130</t>
  </si>
  <si>
    <t>ACHPBJ1810</t>
  </si>
  <si>
    <t>北京三仁医疗美容门诊部</t>
  </si>
  <si>
    <t>北京三仁医疗美容诊所</t>
  </si>
  <si>
    <t>91110101750124985M</t>
  </si>
  <si>
    <t>ACHPBJ0100</t>
  </si>
  <si>
    <t>北京一美医疗美容诊所有限公司</t>
  </si>
  <si>
    <t>CN1BJ215</t>
  </si>
  <si>
    <t>北京一美医疗美容诊所</t>
  </si>
  <si>
    <t>北京天加一美医疗美容门诊部有限公司</t>
  </si>
  <si>
    <t>91110105339725019E</t>
  </si>
  <si>
    <t>ACHPNM7575</t>
  </si>
  <si>
    <t>包头悦己悦心医疗美容门诊部有限公司</t>
  </si>
  <si>
    <t>包头市</t>
  </si>
  <si>
    <t>91150204MA0NF69R4P</t>
  </si>
  <si>
    <t>ACHPNM3179</t>
  </si>
  <si>
    <t>包头市鸿宾极光医疗美容有限公司</t>
  </si>
  <si>
    <t>91150204MA0MY2G26J</t>
  </si>
  <si>
    <t>ACHPNM5411</t>
  </si>
  <si>
    <t>包头市青山区联合丽格医疗美容门诊部有限公司</t>
  </si>
  <si>
    <t>91150204MA0NAN8R78</t>
  </si>
  <si>
    <t>ACHPNM0704</t>
  </si>
  <si>
    <t>包头叶子整形美容医院有限公司</t>
  </si>
  <si>
    <t>CN1NM011</t>
  </si>
  <si>
    <t>包头叶子整形美容医院</t>
  </si>
  <si>
    <t>9115029108519080X2</t>
  </si>
  <si>
    <t>ACHPLN3122</t>
  </si>
  <si>
    <t>创美荟医疗企业管理（沈阳）有限公司浑南医疗美容门诊部</t>
  </si>
  <si>
    <t>沈阳创美荟医疗美容</t>
  </si>
  <si>
    <t>创美荟医疗企业管理(沈阳)有限公司浑南中路医疗美容诊所</t>
  </si>
  <si>
    <t>91210112MA0YHWXJ3M</t>
  </si>
  <si>
    <t>ACHPNM4851</t>
  </si>
  <si>
    <t>内蒙古伽蓝医疗美容有限公司</t>
  </si>
  <si>
    <t>包头伽蓝整形</t>
  </si>
  <si>
    <t>91150200329543545Q</t>
  </si>
  <si>
    <t>ACHPSC2222</t>
  </si>
  <si>
    <t>内江达芬奇医疗美容有限公司</t>
  </si>
  <si>
    <t>内江达芬奇医疗美容</t>
  </si>
  <si>
    <t>91511011323328545D</t>
  </si>
  <si>
    <t>ACHPSC4356</t>
  </si>
  <si>
    <t>内江百龄京菊医疗美容有限公司</t>
  </si>
  <si>
    <t>91511000MA696NGB32</t>
  </si>
  <si>
    <t>ACHPZJ2282</t>
  </si>
  <si>
    <t>兰溪市名悦医疗美容诊所</t>
  </si>
  <si>
    <t>金华市名悦医疗美容有限公司</t>
  </si>
  <si>
    <t>91330781MA28E091X1</t>
  </si>
  <si>
    <t>ACHPGS3210</t>
  </si>
  <si>
    <t>兰州韩美医疗美容门诊部</t>
  </si>
  <si>
    <t>兰州韩美医疗整形美容</t>
  </si>
  <si>
    <t>城关区火车站西路韩美医疗美容门诊部</t>
  </si>
  <si>
    <t>兰州韩美整形美容医院</t>
  </si>
  <si>
    <t>91620102MA71N44U8R</t>
  </si>
  <si>
    <t>ACHPGS1376</t>
  </si>
  <si>
    <t>兰州皙妍丽整形美容门诊部</t>
  </si>
  <si>
    <t>91620102MA74W8P76X</t>
  </si>
  <si>
    <t>ACHPGS5184</t>
  </si>
  <si>
    <t>兰州梦想整形美容医院有限公司</t>
  </si>
  <si>
    <t>兰州梦想整形美容医院</t>
  </si>
  <si>
    <t>91620102MA73R51F2D</t>
  </si>
  <si>
    <t>ACHPGS5841</t>
  </si>
  <si>
    <t>兰州时光激光整形美容医院有限公司</t>
  </si>
  <si>
    <t>兰州时光整形医院（西北旗舰总院）, 兰州时光妇儿医院有限公司</t>
  </si>
  <si>
    <t>兰州时光激光美容整形医院</t>
  </si>
  <si>
    <t>兰州时光激光整形美容医院</t>
  </si>
  <si>
    <t>91620102MA7316135P</t>
  </si>
  <si>
    <t>ACHPGS0394</t>
  </si>
  <si>
    <t>兰州时光激光整形美容医院（有限合伙）</t>
  </si>
  <si>
    <t>CN1GS006</t>
  </si>
  <si>
    <t>916201026956005031</t>
  </si>
  <si>
    <t>ACHPGS1366</t>
  </si>
  <si>
    <t>兰州悦美丽整形美容服务有限公司</t>
  </si>
  <si>
    <t>91620102MA73NNT3X6</t>
  </si>
  <si>
    <t>ACHPGS0392</t>
  </si>
  <si>
    <t>兰州崔大夫博士丽整形美容门诊部</t>
  </si>
  <si>
    <t>CN1GS002</t>
  </si>
  <si>
    <t>兰州崔大夫整形美容</t>
  </si>
  <si>
    <t>91620102MA7356D25R</t>
  </si>
  <si>
    <t>ACHPGS0395</t>
  </si>
  <si>
    <t>兰州亚韩医学整形美容医院有限责任公司</t>
  </si>
  <si>
    <t>CN1GS008</t>
  </si>
  <si>
    <t>兰州亚韩医学整形美容医院（全国连锁西北旗舰院）</t>
  </si>
  <si>
    <t>兰州亚韩医学整形美容医院</t>
  </si>
  <si>
    <t>9162010205310396XE</t>
  </si>
  <si>
    <t>ACHPHNZ0539</t>
  </si>
  <si>
    <t>信阳东方艺美容医院</t>
  </si>
  <si>
    <t>CN1HNZ32</t>
  </si>
  <si>
    <t>91411500MA40AYKY7B</t>
  </si>
  <si>
    <t>ACHPYN4803</t>
  </si>
  <si>
    <t>保山恬媄医疗美容有限公司</t>
  </si>
  <si>
    <t>保山恬媄医疗美容</t>
  </si>
  <si>
    <t>91530502MA6MUQYY74</t>
  </si>
  <si>
    <t>ACHPYN4804</t>
  </si>
  <si>
    <t>保山市人民医院</t>
  </si>
  <si>
    <t>12533000432695504X</t>
  </si>
  <si>
    <t>ACHPYN4806</t>
  </si>
  <si>
    <t>保山俪颜医疗美容有限公司</t>
  </si>
  <si>
    <t>91530502MA6NFEU34B</t>
  </si>
  <si>
    <t>ACHPHBS3139</t>
  </si>
  <si>
    <t>保定韩雅医疗美容诊所</t>
  </si>
  <si>
    <t>91130605L84876917A</t>
  </si>
  <si>
    <t>ACHPHBS1325</t>
  </si>
  <si>
    <t>保定蓝山医疗美容医院有限公司</t>
  </si>
  <si>
    <t>CN1HBS089</t>
  </si>
  <si>
    <t>911306023479833683</t>
  </si>
  <si>
    <t>ACHPHBS4809</t>
  </si>
  <si>
    <t>保定珍润医疗美容门诊部</t>
  </si>
  <si>
    <t>CN1HBS078</t>
  </si>
  <si>
    <t>保定珍润医疗美容诊所</t>
  </si>
  <si>
    <t>保定珍润滤颜医疗美容诊所有限责任公司</t>
  </si>
  <si>
    <t>911306020813478228</t>
  </si>
  <si>
    <t>ACHPHBS5246</t>
  </si>
  <si>
    <t>保定奢睿医疗美容门诊部有限责任公司</t>
  </si>
  <si>
    <t>91130606MA0D6RBG6M</t>
  </si>
  <si>
    <t>ACHPHL3374</t>
  </si>
  <si>
    <t>佳木斯韩艺来医疗美容医院管理有限公司</t>
  </si>
  <si>
    <t>佳木斯市郊区韩艺来医疗美容医院</t>
  </si>
  <si>
    <t>佳木斯韩艺来医疗美容医院</t>
  </si>
  <si>
    <t>91230800MA18YDLHXP</t>
  </si>
  <si>
    <t>ACHPHL5233</t>
  </si>
  <si>
    <t>佳木斯市前进区齐新佳医疗美容科诊所</t>
  </si>
  <si>
    <t>92230804MA19X3HL5Q</t>
  </si>
  <si>
    <t>ACHPGD2284</t>
  </si>
  <si>
    <t>佛山颜植医疗美容门诊部有限公司</t>
  </si>
  <si>
    <t>91440605MA4URJX780</t>
  </si>
  <si>
    <t>ACHPGD0305</t>
  </si>
  <si>
    <t>佛山顺德贝尔美综合医院有限公司</t>
  </si>
  <si>
    <t>91440606MA4ULW7WXR</t>
  </si>
  <si>
    <t>ACHPGD5453</t>
  </si>
  <si>
    <t>佛山陈平医疗美容诊所有限公司</t>
  </si>
  <si>
    <t>CN1GD568</t>
  </si>
  <si>
    <t>91440604MA558ANB8X</t>
  </si>
  <si>
    <t>ACHPGD1963</t>
  </si>
  <si>
    <t>佛山梦露医学美容门诊部</t>
  </si>
  <si>
    <t>佛山梦露整形美容</t>
  </si>
  <si>
    <t>91440604768405478A</t>
  </si>
  <si>
    <t>ACHPGD0262</t>
  </si>
  <si>
    <t>佛山曙光金子医学美容医院有限公司</t>
  </si>
  <si>
    <t>CN1GD024</t>
  </si>
  <si>
    <t>佛山曙光金子医学美容医院</t>
  </si>
  <si>
    <t>91440604050676519C</t>
  </si>
  <si>
    <t>ACHPGD0323</t>
  </si>
  <si>
    <t>佛山广美医疗美容门诊部有限公司</t>
  </si>
  <si>
    <t>佛山广美整形美容</t>
  </si>
  <si>
    <t>91440604MA4UJJWR1J</t>
  </si>
  <si>
    <t>ACHPGD0282</t>
  </si>
  <si>
    <t>佛山市顺德壹加壹美容医院有限责任公司</t>
  </si>
  <si>
    <t>CN1GD066</t>
  </si>
  <si>
    <t>佛山顺德壹加壹医疗美容整形医院</t>
  </si>
  <si>
    <t>佛山市顺德壹加壹融达美容医院有限责任公司</t>
  </si>
  <si>
    <t>顺德壹加壹美容医院</t>
  </si>
  <si>
    <t>91440606MA4W0CE48U</t>
  </si>
  <si>
    <t>ACHPGD5384</t>
  </si>
  <si>
    <t>佛山市蔻匙医疗美容有限公司</t>
  </si>
  <si>
    <t>CN1GD546</t>
  </si>
  <si>
    <t>佛山市蔻匙医疗美容有限公司顺德大良门诊部</t>
  </si>
  <si>
    <t>91440604MA4W6CCQ8N</t>
  </si>
  <si>
    <t>ACHPGD6100</t>
  </si>
  <si>
    <t>佛山市艺美医疗美容门诊部（普通合伙）</t>
  </si>
  <si>
    <t>佛山市艺美医疗美容门诊部</t>
  </si>
  <si>
    <t>91440606MA4X0KFW69</t>
  </si>
  <si>
    <t>ACHPGD0384</t>
  </si>
  <si>
    <t>佛山市美莱医疗美容医院有限公司</t>
  </si>
  <si>
    <t>CN1GD301</t>
  </si>
  <si>
    <t>佛山美莱医疗美容医院</t>
  </si>
  <si>
    <t>佛山美莱医疗美容医院有限公司</t>
  </si>
  <si>
    <t>91440604MA4X3DQT9J</t>
  </si>
  <si>
    <t>ACHPGD6092</t>
  </si>
  <si>
    <t>佛山市第二人民医院</t>
  </si>
  <si>
    <t>12440600456074120T</t>
  </si>
  <si>
    <t>ACHPGD1420</t>
  </si>
  <si>
    <t>佛山市第一人民医院</t>
  </si>
  <si>
    <t>124406004560737936</t>
  </si>
  <si>
    <t>ACHPGD6093</t>
  </si>
  <si>
    <t>佛山市妇幼保健院</t>
  </si>
  <si>
    <t>124406004560741120</t>
  </si>
  <si>
    <t>ACHPGD6096</t>
  </si>
  <si>
    <t>佛山市南海区妇幼保健院</t>
  </si>
  <si>
    <t>12440605456080774H</t>
  </si>
  <si>
    <t>ACHPGD3303</t>
  </si>
  <si>
    <t>佛山市南海区博丽医疗美容门诊有限公司</t>
  </si>
  <si>
    <t>CN1GD535</t>
  </si>
  <si>
    <t>91440605MA51WEQB5U</t>
  </si>
  <si>
    <t>ACHPGD6097</t>
  </si>
  <si>
    <t>佛山市南海区人民医院</t>
  </si>
  <si>
    <t>12440605708114783W</t>
  </si>
  <si>
    <t>ACHPGD6101</t>
  </si>
  <si>
    <t>佛山市中医院</t>
  </si>
  <si>
    <t>12440600456074139P</t>
  </si>
  <si>
    <t>ACHPGD6099</t>
  </si>
  <si>
    <t>佛山市三水区人民医院</t>
  </si>
  <si>
    <t>12440607456093372Y</t>
  </si>
  <si>
    <t>ACHPGD0373</t>
  </si>
  <si>
    <t>佛山华美整形美容医院有限公司</t>
  </si>
  <si>
    <t>佛山华美整形美容医院</t>
  </si>
  <si>
    <t>91440604MA4W7K7W26</t>
  </si>
  <si>
    <t>ACHPSXX5375</t>
  </si>
  <si>
    <t>优德优美医疗美容诊所（西安）有限公司</t>
  </si>
  <si>
    <t>优德优美医疗美容诊所(西安)有限公司雁塔医疗美容诊所</t>
  </si>
  <si>
    <t>91610104MA6WW8CK33</t>
  </si>
  <si>
    <t>ACHPZJ4846</t>
  </si>
  <si>
    <t>仙居嘉美莱医疗美容有限公司</t>
  </si>
  <si>
    <t>92331024MA29WLJ44W</t>
  </si>
  <si>
    <t>ACHPGD3625</t>
  </si>
  <si>
    <t>五季（广州）医疗美容门诊部有限责任公司</t>
  </si>
  <si>
    <t>91440101MA5AXJNU9M</t>
  </si>
  <si>
    <t>ACHPYN3225</t>
  </si>
  <si>
    <t>云南雅慕医疗美容有限公司第一分公司</t>
  </si>
  <si>
    <t>云南雅慕医疗美容有限公司</t>
  </si>
  <si>
    <t>91530102MA6K719M4F</t>
  </si>
  <si>
    <t>ACHPYN3305</t>
  </si>
  <si>
    <t>云南铜雀台美容医院有限公司</t>
  </si>
  <si>
    <t>CN1YN052</t>
  </si>
  <si>
    <t>云南铜雀台美容医院</t>
  </si>
  <si>
    <t>91530103MA6N5C6A9Q</t>
  </si>
  <si>
    <t>ACHPYN4159</t>
  </si>
  <si>
    <t>云南赫柏医疗美容有限公司</t>
  </si>
  <si>
    <t>91530103MA6KJ7J857</t>
  </si>
  <si>
    <t>ACHPYN4157</t>
  </si>
  <si>
    <t>云南美诗沁医疗美容有限责任公司医疗美容诊所</t>
  </si>
  <si>
    <t>云南美诗沁医疗美容</t>
  </si>
  <si>
    <t>云南美诗沁医疗美容有限责任公司西山美诗沁医疗美容诊所</t>
  </si>
  <si>
    <t>云南美诗沁医疗美容有限责任公司</t>
  </si>
  <si>
    <t>91530112MA6N4MGU8A</t>
  </si>
  <si>
    <t>ACHPYN4160</t>
  </si>
  <si>
    <t>云南海魅医院管理有限公司万达广场医疗美容诊所</t>
  </si>
  <si>
    <t>91530112MA6K5LU010</t>
  </si>
  <si>
    <t>ACHPYN3314</t>
  </si>
  <si>
    <t>云南妤绣医疗美容有限责任公司</t>
  </si>
  <si>
    <t>91530112MA6K8DL25B</t>
  </si>
  <si>
    <t>ACHPYN4146</t>
  </si>
  <si>
    <t>云南天空医疗美容有限公司</t>
  </si>
  <si>
    <t>91530103MA6NDE5T7R</t>
  </si>
  <si>
    <t>ACHPYN1021</t>
  </si>
  <si>
    <t>云南吴氏嘉美医疗美容医院集团有限公司</t>
  </si>
  <si>
    <t>CN1YN007</t>
  </si>
  <si>
    <t>云南吴氏嘉美医疗美容医院</t>
  </si>
  <si>
    <t>昆明吴氏嘉美美容医院</t>
  </si>
  <si>
    <t>9153011257465074XY</t>
  </si>
  <si>
    <t>昆明吴氏嘉美美容医院有限公司</t>
  </si>
  <si>
    <t>ACHPYN1023</t>
  </si>
  <si>
    <t>云南华美美莱美容医院有限公司</t>
  </si>
  <si>
    <t>CN1YN012</t>
  </si>
  <si>
    <t>云南华美美莱美容医院</t>
  </si>
  <si>
    <t>915301007785790764</t>
  </si>
  <si>
    <t>ACHPSD6510</t>
  </si>
  <si>
    <t>乳山市人民医院</t>
  </si>
  <si>
    <t>12371083494529712J</t>
  </si>
  <si>
    <t>ACHPCQ5485</t>
  </si>
  <si>
    <t>九龙坡区杨家坪王开桐医疗美容诊所</t>
  </si>
  <si>
    <t>92500107MA5UHH539X</t>
  </si>
  <si>
    <t>ACHPJX3481</t>
  </si>
  <si>
    <t>九江开发区圣嘉丽医疗美容门诊部</t>
  </si>
  <si>
    <t>92360406L714889231</t>
  </si>
  <si>
    <t>ACHPZJ5205</t>
  </si>
  <si>
    <t>乐清顾得美医疗美容诊所有限公司</t>
  </si>
  <si>
    <t>乐清城南顾得美医疗美容诊所</t>
  </si>
  <si>
    <t>91330382MA2CQEMF4W</t>
  </si>
  <si>
    <t>ACHPZJ6338</t>
  </si>
  <si>
    <t>乐清蕾迪中西医结合医院</t>
  </si>
  <si>
    <t>91330382MA2855DQ4A</t>
  </si>
  <si>
    <t>ACHPZJ1166</t>
  </si>
  <si>
    <t>乐清芘丽芙中西医结合医院有限公司</t>
  </si>
  <si>
    <t>91330382MA299XDK44</t>
  </si>
  <si>
    <t>ACHPSC4415</t>
  </si>
  <si>
    <t>乐山达芬奇医疗美容门诊部有限公司</t>
  </si>
  <si>
    <t>乐山达芬奇医疗美容</t>
  </si>
  <si>
    <t>91511100MA64WXKA5D</t>
  </si>
  <si>
    <t>ACHPSC2585</t>
  </si>
  <si>
    <t>乐山经纬医学美容门诊部有限公司</t>
  </si>
  <si>
    <t>乐山经纬医学美容门诊部</t>
  </si>
  <si>
    <t>乐山经纬医疗美容门诊部</t>
  </si>
  <si>
    <t>915111003270128982</t>
  </si>
  <si>
    <t>ACHPSC6339</t>
  </si>
  <si>
    <t>乐山市中医医院</t>
  </si>
  <si>
    <t>1251100045158624X8</t>
  </si>
  <si>
    <t>ACHPXJ3161</t>
  </si>
  <si>
    <t>乌鲁木齐花之妍医疗美容整形医院有限公司</t>
  </si>
  <si>
    <t>CN1XJ032</t>
  </si>
  <si>
    <t>91650103MA7838UR7X</t>
  </si>
  <si>
    <t>ACHPXJ3055</t>
  </si>
  <si>
    <t>乌鲁木齐维多利亚医疗器械有限公司世大特美容诊所</t>
  </si>
  <si>
    <t>91650102MA77RQXM4Q</t>
  </si>
  <si>
    <t>ACHPXJ0174</t>
  </si>
  <si>
    <t>乌鲁木齐紫星医疗美容门诊（有限公司）</t>
  </si>
  <si>
    <t>乌鲁木齐紫星医疗美容门诊部</t>
  </si>
  <si>
    <t>91650103MA77UKJH40</t>
  </si>
  <si>
    <t>ACHPXJ3160</t>
  </si>
  <si>
    <t>乌鲁木齐市瑞恩医疗美容有限公司</t>
  </si>
  <si>
    <t>91650103MA78DGNK10</t>
  </si>
  <si>
    <t>ACHPXJ0173</t>
  </si>
  <si>
    <t>乌鲁木齐市山水江南医疗美容整形有限公司王共礼美容整形门诊部</t>
  </si>
  <si>
    <t>乌鲁木齐市山水江南医疗美容整形有限公司</t>
  </si>
  <si>
    <t>91650102673437637N</t>
  </si>
  <si>
    <t>ACHPXJ1868</t>
  </si>
  <si>
    <t>乌鲁木齐华韩熙之美容整形有限公司</t>
  </si>
  <si>
    <t>91650103MA7773J2XF</t>
  </si>
  <si>
    <t>ACHPXJ1012</t>
  </si>
  <si>
    <t>乌鲁木齐华美整形美容医院有限公司</t>
  </si>
  <si>
    <t>CN1XJ001</t>
  </si>
  <si>
    <t>乌鲁木齐华美整形美容医院</t>
  </si>
  <si>
    <t>91650103592815093U</t>
  </si>
  <si>
    <t>ACHPXJ0175</t>
  </si>
  <si>
    <t>乌鲁木齐伊丽莎白整形美容医院（有限公司）</t>
  </si>
  <si>
    <t>CN1XJ019</t>
  </si>
  <si>
    <t>乌鲁木齐伊丽莎白整形美容医院</t>
  </si>
  <si>
    <t>91650100MA77506L3W</t>
  </si>
  <si>
    <t>ACHPXJ3427</t>
  </si>
  <si>
    <t>乌鲁木齐世纪亚太整形美容服务有限公司</t>
  </si>
  <si>
    <t>91650102MA77D3QG19</t>
  </si>
  <si>
    <t>ACHPZJ1983</t>
  </si>
  <si>
    <t>义乌韩薇娜医疗美容门诊部有限公司</t>
  </si>
  <si>
    <t>91330782MA29QWTX2K</t>
  </si>
  <si>
    <t>ACHPZJ2359</t>
  </si>
  <si>
    <t>义乌阳光美容医院（普通合伙）</t>
  </si>
  <si>
    <t>义乌阳光美容医院</t>
  </si>
  <si>
    <t>义乌阳光整形医院</t>
  </si>
  <si>
    <t>义乌阳光整形美容医院</t>
  </si>
  <si>
    <t>91330782782946430Q</t>
  </si>
  <si>
    <t>ACHPZJ1118</t>
  </si>
  <si>
    <t>义乌欧莱美医疗美容医院有限公司</t>
  </si>
  <si>
    <t>义乌欧莱美医疗美容医院</t>
  </si>
  <si>
    <t>91330782MA28D01Y3P</t>
  </si>
  <si>
    <t>ACHPZJ7355</t>
  </si>
  <si>
    <t>义乌柏菲医疗美容门诊部有限公司</t>
  </si>
  <si>
    <t>91330782MA2E9DJ68D</t>
  </si>
  <si>
    <t>ACHPZJ3761</t>
  </si>
  <si>
    <t>义乌市德尔美客医疗美容门诊有限公司</t>
  </si>
  <si>
    <t>义乌德尔美客医疗美容</t>
  </si>
  <si>
    <t>91330782MA29PPMY19</t>
  </si>
  <si>
    <t>ACHPJS0619</t>
  </si>
  <si>
    <t>丽都整形美容医院股份有限公司</t>
  </si>
  <si>
    <t>CN1JS128</t>
  </si>
  <si>
    <t>无锡丽都整形美容医院</t>
  </si>
  <si>
    <t>丽都整形美容医院有限公司(原无锡瑞丽整形美容医院)</t>
  </si>
  <si>
    <t>丽都整形美容医院</t>
  </si>
  <si>
    <t>9132020069210597X8</t>
  </si>
  <si>
    <t>ACHPYN4405</t>
  </si>
  <si>
    <t>丽江美柏瑞美容医院有限公司</t>
  </si>
  <si>
    <t>丽江美柏瑞美容医院</t>
  </si>
  <si>
    <t>91530721MA6K70NK4F</t>
  </si>
  <si>
    <t>ACHPYN4404</t>
  </si>
  <si>
    <t>丽江真水道医疗美容服务有限公司</t>
  </si>
  <si>
    <t>91530702MA6MY38J8P</t>
  </si>
  <si>
    <t>ACHPZJ1087</t>
  </si>
  <si>
    <t>丽水颜术医疗美容诊所有限公司</t>
  </si>
  <si>
    <t>丽水颜术医疗美容诊所</t>
  </si>
  <si>
    <t>91331102325534561E</t>
  </si>
  <si>
    <t>ACHPZJ1067</t>
  </si>
  <si>
    <t>丽水市思齐美容有限公司丽水整形外科门诊部</t>
  </si>
  <si>
    <t>丽水市思齐美容有限公司思齐美莱医疗美容诊所（丽水女人香）</t>
  </si>
  <si>
    <t>91331102336950499R</t>
  </si>
  <si>
    <t>ACHPZJ0026</t>
  </si>
  <si>
    <t>丽水市人民医院</t>
  </si>
  <si>
    <t>12332500472310648J</t>
  </si>
  <si>
    <t>ACHPZJ3755</t>
  </si>
  <si>
    <t>丽水家家医疗美容诊所有限公司</t>
  </si>
  <si>
    <t>91331102MA2A15U0XT</t>
  </si>
  <si>
    <t>ACHPZJ1161</t>
  </si>
  <si>
    <t>丽水娜美医疗美容诊所有限公司</t>
  </si>
  <si>
    <t>91331102MA2A0E841M</t>
  </si>
  <si>
    <t>ACHPZJ1125</t>
  </si>
  <si>
    <t>丽水华美整形外科门诊部有限公司</t>
  </si>
  <si>
    <t>丽水华美整形美容</t>
  </si>
  <si>
    <t>91331102MA28J42562</t>
  </si>
  <si>
    <t>ACHPBJ3229</t>
  </si>
  <si>
    <t>为尔医疗美容诊所（北京）有限责任公司</t>
  </si>
  <si>
    <t>北京为尔医疗美容诊所</t>
  </si>
  <si>
    <t>北京中瑞为尔医疗美容诊所</t>
  </si>
  <si>
    <t>91110105MA00BBFY0P</t>
  </si>
  <si>
    <t>ACHPLN2624</t>
  </si>
  <si>
    <t>丹东晶馨美容医院有限公司</t>
  </si>
  <si>
    <t>CN1LN065</t>
  </si>
  <si>
    <t>丹东晶馨美容医院</t>
  </si>
  <si>
    <t>91210603319017170J</t>
  </si>
  <si>
    <t>ACHPLN6075</t>
  </si>
  <si>
    <t>丹东市第一医院</t>
  </si>
  <si>
    <t>12210600463703087B</t>
  </si>
  <si>
    <t>ACHPSD0782</t>
  </si>
  <si>
    <t>临沂瑞丽美容医院</t>
  </si>
  <si>
    <t>CN1SD079</t>
  </si>
  <si>
    <t>913713023126569140</t>
  </si>
  <si>
    <t>ACHPSD0787</t>
  </si>
  <si>
    <t>临沂微整美容医院有限公司</t>
  </si>
  <si>
    <t>CN1SD084</t>
  </si>
  <si>
    <t>临沂微整美容医院</t>
  </si>
  <si>
    <t>91371302MA3D9X61XQ</t>
  </si>
  <si>
    <t>ACHPSD0543</t>
  </si>
  <si>
    <t>临沂市人民医院</t>
  </si>
  <si>
    <t>12371300495170799A</t>
  </si>
  <si>
    <t>ACHPSD6354</t>
  </si>
  <si>
    <t>临沂市中医医院</t>
  </si>
  <si>
    <t>12371300495170828M</t>
  </si>
  <si>
    <t>ACHPSXT4107</t>
  </si>
  <si>
    <t>临汾雅美整形美容门诊部</t>
  </si>
  <si>
    <t>91141000MA0JXQ9G3K</t>
  </si>
  <si>
    <t>ACHPSXT5784</t>
  </si>
  <si>
    <t>临汾美妍医疗美容有限公司坂下路医疗美容诊所</t>
  </si>
  <si>
    <t>临汾美妍医疗美容有限公司</t>
  </si>
  <si>
    <t>91141000MA0KJE5Q14</t>
  </si>
  <si>
    <t>ACHPFJ6090</t>
  </si>
  <si>
    <t>丰泽区黄绍华医疗美容诊所</t>
  </si>
  <si>
    <t>92350503MA308HX455</t>
  </si>
  <si>
    <t>ACHPGD1381</t>
  </si>
  <si>
    <t>中山韩妃医疗美容门诊部有限公司</t>
  </si>
  <si>
    <t>中山韩妃医疗美容门诊部</t>
  </si>
  <si>
    <t>中山市韩妃医疗美容门诊部有限公司</t>
  </si>
  <si>
    <t>91442000MA4WJ9JK6L</t>
  </si>
  <si>
    <t>ACHPAH7517</t>
  </si>
  <si>
    <t>中山美南华美容医院有限公司六安分公司</t>
  </si>
  <si>
    <t>91341500MA2U1P1673</t>
  </si>
  <si>
    <t>ACHPGD0270</t>
  </si>
  <si>
    <t>中山美南华美容医院有限公司</t>
  </si>
  <si>
    <t>CN1GD042</t>
  </si>
  <si>
    <t>91442000597492860G</t>
  </si>
  <si>
    <t>ACHPGD0269</t>
  </si>
  <si>
    <t>中山爱思特美容医院有限公司</t>
  </si>
  <si>
    <t>中山爱思特美容医院</t>
  </si>
  <si>
    <t>91442000692425711L</t>
  </si>
  <si>
    <t>ACHPGD1885</t>
  </si>
  <si>
    <t>中山市美尔医疗美容门诊有限公司</t>
  </si>
  <si>
    <t>9144200009175582XN</t>
  </si>
  <si>
    <t>ACHPGD7152</t>
  </si>
  <si>
    <t>中山市现美医疗美容门诊部</t>
  </si>
  <si>
    <t>92442000L567980348</t>
  </si>
  <si>
    <t>ACHPGD5216</t>
  </si>
  <si>
    <t>中山市爱汇星医疗美容医院有限公司</t>
  </si>
  <si>
    <t>CN1GD365</t>
  </si>
  <si>
    <t>中山爱汇星医疗美容医院, 爱汇星医美-小榄分院</t>
  </si>
  <si>
    <t>中山市爱汇星美容医院</t>
  </si>
  <si>
    <t>91442000MA5292UX3K</t>
  </si>
  <si>
    <t>ACHPGD1965</t>
  </si>
  <si>
    <t>中山市尼姬医疗美容门诊部有限公司</t>
  </si>
  <si>
    <t>中山尼姬整形</t>
  </si>
  <si>
    <t>91442000MA51903N33</t>
  </si>
  <si>
    <t>ACHPGD5766</t>
  </si>
  <si>
    <t>中山如花医疗美容门诊部有限公司</t>
  </si>
  <si>
    <t>CN1GD548</t>
  </si>
  <si>
    <t>中山如花医疗美容门诊部</t>
  </si>
  <si>
    <t>91442000MA4UWT1CXR</t>
  </si>
  <si>
    <t>ACHPGD3959</t>
  </si>
  <si>
    <t>中山大学附属第八医院(深圳福田)</t>
  </si>
  <si>
    <t>中山大学附属第八医院</t>
  </si>
  <si>
    <t>124403044557440305</t>
  </si>
  <si>
    <t>ACHPGD7147</t>
  </si>
  <si>
    <t>中山大学附属第五医院</t>
  </si>
  <si>
    <t>121000004559269853</t>
  </si>
  <si>
    <t>ACHPGD1453</t>
  </si>
  <si>
    <t>121000004554160457</t>
  </si>
  <si>
    <t>ACHPGD1475</t>
  </si>
  <si>
    <t>中山大学孙逸仙纪念医院</t>
  </si>
  <si>
    <t>12100000455416037C</t>
  </si>
  <si>
    <t>ACHPGD7148</t>
  </si>
  <si>
    <t>中山大学中山眼科中心</t>
  </si>
  <si>
    <t>121000004554160532</t>
  </si>
  <si>
    <t>ACHPGD7149</t>
  </si>
  <si>
    <t>中山华美整形美容医院有限公司</t>
  </si>
  <si>
    <t>中山美南华美容医院</t>
  </si>
  <si>
    <t>美南华美容医院</t>
  </si>
  <si>
    <t>91442000MA52AY6E8E</t>
  </si>
  <si>
    <t>ACHPLN1022</t>
  </si>
  <si>
    <t>122100007256905553</t>
  </si>
  <si>
    <t>ACHPLN1010</t>
  </si>
  <si>
    <t>12210000410581610Y</t>
  </si>
  <si>
    <t>ACHPLN1011</t>
  </si>
  <si>
    <t>1221000041058159XB</t>
  </si>
  <si>
    <t>ACHPLN1007</t>
  </si>
  <si>
    <t>中国医科大学附属口腔医院</t>
  </si>
  <si>
    <t>12210000410581178H</t>
  </si>
  <si>
    <t>ACHPBJ1720</t>
  </si>
  <si>
    <t>中国医学科学院整形外科医院</t>
  </si>
  <si>
    <t>CN1BJ155</t>
  </si>
  <si>
    <t>12100000400866049B</t>
  </si>
  <si>
    <t>ACHPBJ1688</t>
  </si>
  <si>
    <t>12100000400012916R</t>
  </si>
  <si>
    <t>ACD1ZJ2128</t>
  </si>
  <si>
    <t>东阳丽莱医疗美容有限公司</t>
  </si>
  <si>
    <t>91330783MA28EGY718</t>
  </si>
  <si>
    <t>ACHPSD4554</t>
  </si>
  <si>
    <t>91370502MA3BY6WLXE</t>
  </si>
  <si>
    <t>ACHPSD4555</t>
  </si>
  <si>
    <t>东营区艺美医疗美容诊所</t>
  </si>
  <si>
    <t>92370502MA3DGFAT3L</t>
  </si>
  <si>
    <t>ACHPGD1437</t>
  </si>
  <si>
    <t>东莞韩美美容医院有限公司</t>
  </si>
  <si>
    <t>东莞南城健瑞韩美医疗美容门诊部</t>
  </si>
  <si>
    <t>91441900MA4ULDW72G</t>
  </si>
  <si>
    <t>ACHPGD3302</t>
  </si>
  <si>
    <t>东莞长安浩然医疗美容门诊部有限公司</t>
  </si>
  <si>
    <t>914419003150094722</t>
  </si>
  <si>
    <t>ACHPGD2252</t>
  </si>
  <si>
    <t>东莞虎门童话医疗美容门诊部有限公司</t>
  </si>
  <si>
    <t>东莞虎门格美雅韵医疗美容门诊部</t>
  </si>
  <si>
    <t>91441900MA4W0TMG3T</t>
  </si>
  <si>
    <t>ACHPGD0260</t>
  </si>
  <si>
    <t>CN1GD022</t>
  </si>
  <si>
    <t>东莞莞城美立方美容医院</t>
  </si>
  <si>
    <t>91441900MA4UN0PG7E</t>
  </si>
  <si>
    <t>ACHPGD1406</t>
  </si>
  <si>
    <t>东莞莞城唯美医疗美容门诊部有限公司</t>
  </si>
  <si>
    <t>91441900MA527LRH4K</t>
  </si>
  <si>
    <t>ACHPGD0391</t>
  </si>
  <si>
    <t>东莞美熙伊美医疗美容门诊部有限公司</t>
  </si>
  <si>
    <t>91441900MA51H6EU0Q</t>
  </si>
  <si>
    <t>ACHPGD0290</t>
  </si>
  <si>
    <t>东莞缔美美容医院有限公司</t>
  </si>
  <si>
    <t>CN1GD089</t>
  </si>
  <si>
    <t>东莞缔美美容医院</t>
  </si>
  <si>
    <t>91441900MA4UPRYLXT</t>
  </si>
  <si>
    <t>ACHPGD4858</t>
  </si>
  <si>
    <t>东莞星采医疗美容门诊部有限公司</t>
  </si>
  <si>
    <t>91441900MA4WHAKC9X</t>
  </si>
  <si>
    <t>ACHPGD6079</t>
  </si>
  <si>
    <t>东莞时光医疗美容门诊部有限公司</t>
  </si>
  <si>
    <t>东莞市时光医疗美容门诊部</t>
  </si>
  <si>
    <t>91441900MA4UJNF034</t>
  </si>
  <si>
    <t>ACHPGD0337</t>
  </si>
  <si>
    <t>东莞康华医院有限公司</t>
  </si>
  <si>
    <t>东莞市康华医院</t>
  </si>
  <si>
    <t>东莞康华医院</t>
  </si>
  <si>
    <t>914419007799779065</t>
  </si>
  <si>
    <t>ACHPGD5834</t>
  </si>
  <si>
    <t>东莞市奥拉克医疗美容诊所有限公司</t>
  </si>
  <si>
    <t>91441900MA535LFL0L</t>
  </si>
  <si>
    <t>ACHPGD0333</t>
  </si>
  <si>
    <t>东莞市东城非凡美容医院有限公司</t>
  </si>
  <si>
    <t>CN1GD196</t>
  </si>
  <si>
    <t>东莞非凡医疗美容医院</t>
  </si>
  <si>
    <t>东莞东城非凡美容医院</t>
  </si>
  <si>
    <t>91441900MA4WXXN18N</t>
  </si>
  <si>
    <t>ACHPGD0345</t>
  </si>
  <si>
    <t>CN1GD227</t>
  </si>
  <si>
    <t>92441900MA515U5J3D</t>
  </si>
  <si>
    <t>ACHPGD1439</t>
  </si>
  <si>
    <t>东莞壹加壹整形美容医院有限公司</t>
  </si>
  <si>
    <t>CN1GD305</t>
  </si>
  <si>
    <t>91441900MA4XAC7KXR</t>
  </si>
  <si>
    <t>ACHPGD6084</t>
  </si>
  <si>
    <t>东莞台心医院有限公司</t>
  </si>
  <si>
    <t>东莞台心医院医疗美容科</t>
  </si>
  <si>
    <t>东莞台心医院</t>
  </si>
  <si>
    <t>914419006770932452</t>
  </si>
  <si>
    <t>ACHPGD0291</t>
  </si>
  <si>
    <t>东莞南城知美医疗美容门诊有限公司</t>
  </si>
  <si>
    <t>东莞知美医疗美容门诊部</t>
  </si>
  <si>
    <t>东莞知美整形医院</t>
  </si>
  <si>
    <t>91441900MA4UQWLD0E</t>
  </si>
  <si>
    <t>ACHPGD0319</t>
  </si>
  <si>
    <t>东莞南城瑞芙臣医疗美容门诊部有限公司</t>
  </si>
  <si>
    <t>东莞瑞芙臣医疗美容</t>
  </si>
  <si>
    <t>东莞瑞芙臣医疗美容门诊</t>
  </si>
  <si>
    <t>91441900MA4UQCFW37</t>
  </si>
  <si>
    <t>ACHPGD0366</t>
  </si>
  <si>
    <t>东莞南城汇美医疗美容门诊部有限公司</t>
  </si>
  <si>
    <t>东莞南城汇美医疗美容</t>
  </si>
  <si>
    <t>91441900MA4X3RHY0U</t>
  </si>
  <si>
    <t>ACHPGD1441</t>
  </si>
  <si>
    <t>东莞南城奈瑞儿医疗美容诊所有限公司</t>
  </si>
  <si>
    <t>CN1GD521</t>
  </si>
  <si>
    <t>东莞南城奈瑞儿医疗美容门诊部</t>
  </si>
  <si>
    <t>914419003249943633</t>
  </si>
  <si>
    <t>ACHPGD6086</t>
  </si>
  <si>
    <t>东莞依谋美容医院有限公司</t>
  </si>
  <si>
    <t>东莞东城依谋医疗美容门诊部有限公司</t>
  </si>
  <si>
    <t>91441900MA4UNQNM42</t>
  </si>
  <si>
    <t>ACHPGD0307</t>
  </si>
  <si>
    <t>东莞东城华美医疗美容门诊部有限公司</t>
  </si>
  <si>
    <t>东莞华美医疗美容</t>
  </si>
  <si>
    <t>东莞东城华美医疗美容门诊部</t>
  </si>
  <si>
    <t>91441900334840528M</t>
  </si>
  <si>
    <t>ACHPGD0377</t>
  </si>
  <si>
    <t>东莞万江艾莱美医疗美容门诊部有限公司</t>
  </si>
  <si>
    <t>东莞艾莱美医疗美容</t>
  </si>
  <si>
    <t>91441900MA51B2HU61</t>
  </si>
  <si>
    <t>ACHPGD6085</t>
  </si>
  <si>
    <t>东莞万江天溯人医疗美容诊所有限公司</t>
  </si>
  <si>
    <t>91441900MA4UJUYH2U</t>
  </si>
  <si>
    <t>ACHPBJ1699</t>
  </si>
  <si>
    <t>东皇（北京）医学技术有限公司东皇医疗美容诊所</t>
  </si>
  <si>
    <t>91110108681244691H</t>
  </si>
  <si>
    <t>ACHPJS6087</t>
  </si>
  <si>
    <t>东海县美缔整形美容有限公司</t>
  </si>
  <si>
    <t>连云港美缔医疗美容</t>
  </si>
  <si>
    <t>连云港美缔整形美容医院</t>
  </si>
  <si>
    <t>91320722MA20J2YH5L</t>
  </si>
  <si>
    <t>ACHPJS2175</t>
  </si>
  <si>
    <t>东南大学附属中大医院</t>
  </si>
  <si>
    <t>东南大学附属中大医院(南京中大医院)</t>
  </si>
  <si>
    <t>12100000466007706B</t>
  </si>
  <si>
    <t>ACHPJX5180</t>
  </si>
  <si>
    <t>上饶市韩美美容医院有限公司</t>
  </si>
  <si>
    <t>上饶市</t>
  </si>
  <si>
    <t>上饶韩美美容医院</t>
  </si>
  <si>
    <t>91361100MA35T97636</t>
  </si>
  <si>
    <t>ACHPJX3130</t>
  </si>
  <si>
    <t>上饶市张陆根医疗美容诊所有限公司</t>
  </si>
  <si>
    <t>91361102MA38RNTP91</t>
  </si>
  <si>
    <t>ACHPJX3359</t>
  </si>
  <si>
    <t>上饶市小忠丽格医疗美容医院有限公司</t>
  </si>
  <si>
    <t>91361100MA38WFLE3T</t>
  </si>
  <si>
    <t>ACHPJX4890</t>
  </si>
  <si>
    <t>上饶市双博医疗美容有限公司</t>
  </si>
  <si>
    <t>上饶信州双博医疗美容门诊部</t>
  </si>
  <si>
    <t>91361102MA38FDJP2F</t>
  </si>
  <si>
    <t>ACHPJX5189</t>
  </si>
  <si>
    <t>上饶市信州区德尔美客医疗美容门诊部有限公司</t>
  </si>
  <si>
    <t>91361102MA368YM71C</t>
  </si>
  <si>
    <t>ACHPJX0666</t>
  </si>
  <si>
    <t>上饶尚美医疗美容门诊部</t>
  </si>
  <si>
    <t>CN1JX039</t>
  </si>
  <si>
    <t>上饶尚美医疗美容整形</t>
  </si>
  <si>
    <t>上饶市尚美美容医院有限公司</t>
  </si>
  <si>
    <t>52361100MJD267023Q</t>
  </si>
  <si>
    <t>ACHPSH0813</t>
  </si>
  <si>
    <t>上海德琳医疗美容医院有限公司</t>
  </si>
  <si>
    <t>CN1SH009</t>
  </si>
  <si>
    <t>上海德琳医疗美容医院</t>
  </si>
  <si>
    <t>9131010676648394XP</t>
  </si>
  <si>
    <t>ACHPSH2597</t>
  </si>
  <si>
    <t>上海德胜堂医院有限公司</t>
  </si>
  <si>
    <t>91310114780568122D</t>
  </si>
  <si>
    <t>ACHPSH0409</t>
  </si>
  <si>
    <t>上海怡合览海门诊部有限公司</t>
  </si>
  <si>
    <t>CN1SH236</t>
  </si>
  <si>
    <t>91310101MA1FP8QL81</t>
  </si>
  <si>
    <t>ACHPSH1986</t>
  </si>
  <si>
    <t>上海悦帆医疗美容门诊部有限公司</t>
  </si>
  <si>
    <t>CN1SH350</t>
  </si>
  <si>
    <t>上海悦帆医疗美容（浦东陆家嘴店）</t>
  </si>
  <si>
    <t>91310110MA1G8TAU51</t>
  </si>
  <si>
    <t>ACHPSH2691</t>
  </si>
  <si>
    <t>上海悦美医疗美容诊所有限公司</t>
  </si>
  <si>
    <t>上海愉悦美联臣医疗美容医院, 上海椤迪特悦美格皮肤科门诊部有限公司</t>
  </si>
  <si>
    <t>上海愉悦美联臣医疗美容医院</t>
  </si>
  <si>
    <t>91310115301307217D</t>
  </si>
  <si>
    <t>ACHPSH0897</t>
  </si>
  <si>
    <t>上海悦薇堂医疗美容门诊部有限公司</t>
  </si>
  <si>
    <t>CN1SH169</t>
  </si>
  <si>
    <t>上海悦薇堂医疗美容</t>
  </si>
  <si>
    <t>9131010432452453XC</t>
  </si>
  <si>
    <t>ACHPSH5048</t>
  </si>
  <si>
    <t>上海惠元医院有限公司</t>
  </si>
  <si>
    <t>91310115558831276M</t>
  </si>
  <si>
    <t>ACHPSH0823</t>
  </si>
  <si>
    <t>上海愉悦美联臣医疗美容医院有限公司</t>
  </si>
  <si>
    <t>CN1SH028</t>
  </si>
  <si>
    <t>913101097815251831</t>
  </si>
  <si>
    <t>ACHPSH0890</t>
  </si>
  <si>
    <t>上海慕华门诊部有限公司</t>
  </si>
  <si>
    <t>913101053508197539</t>
  </si>
  <si>
    <t>ACHPSH6559</t>
  </si>
  <si>
    <t>上海慕正医疗美容外科诊所有限公司</t>
  </si>
  <si>
    <t>上海慕正医疗美容外科（原上海清杨）</t>
  </si>
  <si>
    <t>上海慕正医疗美容外科诊所</t>
  </si>
  <si>
    <t>91310109756974032M</t>
  </si>
  <si>
    <t>ACHPSH3919</t>
  </si>
  <si>
    <t>上海攸维医疗美容诊所有限公司</t>
  </si>
  <si>
    <t>上海攸维医疗美容诊所</t>
  </si>
  <si>
    <t>91310105MA1FWANY92</t>
  </si>
  <si>
    <t>ACHPSH6565</t>
  </si>
  <si>
    <t>91310101MA1FPE4L4E</t>
  </si>
  <si>
    <t>ACHPSH0836</t>
  </si>
  <si>
    <t>上海新健威医疗美容门诊部有限公司</t>
  </si>
  <si>
    <t>上海新健威医疗美容门诊部</t>
  </si>
  <si>
    <t>91310104691591814C</t>
  </si>
  <si>
    <t>ACHPSH6566</t>
  </si>
  <si>
    <t>上海新医联门诊部有限公司</t>
  </si>
  <si>
    <t>91310110787241448T</t>
  </si>
  <si>
    <t>ACHPSH5278</t>
  </si>
  <si>
    <t>上海新华医疗开发公司</t>
  </si>
  <si>
    <t>91310110133214600G</t>
  </si>
  <si>
    <t>ACHPSH2297</t>
  </si>
  <si>
    <t>上海新极点医疗美容诊所（普通合伙）</t>
  </si>
  <si>
    <t>91310101787851297P</t>
  </si>
  <si>
    <t>ACHPSH3947</t>
  </si>
  <si>
    <t>上海新视界眼科医院</t>
  </si>
  <si>
    <t>5231010579565156X5</t>
  </si>
  <si>
    <t>ACHPSH3912</t>
  </si>
  <si>
    <t>上海新起点康复医院有限公司</t>
  </si>
  <si>
    <t>9131011232449238XX</t>
  </si>
  <si>
    <t>ACHPSH0830</t>
  </si>
  <si>
    <t>上海时光整形外科医院有限公司</t>
  </si>
  <si>
    <t>CN1SH045</t>
  </si>
  <si>
    <t>上海时光整形外科医院</t>
  </si>
  <si>
    <t>91310101743780685K</t>
  </si>
  <si>
    <t>ACHPSH3933</t>
  </si>
  <si>
    <t>上海明慨医疗美容门诊部有限公司</t>
  </si>
  <si>
    <t>上海明慨医疗美容门诊部</t>
  </si>
  <si>
    <t>913101010800078692</t>
  </si>
  <si>
    <t>ACHPSH3360</t>
  </si>
  <si>
    <t>上海易美医疗美容门诊部有限公司</t>
  </si>
  <si>
    <t>CN1SH362</t>
  </si>
  <si>
    <t>91310115MA1K4DFE40</t>
  </si>
  <si>
    <t>ACHPSH6568</t>
  </si>
  <si>
    <t>上海星俪医疗科技有限公司</t>
  </si>
  <si>
    <t>91310230MA1JY9RC6J</t>
  </si>
  <si>
    <t>ACHPSH6567</t>
  </si>
  <si>
    <t>上海星和医疗美容（长宁店）</t>
  </si>
  <si>
    <t>星和医美(上海长宁店), 星和医美（上海静安店）</t>
  </si>
  <si>
    <t>上海星和医疗美容门诊部</t>
  </si>
  <si>
    <t>上海星和医疗美容门诊部有限公司</t>
  </si>
  <si>
    <t>ACHPSH0881</t>
  </si>
  <si>
    <t>CN1SH148</t>
  </si>
  <si>
    <t>91310106332488997G</t>
  </si>
  <si>
    <t>ACHPSH2756</t>
  </si>
  <si>
    <t>上海星媛医疗美容门诊部有限公司</t>
  </si>
  <si>
    <t>上海星媛医疗美容门诊部（ClearSK）</t>
  </si>
  <si>
    <t>91310110342108732L</t>
  </si>
  <si>
    <t>ACHPSH0949</t>
  </si>
  <si>
    <t>上海星氧医疗美容门诊部有限公司</t>
  </si>
  <si>
    <t>上海星氧医疗美容</t>
  </si>
  <si>
    <t>91310115MA1H96PH8U</t>
  </si>
  <si>
    <t>ACHPSH0436</t>
  </si>
  <si>
    <t>上海星璨门诊部有限公司</t>
  </si>
  <si>
    <t>上海星璨门诊部</t>
  </si>
  <si>
    <t>91310112MA1GC4UHXE</t>
  </si>
  <si>
    <t>ACHPSH0926</t>
  </si>
  <si>
    <t>上海星颖医疗美容诊所有限公司</t>
  </si>
  <si>
    <t>CN1SH214</t>
  </si>
  <si>
    <t>上海星颖医疗美容诊所</t>
  </si>
  <si>
    <t>91310105MA1FW74P6M</t>
  </si>
  <si>
    <t>ACHPSH1912</t>
  </si>
  <si>
    <t>上海春藤医疗美容门诊部有限公司</t>
  </si>
  <si>
    <t>上海春藤医疗美容门诊部</t>
  </si>
  <si>
    <t>91310110MA1G8QRK39</t>
  </si>
  <si>
    <t>ACHPSH7366</t>
  </si>
  <si>
    <t>上海晖邦智美颜和医疗美容门诊部有限公司</t>
  </si>
  <si>
    <t>CN1SH382</t>
  </si>
  <si>
    <t>智美颜和医疗美容(外滩总院)</t>
  </si>
  <si>
    <t>上海智美颜和医疗美容门诊部</t>
  </si>
  <si>
    <t>91310115MA1K4MBP39</t>
  </si>
  <si>
    <t>ACHPSH0942</t>
  </si>
  <si>
    <t>上海晨希医疗美容门诊部有限公司</t>
  </si>
  <si>
    <t>上海晨希医疗美容门诊部</t>
  </si>
  <si>
    <t>913101075708413385</t>
  </si>
  <si>
    <t>ACHPSH5359</t>
  </si>
  <si>
    <t>上海晨熹颜悦医疗美容门诊部有限公司</t>
  </si>
  <si>
    <t>上海晨熹颜悦医疗美容</t>
  </si>
  <si>
    <t>91310115MA1HAC8TX4</t>
  </si>
  <si>
    <t>ACHPSH3006</t>
  </si>
  <si>
    <t>上海景康门诊部有限公司</t>
  </si>
  <si>
    <t>CN1SH092</t>
  </si>
  <si>
    <t>上海市景康门诊</t>
  </si>
  <si>
    <t>91310101773741345W</t>
  </si>
  <si>
    <t>ACHPSH0896</t>
  </si>
  <si>
    <t>上海智美颜和医疗美容门诊部有限公司</t>
  </si>
  <si>
    <t>CN1SH168</t>
  </si>
  <si>
    <t>91310101MA1FP2C784</t>
  </si>
  <si>
    <t>ACHPSH3931</t>
  </si>
  <si>
    <t>上海曜欣门诊部有限公司</t>
  </si>
  <si>
    <t>CN1SH282</t>
  </si>
  <si>
    <t>91310101MA1FP78J4G</t>
  </si>
  <si>
    <t>ACHPSH3279</t>
  </si>
  <si>
    <t>上海曜荣门诊部有限公司</t>
  </si>
  <si>
    <t>CN1SH299</t>
  </si>
  <si>
    <t>91310115MA1K405D7H</t>
  </si>
  <si>
    <t>ACHPSH3000</t>
  </si>
  <si>
    <t>上海木心医疗美容门诊部有限公司</t>
  </si>
  <si>
    <t>上海木心医疗美容</t>
  </si>
  <si>
    <t>上海木心医疗美容门诊部</t>
  </si>
  <si>
    <t>913101145931749882</t>
  </si>
  <si>
    <t>ACHPSH7633</t>
  </si>
  <si>
    <t>上海本质医疗美容门诊部有限公司</t>
  </si>
  <si>
    <t>91310115MA1K4MFD0C</t>
  </si>
  <si>
    <t>ACHPSH2557</t>
  </si>
  <si>
    <t>上海杨勇医疗美容外科诊所有限公司</t>
  </si>
  <si>
    <t>上海杨勇医疗美容外科诊所</t>
  </si>
  <si>
    <t>913101043016599099</t>
  </si>
  <si>
    <t>ACHPSH2551</t>
  </si>
  <si>
    <t>上海杨思医院</t>
  </si>
  <si>
    <t>52310000797045301H</t>
  </si>
  <si>
    <t>ACHPSH0951</t>
  </si>
  <si>
    <t>上海柏亚医疗美容门诊部有限公司</t>
  </si>
  <si>
    <t>913101157655654411</t>
  </si>
  <si>
    <t>上海仁生医疗美容门诊部有限公司</t>
  </si>
  <si>
    <t>ACHPSH3908</t>
  </si>
  <si>
    <t>上海柏悦门诊部有限公司</t>
  </si>
  <si>
    <t>91310112MA1GCC3HX0</t>
  </si>
  <si>
    <t>ACHPSH0857</t>
  </si>
  <si>
    <t>上海柏荟医疗美容门诊部有限公司</t>
  </si>
  <si>
    <t>CN1SH098</t>
  </si>
  <si>
    <t>上海柏荟整形外科医院</t>
  </si>
  <si>
    <t>91310104076478676L</t>
  </si>
  <si>
    <t>AC_ESH_T02</t>
  </si>
  <si>
    <t>李业隆</t>
  </si>
  <si>
    <t>ACHPSH2598</t>
  </si>
  <si>
    <t>上海柔伊医疗美容门诊部有限公司</t>
  </si>
  <si>
    <t>913101093419901107</t>
  </si>
  <si>
    <t>ACHPSH5518</t>
  </si>
  <si>
    <t>上海栎悦医疗美容门诊部有限公司</t>
  </si>
  <si>
    <t>CN1SH378</t>
  </si>
  <si>
    <t>91310112MA1GC35H89</t>
  </si>
  <si>
    <t>ACHPSH5401</t>
  </si>
  <si>
    <t>上海桦玫医疗美容门诊部有限公司</t>
  </si>
  <si>
    <t>91310112MA1GCPPE04</t>
  </si>
  <si>
    <t>ACHPSH0882</t>
  </si>
  <si>
    <t>上海梵丽医疗美容门诊部有限公司</t>
  </si>
  <si>
    <t>梵丽医疗美容</t>
  </si>
  <si>
    <t>上海梵丽医疗美容门诊部</t>
  </si>
  <si>
    <t>91310106342002938U</t>
  </si>
  <si>
    <t>ACHPSH3914</t>
  </si>
  <si>
    <t>上海槿馨医疗美容门诊部有限公司</t>
  </si>
  <si>
    <t>上海槿馨医疗美容</t>
  </si>
  <si>
    <t>上海槿馨医疗美容门诊部</t>
  </si>
  <si>
    <t>91310110MA1G8QQ38J</t>
  </si>
  <si>
    <t>ACHPSH0845</t>
  </si>
  <si>
    <t>上海樱园门诊部有限公司</t>
  </si>
  <si>
    <t>91310105785191758D</t>
  </si>
  <si>
    <t>ACHPSH0883</t>
  </si>
  <si>
    <t>上海欣悦容医疗美容门诊部有限公司</t>
  </si>
  <si>
    <t>CN1SH150</t>
  </si>
  <si>
    <t>上海欣悦容整形美容医院</t>
  </si>
  <si>
    <t>91310104060936409K</t>
  </si>
  <si>
    <t>ACHPSH0429</t>
  </si>
  <si>
    <t>上海欧华医疗美容门诊部有限公司</t>
  </si>
  <si>
    <t>上海欧华医疗美容门诊部</t>
  </si>
  <si>
    <t>91310106580602146B</t>
  </si>
  <si>
    <t>ACHPSH0454</t>
  </si>
  <si>
    <t>上海欧莱美医疗美容医院有限公司</t>
  </si>
  <si>
    <t>CN1SH215</t>
  </si>
  <si>
    <t>上海欧莱美医疗美容医院</t>
  </si>
  <si>
    <t>91310117766942579T</t>
  </si>
  <si>
    <t>ACHPSH3922</t>
  </si>
  <si>
    <t>上海欧邦医疗美容门诊部有限公司</t>
  </si>
  <si>
    <t>上海欧邦医疗美容门诊部</t>
  </si>
  <si>
    <t>上海欧邦沃德森医疗美容门诊部有限公司</t>
  </si>
  <si>
    <t>91310105323195500T</t>
  </si>
  <si>
    <t>ACHPSH5804</t>
  </si>
  <si>
    <t>91310112MA1GCTY47W</t>
  </si>
  <si>
    <t>ACHPSH0531</t>
  </si>
  <si>
    <t>上海欧雪御美医疗美容门诊部有限公司</t>
  </si>
  <si>
    <t>91310115MA1K41KH8F</t>
  </si>
  <si>
    <t>ACHPSH3901</t>
  </si>
  <si>
    <t>上海正璞医疗美容门诊部有限公司</t>
  </si>
  <si>
    <t>上海正璞医疗美容</t>
  </si>
  <si>
    <t>上海正璞医疗美容门诊部</t>
  </si>
  <si>
    <t>91310115MA1K481N5P</t>
  </si>
  <si>
    <t>上海惠世医疗美容门诊部有限公司</t>
  </si>
  <si>
    <t>ACHPSH6545</t>
  </si>
  <si>
    <t>上海比华利医疗美容门诊有限公司</t>
  </si>
  <si>
    <t>91310101774332455Y</t>
  </si>
  <si>
    <t>ACHPSH3910</t>
  </si>
  <si>
    <t>上海氧颜医疗美容门诊部有限责任公司</t>
  </si>
  <si>
    <t>CN1SH324</t>
  </si>
  <si>
    <t>上海氧颜医疗美容门诊部</t>
  </si>
  <si>
    <t>91310112MA1GC4DX2P</t>
  </si>
  <si>
    <t>ACHPSH2500</t>
  </si>
  <si>
    <t>上海永惠华门诊部有限公司</t>
  </si>
  <si>
    <t>永惠华·医疗美容 クリニック</t>
  </si>
  <si>
    <t>913101057824255202</t>
  </si>
  <si>
    <t>ACHPSH3007</t>
  </si>
  <si>
    <t>上海江依南医疗美容门诊部有限公司</t>
  </si>
  <si>
    <t>江依南医疗美容</t>
  </si>
  <si>
    <t>上海江依南医疗美容门诊</t>
  </si>
  <si>
    <t>91310106086206850G</t>
  </si>
  <si>
    <t>ACHPSH4319</t>
  </si>
  <si>
    <t>上海江城皮肤病医院有限公司</t>
  </si>
  <si>
    <t>913101107529038001</t>
  </si>
  <si>
    <t>ACHPSH2794</t>
  </si>
  <si>
    <t>上海沃德医疗有限公司</t>
  </si>
  <si>
    <t>91310000697205419T</t>
  </si>
  <si>
    <t>ACHPSH2104</t>
  </si>
  <si>
    <t>上海沪中医疗美容门诊部有限公司</t>
  </si>
  <si>
    <t>上海沪中医疗美容门诊部</t>
  </si>
  <si>
    <t>913101050938651840</t>
  </si>
  <si>
    <t>ACHPSH0899</t>
  </si>
  <si>
    <t>上海洁铭医疗美容门诊部有限公司</t>
  </si>
  <si>
    <t>CN1SH172</t>
  </si>
  <si>
    <t>上海洁铭医疗美容门诊部</t>
  </si>
  <si>
    <t>91310115MA1K3DJQ2D</t>
  </si>
  <si>
    <t>ACHPSH7475</t>
  </si>
  <si>
    <t>上海济爱老码头门诊部有限公司</t>
  </si>
  <si>
    <t>91310101MA1FP8Q57E</t>
  </si>
  <si>
    <t>ACHPSH5370</t>
  </si>
  <si>
    <t>上海浮美皮肤科门诊部有限公司</t>
  </si>
  <si>
    <t>上海浮美皮肤科门诊部</t>
  </si>
  <si>
    <t>91310112MA1GCLH04A</t>
  </si>
  <si>
    <t>ACHPSH3904</t>
  </si>
  <si>
    <t>上海海上花田医疗美容门诊部有限公司</t>
  </si>
  <si>
    <t>91310115MA1K3YUFXM</t>
  </si>
  <si>
    <t>ACHPSH2421</t>
  </si>
  <si>
    <t>上海清沁医疗美容门诊部有限公司</t>
  </si>
  <si>
    <t>上海清沁医疗美容门诊部</t>
  </si>
  <si>
    <t>上海清沁美容门诊部</t>
  </si>
  <si>
    <t>91310115320829715C</t>
  </si>
  <si>
    <t>ACHPSH0852</t>
  </si>
  <si>
    <t>上海港华医院</t>
  </si>
  <si>
    <t>上海港华医疗美容医院</t>
  </si>
  <si>
    <t>上海伊尔美港华医疗美容医院</t>
  </si>
  <si>
    <t>上海港华整形外科医院管理有限公司</t>
  </si>
  <si>
    <t>523101057797788945</t>
  </si>
  <si>
    <t>ACHPSH1982</t>
  </si>
  <si>
    <t>上海漾颜医疗美容门诊部有限公司</t>
  </si>
  <si>
    <t>上海漾颜医疗美容</t>
  </si>
  <si>
    <t>91310120MA1HPBCL9B</t>
  </si>
  <si>
    <t>ACHPSH3008</t>
  </si>
  <si>
    <t>上海灵之水医疗美容门诊部有限公司</t>
  </si>
  <si>
    <t>91310106570828088X</t>
  </si>
  <si>
    <t>ACHPSH0907</t>
  </si>
  <si>
    <t>上海爱丽姿医疗美容医院有限公司</t>
  </si>
  <si>
    <t>上海爱丽姿美容医院(原上海嘉定圣爱医院)</t>
  </si>
  <si>
    <t>上海爱丽姿医疗美容医院</t>
  </si>
  <si>
    <t>91310114739014494Q</t>
  </si>
  <si>
    <t>ACHPSH3921</t>
  </si>
  <si>
    <t>上海爱尔眼科医院有限公司</t>
  </si>
  <si>
    <t>上海爱尔眼科医院</t>
  </si>
  <si>
    <t>91310105771491178A</t>
  </si>
  <si>
    <t>ACHPSH3900</t>
  </si>
  <si>
    <t>上海爱尔睛亮眼科医院有限公司</t>
  </si>
  <si>
    <t>上海爱尔睛亮眼科医院</t>
  </si>
  <si>
    <t>91310116MA1J8AUP2C</t>
  </si>
  <si>
    <t>ACHPSH5365</t>
  </si>
  <si>
    <t>上海爱者医疗美容诊所有限公司</t>
  </si>
  <si>
    <t>91310112MA1GBCPJ01</t>
  </si>
  <si>
    <t>ACHPSH0439</t>
  </si>
  <si>
    <t>上海爱莫儿医疗美容门诊部有限公司</t>
  </si>
  <si>
    <t>上海爱莫儿医疗美容</t>
  </si>
  <si>
    <t>91310115MA1H8LUL83</t>
  </si>
  <si>
    <t>CN2AAA6969</t>
  </si>
  <si>
    <t>上海王海兰医疗美容门诊有限公司</t>
  </si>
  <si>
    <t>ACHPSH0519</t>
  </si>
  <si>
    <t>上海王海珍医疗美容诊所经营部</t>
  </si>
  <si>
    <t>91310115MA1K42WC6E</t>
  </si>
  <si>
    <t>ACHPSH0822</t>
  </si>
  <si>
    <t>上海玫瑰医疗美容医院有限公司</t>
  </si>
  <si>
    <t>CN1SH025</t>
  </si>
  <si>
    <t>上海玫瑰医疗美容医院</t>
  </si>
  <si>
    <t>91310106783143445U</t>
  </si>
  <si>
    <t>ACHPSH0841</t>
  </si>
  <si>
    <t>上海玺美医疗美容门诊部有限公司</t>
  </si>
  <si>
    <t>上海玺美医疗美容门诊部</t>
  </si>
  <si>
    <t>913101010800915385</t>
  </si>
  <si>
    <t>ACHPSH0912</t>
  </si>
  <si>
    <t>上海珞俪医疗美容门诊有限公司</t>
  </si>
  <si>
    <t>91310110MA1G8CGU74</t>
  </si>
  <si>
    <t>ACHPSH2720</t>
  </si>
  <si>
    <t>上海瑞东医院有限公司</t>
  </si>
  <si>
    <t>上海瑞格医疗美容, 上海瑞格私密中心, 上海瑞瑷医疗美容</t>
  </si>
  <si>
    <t>上海市闵行区中心医院上海瑞金医院集团闵行医院</t>
  </si>
  <si>
    <t>上海瑞格医疗美容门诊部有限公司</t>
  </si>
  <si>
    <t>91310000607310806T</t>
  </si>
  <si>
    <t>ACHPSH0921</t>
  </si>
  <si>
    <t>上海瑞伯门诊部有限公司</t>
  </si>
  <si>
    <t>上海瑞伯门诊部</t>
  </si>
  <si>
    <t>91310101055862775Q</t>
  </si>
  <si>
    <t>ACHPSH2090</t>
  </si>
  <si>
    <t>上海瑞佛医疗美容诊所有限公司</t>
  </si>
  <si>
    <t>91310101586820750Y</t>
  </si>
  <si>
    <t>ACHPSH0866</t>
  </si>
  <si>
    <t>上海瑞妮丝医疗美容门诊部有限公司</t>
  </si>
  <si>
    <t>CN1SH111</t>
  </si>
  <si>
    <t>上海瑞妮丝医疗美容门诊部</t>
  </si>
  <si>
    <t>91310106088657444R</t>
  </si>
  <si>
    <t>瑞妮丝集团</t>
  </si>
  <si>
    <t>ACHPSH0873</t>
  </si>
  <si>
    <t>上海瑞欧医疗美容门诊部有限公司</t>
  </si>
  <si>
    <t>CN1SH133</t>
  </si>
  <si>
    <t>上海瑞欧医疗美容门诊部</t>
  </si>
  <si>
    <t>9131010532423097XQ</t>
  </si>
  <si>
    <t>ACHPSH3934</t>
  </si>
  <si>
    <t>上海瑞浦门诊部有限公司</t>
  </si>
  <si>
    <t>91310000778517297W</t>
  </si>
  <si>
    <t>ACHPSH5814</t>
  </si>
  <si>
    <t>上海瑞瑶医疗美容门诊部有限公司</t>
  </si>
  <si>
    <t>91310115MA1K458Q6Y</t>
  </si>
  <si>
    <t>ACHPSH2578</t>
  </si>
  <si>
    <t>上海瑞阳整形外科门诊部有限公司</t>
  </si>
  <si>
    <t>CN1SH043</t>
  </si>
  <si>
    <t>上海伊美尔瑞阳整形外科门诊部有限公司</t>
  </si>
  <si>
    <t>91310101744248623B</t>
  </si>
  <si>
    <t>ACHPSH3932</t>
  </si>
  <si>
    <t>上海瑞鹰门诊部有限公司</t>
  </si>
  <si>
    <t>上海瑞鹰门诊部（上海百汇华鹰门诊部）</t>
  </si>
  <si>
    <t>91310101MA1FP3154E</t>
  </si>
  <si>
    <t>ACHPSH6548</t>
  </si>
  <si>
    <t>上海瑰丽医疗美容门诊部有限责任公司</t>
  </si>
  <si>
    <t>上海瑰丽医疗美容门诊部</t>
  </si>
  <si>
    <t>上海瑰丽医疗美容门诊部有限公司</t>
  </si>
  <si>
    <t>91310110593188669W</t>
  </si>
  <si>
    <t>ACHPSH0507</t>
  </si>
  <si>
    <t>上海生命树医疗管理（集团）有限公司</t>
  </si>
  <si>
    <t>上海生命树医疗美容门诊部</t>
  </si>
  <si>
    <t>上海生命树医疗美容诊所有限公司</t>
  </si>
  <si>
    <t>上海生命树医疗美容门诊部有限公司</t>
  </si>
  <si>
    <t>91310105MA1FW61W13</t>
  </si>
  <si>
    <t>ACHPSH3260</t>
  </si>
  <si>
    <t>CN1SH243</t>
  </si>
  <si>
    <t>91310105MA1FW8981A</t>
  </si>
  <si>
    <t>ACHPSH3920</t>
  </si>
  <si>
    <t>上海申德医院有限公司</t>
  </si>
  <si>
    <t>上海申德医院</t>
  </si>
  <si>
    <t>91310105778946841Y</t>
  </si>
  <si>
    <t>ACHPSH7640</t>
  </si>
  <si>
    <t>上海百佳妇产医院有限公司</t>
  </si>
  <si>
    <t>上海百佳妇产医院</t>
  </si>
  <si>
    <t>91310112MA1GB7HD7B</t>
  </si>
  <si>
    <t>ACHPSH0812</t>
  </si>
  <si>
    <t>上海百达丽医疗美容门诊部有限公司</t>
  </si>
  <si>
    <t>CN1SH004</t>
  </si>
  <si>
    <t>上海百达丽医疗美容</t>
  </si>
  <si>
    <t>913101046958287786</t>
  </si>
  <si>
    <t>ACHPSH0424</t>
  </si>
  <si>
    <t>上海盈健门诊部有限公司</t>
  </si>
  <si>
    <t>CN1SH180</t>
  </si>
  <si>
    <t>上海盈健门诊部</t>
  </si>
  <si>
    <t>91310101MA1FP57741</t>
  </si>
  <si>
    <t>ACHPSH0839</t>
  </si>
  <si>
    <t>上海盈美医疗美容门诊部有限公司</t>
  </si>
  <si>
    <t>上海盈美医疗美容门诊部</t>
  </si>
  <si>
    <t>91310110564753497J</t>
  </si>
  <si>
    <t>ACHPSH2120</t>
  </si>
  <si>
    <t>上海盛虹明医疗美容诊所有限公司</t>
  </si>
  <si>
    <t>上海盛虹明美容外科诊所</t>
  </si>
  <si>
    <t>91310115MA1H8PQ1X5</t>
  </si>
  <si>
    <t>ACHPSH2466</t>
  </si>
  <si>
    <t>上海知音医院有限公司</t>
  </si>
  <si>
    <t>91310115669388078G</t>
  </si>
  <si>
    <t>ACHPSH3929</t>
  </si>
  <si>
    <t>上海知颜医疗美容门诊部有限公司</t>
  </si>
  <si>
    <t>CN1SH280</t>
  </si>
  <si>
    <t>上海知颜医疗美容</t>
  </si>
  <si>
    <t>上海知颜医疗美容门诊部</t>
  </si>
  <si>
    <t>91310101MA1FPAAJ5L</t>
  </si>
  <si>
    <t>ACHPSH6547</t>
  </si>
  <si>
    <t>上海福华医院有限公司</t>
  </si>
  <si>
    <t>91310115667779964K</t>
  </si>
  <si>
    <t>ACHPSH0818</t>
  </si>
  <si>
    <t>上海禾新医院有限公司</t>
  </si>
  <si>
    <t>CN1SH015</t>
  </si>
  <si>
    <t>91310000717885002M</t>
  </si>
  <si>
    <t>ACHPSH0401</t>
  </si>
  <si>
    <t>上海秀可儿门诊部有限公司</t>
  </si>
  <si>
    <t>CN1SH259</t>
  </si>
  <si>
    <t>上海秀可儿门诊部</t>
  </si>
  <si>
    <t>91310101MA1FP95U0T</t>
  </si>
  <si>
    <t>ACHPSH0846</t>
  </si>
  <si>
    <t>上海第九人民医院科技开发有限公司</t>
  </si>
  <si>
    <t>CN1SH079</t>
  </si>
  <si>
    <t>91310101132407953U</t>
  </si>
  <si>
    <t>ACHPSH0844</t>
  </si>
  <si>
    <t>上海简自极医疗美容门诊部有限责任公司</t>
  </si>
  <si>
    <t>CN1SH075</t>
  </si>
  <si>
    <t>上海简自极医疗美容门诊部</t>
  </si>
  <si>
    <t>91310106057699553E</t>
  </si>
  <si>
    <t>ACHPSH0825</t>
  </si>
  <si>
    <t>上海米瑞可医疗美容门诊部有限公司</t>
  </si>
  <si>
    <t>913101065695733566</t>
  </si>
  <si>
    <t>ACHPSH2322</t>
  </si>
  <si>
    <t>上海红枫国际妇儿医院有限公司</t>
  </si>
  <si>
    <t>913101045868197250</t>
  </si>
  <si>
    <t>ACHPSH1910</t>
  </si>
  <si>
    <t>上海红睦房门诊部有限公司</t>
  </si>
  <si>
    <t>91310110MA1G8JBF14</t>
  </si>
  <si>
    <t>ACHPSH0892</t>
  </si>
  <si>
    <t>上海纽卓医疗美容门诊部有限公司</t>
  </si>
  <si>
    <t>CN1SH163</t>
  </si>
  <si>
    <t>上海纽卓医疗美容门诊部</t>
  </si>
  <si>
    <t>91310104MA1FR24HXW</t>
  </si>
  <si>
    <t>ACHPSH0864</t>
  </si>
  <si>
    <t>上海纽菲思医疗美容门诊部有限公司</t>
  </si>
  <si>
    <t>CN1SH109</t>
  </si>
  <si>
    <t>上海纽菲思整形美容（徐汇总院）</t>
  </si>
  <si>
    <t>上海纽菲思医疗美容门诊部</t>
  </si>
  <si>
    <t>上海纽菲思星灿医疗美容门诊部有限公司</t>
  </si>
  <si>
    <t>91310104086197472F</t>
  </si>
  <si>
    <t>ACHPSH0511</t>
  </si>
  <si>
    <t>上海纽菲思新容医疗美容诊所有限公司</t>
  </si>
  <si>
    <t>CN1SH338</t>
  </si>
  <si>
    <t>上海纽菲思新容医疗美容诊所</t>
  </si>
  <si>
    <t>91310105MA1FWB8F0E</t>
  </si>
  <si>
    <t>ACHPSH3167</t>
  </si>
  <si>
    <t>CN1SH265</t>
  </si>
  <si>
    <t>上海纽菲思星灿医疗美容门诊部</t>
  </si>
  <si>
    <t>91310115MA1K47TK6E</t>
  </si>
  <si>
    <t>ACHPSH0909</t>
  </si>
  <si>
    <t>上海纽赛医疗美容门诊部有限公司</t>
  </si>
  <si>
    <t>91310107MA1G01AK3M</t>
  </si>
  <si>
    <t>ACHPSH0854</t>
  </si>
  <si>
    <t>上海纽顿医疗美容门诊部有限公司</t>
  </si>
  <si>
    <t>9131010168104979X5</t>
  </si>
  <si>
    <t>ACHPSH1863</t>
  </si>
  <si>
    <t>上海维九医疗美容门诊部有限责任公司</t>
  </si>
  <si>
    <t>上海维九医疗美容门诊部</t>
  </si>
  <si>
    <t>91310101MA1FPCDJXE</t>
  </si>
  <si>
    <t>ACD1SH6572</t>
  </si>
  <si>
    <t>上海置美企业管理咨询有限公司</t>
  </si>
  <si>
    <t>913101085886691696</t>
  </si>
  <si>
    <t>ACHPSH2506</t>
  </si>
  <si>
    <t>上海美仑医疗美容门诊部有限公司</t>
  </si>
  <si>
    <t>91310105054564397L</t>
  </si>
  <si>
    <t>ACHPSH0875</t>
  </si>
  <si>
    <t>上海美妍康医疗美容门诊部有限公司</t>
  </si>
  <si>
    <t>CN1SH135</t>
  </si>
  <si>
    <t>上海美妍康医疗美容门诊部(原上海文峰整形美容医院)</t>
  </si>
  <si>
    <t>91310107323191219N</t>
  </si>
  <si>
    <t>ACHPSH0506</t>
  </si>
  <si>
    <t>上海美姿医疗美容门诊部有限公司</t>
  </si>
  <si>
    <t>91310105351030383M</t>
  </si>
  <si>
    <t>ACHPSH5192</t>
  </si>
  <si>
    <t>上海美希卓馨医疗美容门诊部有限公司</t>
  </si>
  <si>
    <t>上海美希卓馨医疗美容</t>
  </si>
  <si>
    <t>91310112MA1GC5N415</t>
  </si>
  <si>
    <t>ACHPSH2678</t>
  </si>
  <si>
    <t>上海美斯颜医疗美容门诊部有限公司</t>
  </si>
  <si>
    <t>913101040748135731</t>
  </si>
  <si>
    <t>ACHPSH3909</t>
  </si>
  <si>
    <t>上海美星医疗美容门诊部有限公司</t>
  </si>
  <si>
    <t>上海美星医疗美容门诊部</t>
  </si>
  <si>
    <t>91310112MA1GC6Y87G</t>
  </si>
  <si>
    <t>ACHPSH6558</t>
  </si>
  <si>
    <t>上海美申医疗美容门诊部有限公司</t>
  </si>
  <si>
    <t>913101105774156651</t>
  </si>
  <si>
    <t>ACHPSH0842</t>
  </si>
  <si>
    <t>上海美立方医疗美容医院有限公司</t>
  </si>
  <si>
    <t>CN1SH068</t>
  </si>
  <si>
    <t>上海美立方医疗美容医院（上海真爱医院）</t>
  </si>
  <si>
    <t>上海美立方医疗美容医院</t>
  </si>
  <si>
    <t>913101057633117395</t>
  </si>
  <si>
    <t>ACHPSH0898</t>
  </si>
  <si>
    <t>上海美莱医疗美容门诊部有限公司</t>
  </si>
  <si>
    <t>CN1SH170</t>
  </si>
  <si>
    <t>上海美莱医疗美容</t>
  </si>
  <si>
    <t>上海美莱整形医院</t>
  </si>
  <si>
    <t>91310105312377683X</t>
  </si>
  <si>
    <t>ACHPSH4919</t>
  </si>
  <si>
    <t>上海美蒂菲医疗美容门诊部有限公司</t>
  </si>
  <si>
    <t>上海美蒂菲医疗美容门诊部</t>
  </si>
  <si>
    <t>91310112MA1GCKYC8M</t>
  </si>
  <si>
    <t>ACHPSH3361</t>
  </si>
  <si>
    <t>上海美赋医疗美容门诊部有限公司</t>
  </si>
  <si>
    <t>美赋医疗美容（上海）</t>
  </si>
  <si>
    <t>91310114MA1GW1GL4Q</t>
  </si>
  <si>
    <t>ACHPSH2112</t>
  </si>
  <si>
    <t>上海美郴医疗美容门诊部有限公司</t>
  </si>
  <si>
    <t>上海美郴医疗美容门诊部</t>
  </si>
  <si>
    <t>913101076624125490</t>
  </si>
  <si>
    <t>ACHPSH2218</t>
  </si>
  <si>
    <t>上海翡立思医疗美容门诊部有限公司</t>
  </si>
  <si>
    <t>91310104MA1FR95W8F</t>
  </si>
  <si>
    <t>ACHPSH3918</t>
  </si>
  <si>
    <t>上海联合丽格医疗美容门诊部有限公司</t>
  </si>
  <si>
    <t>CN1SH0915</t>
  </si>
  <si>
    <t>上海联合丽格医疗美容</t>
  </si>
  <si>
    <t>上海联合丽格医疗美容门诊部</t>
  </si>
  <si>
    <t>91310105MA1FWGFE09</t>
  </si>
  <si>
    <t>ACHPSH0916</t>
  </si>
  <si>
    <t>上海至仁医疗美容门诊部有限公司</t>
  </si>
  <si>
    <t>上海至仁医疗美容门诊部</t>
  </si>
  <si>
    <t>91310106MA1FY0HC49</t>
  </si>
  <si>
    <t>ACHPSH0938</t>
  </si>
  <si>
    <t>上海臻妮医疗美容门诊部有限公司</t>
  </si>
  <si>
    <t>CN1SH229</t>
  </si>
  <si>
    <t>上海臻妮医疗美容门诊部</t>
  </si>
  <si>
    <t>91310105MA1FWA6B2X</t>
  </si>
  <si>
    <t>ACHPSH0856</t>
  </si>
  <si>
    <t>上海臻景门诊部有限公司</t>
  </si>
  <si>
    <t>91310105568085633G</t>
  </si>
  <si>
    <t>ACHPSH4891</t>
  </si>
  <si>
    <t>上海臻熙门诊部有限公司</t>
  </si>
  <si>
    <t>CN1SH254</t>
  </si>
  <si>
    <t>91310112MA1GC3D186</t>
  </si>
  <si>
    <t>ACHPSH0503</t>
  </si>
  <si>
    <t>上海臻禾医疗美容门诊部有限责任公司</t>
  </si>
  <si>
    <t>CN1SH345</t>
  </si>
  <si>
    <t>上海臻禾医疗美容门诊部</t>
  </si>
  <si>
    <t>91310105MA1FWC7D0X</t>
  </si>
  <si>
    <t>ACHPSH0838</t>
  </si>
  <si>
    <t>上海艺星医疗美容医院有限公司</t>
  </si>
  <si>
    <t>CN1SH063</t>
  </si>
  <si>
    <t>上海艺星医疗美容医院（旗舰店）</t>
  </si>
  <si>
    <t>上海艺星医疗美容整形医院</t>
  </si>
  <si>
    <t>上海艺星医疗美容医院</t>
  </si>
  <si>
    <t>91310105781886296L</t>
  </si>
  <si>
    <t>ACHPSH3927</t>
  </si>
  <si>
    <t>上海艾歌医疗美容诊所有限公司</t>
  </si>
  <si>
    <t>CN1SH278</t>
  </si>
  <si>
    <t>91310101MA1FPCE35A</t>
  </si>
  <si>
    <t>ACHPSH5193</t>
  </si>
  <si>
    <t>上海艾汀格医疗美容诊所有限公司</t>
  </si>
  <si>
    <t>91310101MA1FPANX2T</t>
  </si>
  <si>
    <t>ACHPSH5366</t>
  </si>
  <si>
    <t>上海艾臻医疗美容诊所有限公司</t>
  </si>
  <si>
    <t>91310105MA1FW4XLX2</t>
  </si>
  <si>
    <t>ACHPSH0515</t>
  </si>
  <si>
    <t>上海芙艾东银门诊部有限公司</t>
  </si>
  <si>
    <t>CN1SH232</t>
  </si>
  <si>
    <t>PhiSkin芙艾医疗</t>
  </si>
  <si>
    <t>上海芙艾智妍医疗美容诊所有限公司</t>
  </si>
  <si>
    <t>91310115MA1K409B63</t>
  </si>
  <si>
    <t>ACHPSH6546</t>
  </si>
  <si>
    <t>91310105324316108H</t>
  </si>
  <si>
    <t>ACHPSH0880</t>
  </si>
  <si>
    <t>上海芙艾门诊部有限公司</t>
  </si>
  <si>
    <t>CN1SH143</t>
  </si>
  <si>
    <t>913101063325588950</t>
  </si>
  <si>
    <t>ACHPSH3926</t>
  </si>
  <si>
    <t>上海芙艾领企门诊部有限公司</t>
  </si>
  <si>
    <t>CN1SH277</t>
  </si>
  <si>
    <t>91310101MA1FPCLD1A</t>
  </si>
  <si>
    <t>ACHPSH5285</t>
  </si>
  <si>
    <t>上海芮雅门诊部有限公司</t>
  </si>
  <si>
    <t>上海芮雅医疗美容（外滩院）</t>
  </si>
  <si>
    <t>91310101MA1FPFA46D</t>
  </si>
  <si>
    <t>ACHPSH3112</t>
  </si>
  <si>
    <t>上海苇渡门诊部有限公司</t>
  </si>
  <si>
    <t>上海苇渡医疗美容门诊部</t>
  </si>
  <si>
    <t>91310101MA1FPBN3XT</t>
  </si>
  <si>
    <t>ACHPSH6561</t>
  </si>
  <si>
    <t>上海茸城医院有限公司</t>
  </si>
  <si>
    <t>91310117749587990Y</t>
  </si>
  <si>
    <t>ACHPSH0860</t>
  </si>
  <si>
    <t>上海荣恩医疗美容门诊部有限公司</t>
  </si>
  <si>
    <t>CN1SH102</t>
  </si>
  <si>
    <t>上海荣恩医疗美容门诊部</t>
  </si>
  <si>
    <t>91310113082054669G</t>
  </si>
  <si>
    <t>ACHPSH6554</t>
  </si>
  <si>
    <t>上海莱森医疗美容门诊部有限公司</t>
  </si>
  <si>
    <t>91310112MA1GBRQ028</t>
  </si>
  <si>
    <t>ACHPSH3003</t>
  </si>
  <si>
    <t>上海蓝生万众医院有限公司</t>
  </si>
  <si>
    <t>91310104688719055G</t>
  </si>
  <si>
    <t>ACHPSH6555</t>
  </si>
  <si>
    <t>上海蓝鸥医疗科技有限公司美诗沁医疗美容诊所</t>
  </si>
  <si>
    <t>上海美诗沁医疗美容</t>
  </si>
  <si>
    <t>上海蓝欧医疗科技有限公司美诗沁医疗美容诊所</t>
  </si>
  <si>
    <t>913101057622362559</t>
  </si>
  <si>
    <t>ACHPSH4893</t>
  </si>
  <si>
    <t>上海蔷薇阳光医疗美容门诊部有限公司</t>
  </si>
  <si>
    <t>91310101MA1FPF3GX9</t>
  </si>
  <si>
    <t>ACHPSH2593</t>
  </si>
  <si>
    <t>上海薇凯医疗美容门诊部有限公司</t>
  </si>
  <si>
    <t>91310104560179213F</t>
  </si>
  <si>
    <t>ACHPSH0816</t>
  </si>
  <si>
    <t>上海薇琳医疗美容医院有限公司</t>
  </si>
  <si>
    <t>CN1SH013</t>
  </si>
  <si>
    <t>上海薇琳医疗美容医院（旗舰店）</t>
  </si>
  <si>
    <t>上海薇琳医疗美容医院</t>
  </si>
  <si>
    <t>913101067465461657</t>
  </si>
  <si>
    <t>ACHPSH6562</t>
  </si>
  <si>
    <t>上海融发医疗美容门诊部有限公司</t>
  </si>
  <si>
    <t>上海融发医疗美容诊所有限公司</t>
  </si>
  <si>
    <t>91310105MA1FW6679J</t>
  </si>
  <si>
    <t>ACHPSH5049</t>
  </si>
  <si>
    <t>上海西婵医疗美容门诊部有限公司</t>
  </si>
  <si>
    <t>CN1SH256</t>
  </si>
  <si>
    <t>91310115MA1K48X19D</t>
  </si>
  <si>
    <t>ACHPSH0934</t>
  </si>
  <si>
    <t>上海览海门诊部有限公司</t>
  </si>
  <si>
    <t>91310115MA1K3QGY4X</t>
  </si>
  <si>
    <t>ACHPSH0908</t>
  </si>
  <si>
    <t>上海诺诗雅医疗美容医院有限公司</t>
  </si>
  <si>
    <t>上海诺诗雅医疗美容医院</t>
  </si>
  <si>
    <t>91310115MA1H8HH108</t>
  </si>
  <si>
    <t>ACHPSH0834</t>
  </si>
  <si>
    <t>上海诺迪新天地医疗美容门诊部有限公司</t>
  </si>
  <si>
    <t>91310101582057639F</t>
  </si>
  <si>
    <t>ACHPSH3236</t>
  </si>
  <si>
    <t>上海道格医疗美容诊所有限公司</t>
  </si>
  <si>
    <t>CN1SH339</t>
  </si>
  <si>
    <t>91310101MA1FPEMQXG</t>
  </si>
  <si>
    <t>ACHPSH6571</t>
  </si>
  <si>
    <t>上海郑逸冰医疗美容诊所</t>
  </si>
  <si>
    <t>91310120MA1HK7TE10</t>
  </si>
  <si>
    <t>ACHPSH2408</t>
  </si>
  <si>
    <t>上海金致瑞瀛门诊部有限公司</t>
  </si>
  <si>
    <t>91310101MA1FP0LN0R</t>
  </si>
  <si>
    <t>ACHPSH0865</t>
  </si>
  <si>
    <t>上海鋆香悦医疗美容门诊部有限公司</t>
  </si>
  <si>
    <t>CN1SH110</t>
  </si>
  <si>
    <t>91310106067798168M</t>
  </si>
  <si>
    <t>ACHPSH0872</t>
  </si>
  <si>
    <t>上海铂曼医疗美容门诊部有限公司</t>
  </si>
  <si>
    <t>CN1SH130</t>
  </si>
  <si>
    <t>铂曼医疗美容（上海）</t>
  </si>
  <si>
    <t>上海市铂曼医疗美容医院</t>
  </si>
  <si>
    <t>91310104324339625D</t>
  </si>
  <si>
    <t>ACHPSH2391</t>
  </si>
  <si>
    <t>上海铂生医疗美容诊所有限公司</t>
  </si>
  <si>
    <t>上海铂生医疗美容诊所</t>
  </si>
  <si>
    <t>913101010625601776</t>
  </si>
  <si>
    <t>ACHPSH0901</t>
  </si>
  <si>
    <t>上海铂诗玥医疗美容诊所有限公司</t>
  </si>
  <si>
    <t>CN1SH176</t>
  </si>
  <si>
    <t>上海铂诗玥医疗美容</t>
  </si>
  <si>
    <t>91310105MA1FW4GK3N</t>
  </si>
  <si>
    <t>ACHPSH0525</t>
  </si>
  <si>
    <t>上海银城医疗美容门诊部有限公司</t>
  </si>
  <si>
    <t>CN1SH205</t>
  </si>
  <si>
    <t>上海银城医疗美容门诊部</t>
  </si>
  <si>
    <t>913101150900927108</t>
  </si>
  <si>
    <t>ACHPSH0448</t>
  </si>
  <si>
    <t>上海锦妍医疗美容门诊部有限公司</t>
  </si>
  <si>
    <t>上海锦妍医疗美容门诊部</t>
  </si>
  <si>
    <t>91310115MA1H8UCM6B</t>
  </si>
  <si>
    <t>ACHPSH0929</t>
  </si>
  <si>
    <t>上海镜面门诊部有限公司</t>
  </si>
  <si>
    <t>上海镜面医疗美容门诊部</t>
  </si>
  <si>
    <t>91310110MA1G8DER2E</t>
  </si>
  <si>
    <t>ACHPSH0479</t>
  </si>
  <si>
    <t>上海长海医院</t>
  </si>
  <si>
    <t>ACHPSH7430</t>
  </si>
  <si>
    <t>上海闵行虹桥医院有限公司</t>
  </si>
  <si>
    <t>913101127374939383</t>
  </si>
  <si>
    <t>ACHPSH0862</t>
  </si>
  <si>
    <t>上海陈翌农医疗美容诊所</t>
  </si>
  <si>
    <t>913101057970318746</t>
  </si>
  <si>
    <t>ACHPSH2470</t>
  </si>
  <si>
    <t>上海雅丰医疗美容诊所有限公司</t>
  </si>
  <si>
    <t>CN1SH115</t>
  </si>
  <si>
    <t>上海雅丰医疗美容诊所</t>
  </si>
  <si>
    <t>上海雅丰医疗美容门诊部</t>
  </si>
  <si>
    <t>91310109051259143K</t>
  </si>
  <si>
    <t>ACHPSH0874</t>
  </si>
  <si>
    <t>上海雅尚医疗美容门诊部有限公司</t>
  </si>
  <si>
    <t>上海雅尚医疗美容门诊部</t>
  </si>
  <si>
    <t>91310105332481517G</t>
  </si>
  <si>
    <t>ACHPSH4850</t>
  </si>
  <si>
    <t>上海雅朴医疗美容诊所有限公司</t>
  </si>
  <si>
    <t>91310105MA1FWGBJ69</t>
  </si>
  <si>
    <t>ACHPSH5442</t>
  </si>
  <si>
    <t>上海雍丽汇医疗美容诊所有限公司</t>
  </si>
  <si>
    <t>上海雍丽汇医疗美容诊所</t>
  </si>
  <si>
    <t>91310105MA1FW8551G</t>
  </si>
  <si>
    <t>ACHPSH2902</t>
  </si>
  <si>
    <t>上海静和门诊部有限公司</t>
  </si>
  <si>
    <t>CN1SH251</t>
  </si>
  <si>
    <t>上海静和门诊部</t>
  </si>
  <si>
    <t>91310101MA1FPC802U</t>
  </si>
  <si>
    <t>ACHPSH2776</t>
  </si>
  <si>
    <t>上海韩啸医疗美容门诊部有限公司</t>
  </si>
  <si>
    <t>上海韩啸医疗美容</t>
  </si>
  <si>
    <t>91310106342035457B</t>
  </si>
  <si>
    <t>ACHPSH0817</t>
  </si>
  <si>
    <t>上海韩志强医疗美容外科诊所有限公司</t>
  </si>
  <si>
    <t>91310104768780278K</t>
  </si>
  <si>
    <t>ACHPSH6549</t>
  </si>
  <si>
    <t>上海韩春民整形外科诊所</t>
  </si>
  <si>
    <t>913101053422702548</t>
  </si>
  <si>
    <t>ACHPSH0840</t>
  </si>
  <si>
    <t>上海韩镜医疗美容医院有限公司</t>
  </si>
  <si>
    <t>上海韩镜医疗美容医院</t>
  </si>
  <si>
    <t>91310112586796420P</t>
  </si>
  <si>
    <t>ACHPSH3907</t>
  </si>
  <si>
    <t>上海颖奕医疗美容门诊部有限公司</t>
  </si>
  <si>
    <t>上海颖奕医疗美容门诊部</t>
  </si>
  <si>
    <t>91310114332329902G</t>
  </si>
  <si>
    <t>ACHPSH2407</t>
  </si>
  <si>
    <t>上海颜之梦医疗美容门诊部有限公司</t>
  </si>
  <si>
    <t>913101010820407770</t>
  </si>
  <si>
    <t>ACHPSH0886</t>
  </si>
  <si>
    <t>上海颜术高得医疗美容门诊部有限公司</t>
  </si>
  <si>
    <t>CN1SH154</t>
  </si>
  <si>
    <t>上海颜术高德医疗美容门诊部</t>
  </si>
  <si>
    <t>913101063328068525</t>
  </si>
  <si>
    <t>ACHPSH0900</t>
  </si>
  <si>
    <t>上海颜范医疗美容门诊部有限公司</t>
  </si>
  <si>
    <t>上海颜范医美</t>
  </si>
  <si>
    <t>上海颜范医疗美容门诊部</t>
  </si>
  <si>
    <t>91310104MA1FR59C9U</t>
  </si>
  <si>
    <t>ACHPSH0411</t>
  </si>
  <si>
    <t>上海颜鉴医疗美容门诊部有限公司</t>
  </si>
  <si>
    <t>CN1SH035</t>
  </si>
  <si>
    <t>上海颜鉴医疗美容门诊部</t>
  </si>
  <si>
    <t>91310101763027789U</t>
  </si>
  <si>
    <t>ACHPSH0876</t>
  </si>
  <si>
    <t>上海首尔丽格医疗美容医院有限公司</t>
  </si>
  <si>
    <t>CN1SH139</t>
  </si>
  <si>
    <t>上海首尔丽格医疗美容医院</t>
  </si>
  <si>
    <t>上海首尔丽格医疗美容医院(原上海圣宝医疗美容医院)</t>
  </si>
  <si>
    <t>91310000067817218P</t>
  </si>
  <si>
    <t>ACHPSH3917</t>
  </si>
  <si>
    <t>上海香格丽雅医疗美容门诊部有限公司</t>
  </si>
  <si>
    <t>913101063245883577</t>
  </si>
  <si>
    <t>ACHPSH4833</t>
  </si>
  <si>
    <t>上海馥兰朵医疗美容门诊部有限公司</t>
  </si>
  <si>
    <t>上海馥兰朵医疗美容（品牌连锁）</t>
  </si>
  <si>
    <t>91310118350856335T</t>
  </si>
  <si>
    <t>ACHPSH0888</t>
  </si>
  <si>
    <t>上海馨美医疗美容门诊部有限公司</t>
  </si>
  <si>
    <t>CN1SH156</t>
  </si>
  <si>
    <t>上海馨美医疗美容门诊</t>
  </si>
  <si>
    <t>上海馨美医疗美容门诊部</t>
  </si>
  <si>
    <t>91310104MA1FR1C17E</t>
  </si>
  <si>
    <t>ACHPSH3168</t>
  </si>
  <si>
    <t>上海馨貌医疗美容诊所有限公司</t>
  </si>
  <si>
    <t>91310105MA1FWEYW3P</t>
  </si>
  <si>
    <t>ACHPSH0931</t>
  </si>
  <si>
    <t>上海魅傲医疗美容门诊部有限公司</t>
  </si>
  <si>
    <t>91310101MA1FP4HLXD</t>
  </si>
  <si>
    <t>ACHPSH6557</t>
  </si>
  <si>
    <t>上海鲁南门诊医疗美容</t>
  </si>
  <si>
    <t>ACHPSH0871</t>
  </si>
  <si>
    <t>上海鸥美药妆医疗美容门诊部有限公司</t>
  </si>
  <si>
    <t>鸥美药妆医疗美容门诊部</t>
  </si>
  <si>
    <t>上海欧美药妆医疗美容门诊部</t>
  </si>
  <si>
    <t>9131010106091316X6</t>
  </si>
  <si>
    <t>ACHPSH0902</t>
  </si>
  <si>
    <t>上海鸿滨医疗美容门诊部有限公司</t>
  </si>
  <si>
    <t>CN1SH177</t>
  </si>
  <si>
    <t>91310106MA1FY08174</t>
  </si>
  <si>
    <t>ACHPSH2422</t>
  </si>
  <si>
    <t>上海鹏爱医疗美容门诊部有限公司</t>
  </si>
  <si>
    <t>上海鹏爱医疗美容门诊部</t>
  </si>
  <si>
    <t>上海市鹏爱医疗美容门诊部</t>
  </si>
  <si>
    <t>91310101757555227F</t>
  </si>
  <si>
    <t>ACHPSH2999</t>
  </si>
  <si>
    <t>中国人民解放军海军特色医学中心</t>
  </si>
  <si>
    <t>ACHPSH4089</t>
  </si>
  <si>
    <t>中国人民解放军第八十五医院</t>
  </si>
  <si>
    <t>ACHPSH4062</t>
  </si>
  <si>
    <t>中国人民解放军第四一一医院</t>
  </si>
  <si>
    <t>ACD1SH5326</t>
  </si>
  <si>
    <t>中鑫广汇医疗科技（上海）有限公司</t>
  </si>
  <si>
    <t>91310120MA1HQXCH19</t>
  </si>
  <si>
    <t>ACHPSH4048</t>
  </si>
  <si>
    <t>华东医院</t>
  </si>
  <si>
    <t>上海华东医院</t>
  </si>
  <si>
    <t>1231000042502653XM</t>
  </si>
  <si>
    <t>ACD1SH7621</t>
  </si>
  <si>
    <t>华润医药商业集团上海医药有限公司</t>
  </si>
  <si>
    <t>913101017362152232</t>
  </si>
  <si>
    <t>ACHPSH0528</t>
  </si>
  <si>
    <t>双孖医疗美容门诊部（上海）有限公司</t>
  </si>
  <si>
    <t>CN1SH255</t>
  </si>
  <si>
    <t>91310115MA1K3YJY5P</t>
  </si>
  <si>
    <t>ACHPSH0486</t>
  </si>
  <si>
    <t>复旦大学附属中山医院</t>
  </si>
  <si>
    <t>121000004250050696</t>
  </si>
  <si>
    <t>ACHPSH0456</t>
  </si>
  <si>
    <t>复旦大学附属华山医院</t>
  </si>
  <si>
    <t>复旦大学医学院附属华山医院</t>
  </si>
  <si>
    <t>12100000425006539N</t>
  </si>
  <si>
    <t>ACHPSH4044</t>
  </si>
  <si>
    <t>复旦大学附属华山医院北院</t>
  </si>
  <si>
    <t>12310000568069836A</t>
  </si>
  <si>
    <t>ACHPSH4088</t>
  </si>
  <si>
    <t>复旦大学附属华山医院永和分院</t>
  </si>
  <si>
    <t>ACHPSH4032</t>
  </si>
  <si>
    <t>复旦大学附属金山医院</t>
  </si>
  <si>
    <t>123101164252005931</t>
  </si>
  <si>
    <t>ACHPBJ2036</t>
  </si>
  <si>
    <t>德尔美客（上海）医疗管理有限公司</t>
  </si>
  <si>
    <t>91310105MA1FWCY65Q</t>
  </si>
  <si>
    <t>ACHPSH6332</t>
  </si>
  <si>
    <t>景康皮肤医学美容中心</t>
  </si>
  <si>
    <t>ACHPSH7454</t>
  </si>
  <si>
    <t>爱青（上海）美容有限公司</t>
  </si>
  <si>
    <t>91310101MA1FPCCE21</t>
  </si>
  <si>
    <t>20210511自聚会集团移除</t>
  </si>
  <si>
    <t>ACHPHNZ3285</t>
  </si>
  <si>
    <t>三门峡华美医疗美容门诊部</t>
  </si>
  <si>
    <t>三门峡市</t>
  </si>
  <si>
    <t>91411202MA450JJ1X2</t>
  </si>
  <si>
    <t>ACHPHNH7536</t>
  </si>
  <si>
    <t>91460200MA5RJXFW16</t>
  </si>
  <si>
    <t>ACHPHNH7533</t>
  </si>
  <si>
    <t>三亚亚美医疗美容有限公司</t>
  </si>
  <si>
    <t>91460000MA5TMQQQ1G</t>
  </si>
  <si>
    <t>ACHPGD2377</t>
  </si>
  <si>
    <t>一凡（深圳）医学美容健康管理有限公司之凡医疗美容门诊部</t>
  </si>
  <si>
    <t>深圳之凡医疗美容门诊部</t>
  </si>
  <si>
    <t>91440300359759742E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</si>
</sst>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11">
    <font>
      <sz val="12"/>
      <color theme="1"/>
      <name val="Calibri"/>
      <family val="2"/>
      <scheme val="minor"/>
    </font>
    <font>
      <sz val="12"/>
      <color theme="1"/>
      <name val="Calibri"/>
      <family val="2"/>
      <scheme val="minor"/>
    </font>
    <font>
      <sz val="8"/>
      <color theme="1"/>
      <name val="Calibri"/>
      <family val="3"/>
      <charset val="134"/>
      <scheme val="minor"/>
    </font>
    <font>
      <b/>
      <sz val="8"/>
      <name val="Calibri"/>
      <family val="3"/>
      <charset val="134"/>
      <scheme val="minor"/>
    </font>
    <font>
      <b/>
      <sz val="8"/>
      <color theme="1"/>
      <name val="Calibri"/>
      <family val="3"/>
      <charset val="134"/>
      <scheme val="minor"/>
    </font>
    <font>
      <sz val="8"/>
      <color theme="1"/>
      <name val="宋体"/>
      <charset val="134"/>
    </font>
    <font>
      <sz val="8"/>
      <color rgb="FFFF0000"/>
      <name val="Calibri"/>
      <family val="3"/>
      <charset val="134"/>
      <scheme val="minor"/>
    </font>
    <font>
      <sz val="8"/>
      <name val="Calibri"/>
      <family val="3"/>
      <charset val="134"/>
      <scheme val="minor"/>
    </font>
    <font>
      <sz val="8"/>
      <name val="宋体"/>
      <charset val="134"/>
    </font>
    <font>
      <sz val="8"/>
      <color theme="1"/>
      <name val="等线"/>
      <family val="3"/>
      <charset val="134"/>
    </font>
    <font>
      <sz val="8"/>
      <color rgb="FFFF0000"/>
      <name val="宋体"/>
      <charset val="134"/>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1" fillId="0" borderId="0"/>
  </cellStyleXfs>
  <cellXfs count="27">
    <xf numFmtId="0" fontId="0" fillId="0" borderId="0" xfId="0"/>
    <xf numFmtId="164" fontId="3" fillId="2" borderId="0" xfId="1" applyNumberFormat="1" applyFont="1" applyFill="1" applyAlignment="1">
      <alignment horizontal="left" wrapText="1"/>
    </xf>
    <xf numFmtId="164" fontId="3" fillId="3" borderId="0" xfId="1" applyNumberFormat="1" applyFont="1" applyFill="1" applyAlignment="1">
      <alignment horizontal="left" vertical="top" wrapText="1"/>
    </xf>
    <xf numFmtId="164" fontId="3" fillId="4" borderId="0" xfId="1" applyNumberFormat="1" applyFont="1" applyFill="1" applyAlignment="1">
      <alignment horizontal="left" vertical="top" wrapText="1"/>
    </xf>
    <xf numFmtId="164" fontId="3" fillId="0" borderId="0" xfId="1" applyNumberFormat="1" applyFont="1" applyAlignment="1">
      <alignment horizontal="left" vertical="top" wrapText="1"/>
    </xf>
    <xf numFmtId="164" fontId="3" fillId="2" borderId="0" xfId="1" applyNumberFormat="1" applyFont="1" applyFill="1" applyAlignment="1">
      <alignment horizontal="left" vertical="top" wrapText="1"/>
    </xf>
    <xf numFmtId="164" fontId="4" fillId="5" borderId="0" xfId="1" applyNumberFormat="1" applyFont="1" applyFill="1" applyAlignment="1">
      <alignment horizontal="left" vertical="center" wrapText="1"/>
    </xf>
    <xf numFmtId="0" fontId="4" fillId="2" borderId="0" xfId="0" applyFont="1" applyFill="1" applyAlignment="1">
      <alignment horizontal="left" vertical="top" wrapText="1"/>
    </xf>
    <xf numFmtId="0" fontId="4" fillId="0" borderId="0" xfId="0" applyFont="1" applyAlignment="1">
      <alignment horizontal="left" vertical="top"/>
    </xf>
    <xf numFmtId="0" fontId="2" fillId="6" borderId="0" xfId="0" applyFont="1" applyFill="1" applyAlignment="1">
      <alignment horizontal="left" vertical="top"/>
    </xf>
    <xf numFmtId="0" fontId="2" fillId="0" borderId="0" xfId="0" applyFont="1" applyAlignment="1">
      <alignment horizontal="left" vertical="top"/>
    </xf>
    <xf numFmtId="0" fontId="6" fillId="0" borderId="0" xfId="0" applyFont="1"/>
    <xf numFmtId="0" fontId="5" fillId="2" borderId="0" xfId="0" applyFont="1" applyFill="1"/>
    <xf numFmtId="0" fontId="7" fillId="0" borderId="0" xfId="0" applyFont="1"/>
    <xf numFmtId="0" fontId="8" fillId="0" borderId="0" xfId="0" applyFont="1"/>
    <xf numFmtId="0" fontId="2" fillId="2" borderId="0" xfId="0" applyFont="1" applyFill="1"/>
    <xf numFmtId="0" fontId="9" fillId="0" borderId="0" xfId="0" applyFont="1" applyAlignment="1">
      <alignment horizontal="left" vertical="center"/>
    </xf>
    <xf numFmtId="0" fontId="2" fillId="7" borderId="0" xfId="0" applyFont="1" applyFill="1"/>
    <xf numFmtId="0" fontId="10" fillId="0" borderId="0" xfId="0" applyFont="1"/>
    <xf numFmtId="0" fontId="2" fillId="0" borderId="0" xfId="0" applyFont="1"/>
    <xf numFmtId="0" fontId="5" fillId="0" borderId="0" xfId="0" applyFont="1"/>
    <xf numFmtId="164" fontId="2" fillId="0" borderId="0" xfId="1" applyNumberFormat="1" applyFont="1"/>
    <xf numFmtId="164" fontId="2" fillId="0" borderId="0" xfId="0" applyNumberFormat="1" applyFont="1"/>
    <xf numFmtId="0" fontId="2" fillId="0" borderId="0" xfId="0" applyFont="1" applyFill="1"/>
    <xf numFmtId="0" fontId="5" fillId="0" borderId="0" xfId="0" applyFont="1" applyFill="1"/>
    <xf numFmtId="164" fontId="2" fillId="0" borderId="0" xfId="1" applyNumberFormat="1" applyFont="1" applyFill="1"/>
    <xf numFmtId="164" fontId="2" fillId="0" borderId="0" xfId="0" applyNumberFormat="1" applyFont="1" applyFill="1"/>
  </cellXfs>
  <cellStyles count="2">
    <cellStyle name="Comma" xfId="1" builtinId="3"/>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ei%20Wei/OneDrive%20-%20McKinsey%20&amp;%20Company/Desktop/WW_20210519/4-3.%20202103YTD%20Sales%20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ei%20Wei/OneDrive%20-%20McKinsey%20&amp;%20Company/Desktop/WW_20210519/4-2.%202020YTDDec%20Sales%20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heet3"/>
      <sheetName val="Sheet7"/>
      <sheetName val="Total ABC Summary"/>
      <sheetName val="Summary-V"/>
      <sheetName val="Sheet4"/>
      <sheetName val="All"/>
      <sheetName val="vital"/>
      <sheetName val="dysport"/>
      <sheetName val="Sheet5"/>
      <sheetName val="YTD Sales B database"/>
      <sheetName val="Sheet8"/>
      <sheetName val="Hospital Sales Database ttl (3)"/>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3">
          <cell r="A3" t="str">
            <v>Row Labels</v>
          </cell>
          <cell r="B3" t="str">
            <v>Sum of Sales Value</v>
          </cell>
        </row>
        <row r="4">
          <cell r="A4" t="str">
            <v>上海华美医疗美容医院有限公司</v>
          </cell>
          <cell r="B4">
            <v>1587948.354793594</v>
          </cell>
        </row>
        <row r="5">
          <cell r="A5" t="str">
            <v>云南华美美莱美容医院有限公司</v>
          </cell>
          <cell r="B5">
            <v>823567.87380295666</v>
          </cell>
        </row>
        <row r="6">
          <cell r="A6" t="str">
            <v>四川米兰柏羽医学美容医院有限公司</v>
          </cell>
          <cell r="B6">
            <v>772204.08234133187</v>
          </cell>
        </row>
        <row r="7">
          <cell r="A7" t="str">
            <v>深圳非凡医疗美容医院</v>
          </cell>
          <cell r="B7">
            <v>756561.04</v>
          </cell>
        </row>
        <row r="8">
          <cell r="A8" t="str">
            <v>上海芙艾门诊部有限公司</v>
          </cell>
          <cell r="B8">
            <v>715781.7282308212</v>
          </cell>
        </row>
        <row r="9">
          <cell r="A9" t="str">
            <v>南京华美美容医院有限公司</v>
          </cell>
          <cell r="B9">
            <v>694250.34819263301</v>
          </cell>
        </row>
        <row r="10">
          <cell r="A10" t="str">
            <v>济南韩氏整形美容医院有限公司</v>
          </cell>
          <cell r="B10">
            <v>669165.60102861922</v>
          </cell>
        </row>
        <row r="11">
          <cell r="A11" t="str">
            <v>上海智美颜和医疗美容门诊部有限公司</v>
          </cell>
          <cell r="B11">
            <v>665821.06957092544</v>
          </cell>
        </row>
        <row r="12">
          <cell r="A12" t="str">
            <v>合肥壹加壹整形美容医院有限公司</v>
          </cell>
          <cell r="B12">
            <v>643730.88851098355</v>
          </cell>
        </row>
        <row r="13">
          <cell r="A13" t="str">
            <v>南京华韩奇致美容医院有限公司</v>
          </cell>
          <cell r="B13">
            <v>592749.41370592848</v>
          </cell>
        </row>
        <row r="14">
          <cell r="A14" t="str">
            <v>上海芙艾东银门诊部有限公司</v>
          </cell>
          <cell r="B14">
            <v>560711.26749119535</v>
          </cell>
        </row>
        <row r="15">
          <cell r="A15" t="str">
            <v>杭州格莱美医疗美容医院有限公司</v>
          </cell>
          <cell r="B15">
            <v>559141.24940479919</v>
          </cell>
        </row>
        <row r="16">
          <cell r="A16" t="str">
            <v>南京医科大学友谊整形外科医院有限责任公司</v>
          </cell>
          <cell r="B16">
            <v>537999.37677705847</v>
          </cell>
        </row>
        <row r="17">
          <cell r="A17" t="str">
            <v>郑州华领医疗美容医院有限公司</v>
          </cell>
          <cell r="B17">
            <v>529272.156766881</v>
          </cell>
        </row>
        <row r="18">
          <cell r="A18" t="str">
            <v>北京丽都医疗美容医院有限公司</v>
          </cell>
          <cell r="B18">
            <v>492403.84233346977</v>
          </cell>
        </row>
        <row r="19">
          <cell r="A19" t="str">
            <v>上海时光整形外科医院有限公司</v>
          </cell>
          <cell r="B19">
            <v>484691.18160895049</v>
          </cell>
        </row>
        <row r="20">
          <cell r="A20" t="str">
            <v>上海伊莱美医疗美容医院有限公司</v>
          </cell>
          <cell r="B20">
            <v>452480.66553295066</v>
          </cell>
        </row>
        <row r="21">
          <cell r="A21" t="str">
            <v>天津伊美尔医疗整形美容专科医院有限公司</v>
          </cell>
          <cell r="B21">
            <v>441535.11063872941</v>
          </cell>
        </row>
        <row r="22">
          <cell r="A22" t="str">
            <v>苏州圣爱医院有限公司</v>
          </cell>
          <cell r="B22">
            <v>433505.55108563718</v>
          </cell>
        </row>
        <row r="23">
          <cell r="A23" t="str">
            <v>杭州颜术悦容医疗美容诊所有限公司</v>
          </cell>
          <cell r="B23">
            <v>422257.54159580945</v>
          </cell>
        </row>
        <row r="24">
          <cell r="A24" t="str">
            <v>上海盈健门诊部有限公司</v>
          </cell>
          <cell r="B24">
            <v>419016.07116673491</v>
          </cell>
        </row>
        <row r="25">
          <cell r="A25" t="str">
            <v>上海晖邦智美颜和医疗美容门诊部有限公司</v>
          </cell>
          <cell r="B25">
            <v>403404.18053193652</v>
          </cell>
        </row>
        <row r="26">
          <cell r="A26" t="str">
            <v>北京新时代伊美尔幸福医学美容专科医院有限公司</v>
          </cell>
          <cell r="B26">
            <v>399184.12319161883</v>
          </cell>
        </row>
        <row r="27">
          <cell r="A27" t="str">
            <v>上海星和医疗美容门诊部有限公司</v>
          </cell>
          <cell r="B27">
            <v>397032.11828370183</v>
          </cell>
        </row>
        <row r="28">
          <cell r="A28" t="str">
            <v>广州宸山医疗美容门诊部有限公司</v>
          </cell>
          <cell r="B28">
            <v>393977.50000000006</v>
          </cell>
        </row>
        <row r="29">
          <cell r="A29" t="str">
            <v>广州臻媛颂医疗美容诊所有限公司</v>
          </cell>
          <cell r="B29">
            <v>391396</v>
          </cell>
        </row>
        <row r="30">
          <cell r="A30" t="str">
            <v>成都锦江媛颂医疗美容诊所有限公司</v>
          </cell>
          <cell r="B30">
            <v>353147</v>
          </cell>
        </row>
        <row r="31">
          <cell r="A31" t="str">
            <v>四川汉密尔顿美容医院有限公司</v>
          </cell>
          <cell r="B31">
            <v>331797</v>
          </cell>
        </row>
        <row r="32">
          <cell r="A32" t="str">
            <v>宁波海曙美莱医疗美容专科门诊有限公司</v>
          </cell>
          <cell r="B32">
            <v>326794.48425549176</v>
          </cell>
        </row>
        <row r="33">
          <cell r="A33" t="str">
            <v>济南市艺星医疗美容医院有限公司</v>
          </cell>
          <cell r="B33">
            <v>315795.55891850014</v>
          </cell>
        </row>
        <row r="34">
          <cell r="A34" t="str">
            <v>上海玫瑰医疗美容医院有限公司</v>
          </cell>
          <cell r="B34">
            <v>315573.44765283447</v>
          </cell>
        </row>
        <row r="35">
          <cell r="A35" t="str">
            <v>北京伊美尔健翔医院有限公司</v>
          </cell>
          <cell r="B35">
            <v>314839.17595809419</v>
          </cell>
        </row>
        <row r="36">
          <cell r="A36" t="str">
            <v>深圳联合丽格医疗美容门诊部</v>
          </cell>
          <cell r="B36">
            <v>308932.18200725713</v>
          </cell>
        </row>
        <row r="37">
          <cell r="A37" t="str">
            <v>河南整形美容医院有限公司</v>
          </cell>
          <cell r="B37">
            <v>306570.07159580942</v>
          </cell>
        </row>
        <row r="38">
          <cell r="A38" t="str">
            <v>上海芙艾领企门诊部有限公司</v>
          </cell>
          <cell r="B38">
            <v>306310.48585130123</v>
          </cell>
        </row>
        <row r="39">
          <cell r="A39" t="str">
            <v>青岛华韩整形美容医院有限公司</v>
          </cell>
          <cell r="B39">
            <v>303901.05051430961</v>
          </cell>
        </row>
        <row r="40">
          <cell r="A40" t="str">
            <v>北京伊美尔医疗美容医院有限公司</v>
          </cell>
          <cell r="B40">
            <v>301653.77702196711</v>
          </cell>
        </row>
        <row r="41">
          <cell r="A41" t="str">
            <v>成都艺星医疗美容医院有限公司</v>
          </cell>
          <cell r="B41">
            <v>301152.09999999998</v>
          </cell>
        </row>
        <row r="42">
          <cell r="A42" t="str">
            <v>上海俏佳人医疗美容门诊部有限公司</v>
          </cell>
          <cell r="B42">
            <v>296254.75</v>
          </cell>
        </row>
        <row r="43">
          <cell r="A43" t="str">
            <v>杭州古名文化艺术策划有限公司千和医疗美容诊所</v>
          </cell>
          <cell r="B43">
            <v>295609.59999999998</v>
          </cell>
        </row>
        <row r="44">
          <cell r="A44" t="str">
            <v>重庆星宸整形美容医院有限公司</v>
          </cell>
          <cell r="B44">
            <v>294405.26372355531</v>
          </cell>
        </row>
        <row r="45">
          <cell r="A45" t="str">
            <v>吉林铭医整形美容医院有限公司</v>
          </cell>
          <cell r="B45">
            <v>294242.68585130118</v>
          </cell>
        </row>
        <row r="46">
          <cell r="A46" t="str">
            <v>西安艾薇美医疗美容医院有限公司</v>
          </cell>
          <cell r="B46">
            <v>285798.44425549178</v>
          </cell>
        </row>
        <row r="47">
          <cell r="A47" t="str">
            <v>天津河东美莱医学美容医院有限公司</v>
          </cell>
          <cell r="B47">
            <v>282800.41595809418</v>
          </cell>
        </row>
        <row r="48">
          <cell r="A48" t="str">
            <v>广州专生美医疗美容门诊部有限公司</v>
          </cell>
          <cell r="B48">
            <v>281412.50000000006</v>
          </cell>
        </row>
        <row r="49">
          <cell r="A49" t="str">
            <v>广州美生专医疗美容门诊部有限公司</v>
          </cell>
          <cell r="B49">
            <v>281412.5</v>
          </cell>
        </row>
        <row r="50">
          <cell r="A50" t="str">
            <v>杭州瑞丽医疗美容医院有限公司</v>
          </cell>
          <cell r="B50">
            <v>279475.89403214108</v>
          </cell>
        </row>
        <row r="51">
          <cell r="A51" t="str">
            <v>上海鋆香悦医疗美容门诊部有限公司</v>
          </cell>
          <cell r="B51">
            <v>276269.65489422122</v>
          </cell>
        </row>
        <row r="52">
          <cell r="A52" t="str">
            <v>成都高新米兰柏羽医学美容医院有限公司</v>
          </cell>
          <cell r="B52">
            <v>275874.46180153324</v>
          </cell>
        </row>
        <row r="53">
          <cell r="A53" t="str">
            <v>烟台华怡医学美容医院有限公司</v>
          </cell>
          <cell r="B53">
            <v>271097.2</v>
          </cell>
        </row>
        <row r="54">
          <cell r="A54" t="str">
            <v>杭州釜星医疗美容门诊部有限公司</v>
          </cell>
          <cell r="B54">
            <v>265902.51528017997</v>
          </cell>
        </row>
        <row r="55">
          <cell r="A55" t="str">
            <v>上海香格丽雅医疗美容门诊部有限公司</v>
          </cell>
          <cell r="B55">
            <v>262589.52</v>
          </cell>
        </row>
        <row r="56">
          <cell r="A56" t="str">
            <v>北京华韩医疗美容医院有限公司</v>
          </cell>
          <cell r="B56">
            <v>258417.86446121562</v>
          </cell>
        </row>
        <row r="57">
          <cell r="A57" t="str">
            <v>上饶尚美医疗美容门诊部</v>
          </cell>
          <cell r="B57">
            <v>251381.04</v>
          </cell>
        </row>
        <row r="58">
          <cell r="A58" t="str">
            <v>四川华美紫馨医学美容医院有限公司</v>
          </cell>
          <cell r="B58">
            <v>250602.27965988519</v>
          </cell>
        </row>
        <row r="59">
          <cell r="A59" t="str">
            <v>郑州美莱医疗美容医院有限公司</v>
          </cell>
          <cell r="B59">
            <v>246452</v>
          </cell>
        </row>
        <row r="60">
          <cell r="A60" t="str">
            <v>石家庄星源美天医疗美容医院有限公司</v>
          </cell>
          <cell r="B60">
            <v>246452</v>
          </cell>
        </row>
        <row r="61">
          <cell r="A61" t="str">
            <v>北京梅颜医疗美容诊所有限公司</v>
          </cell>
          <cell r="B61">
            <v>246452</v>
          </cell>
        </row>
        <row r="62">
          <cell r="A62" t="str">
            <v>上海伯思立医疗美容门诊部有限公司</v>
          </cell>
          <cell r="B62">
            <v>246452</v>
          </cell>
        </row>
        <row r="63">
          <cell r="A63" t="str">
            <v>上海美莱医疗美容门诊部有限公司</v>
          </cell>
          <cell r="B63">
            <v>235667.0132984118</v>
          </cell>
        </row>
        <row r="64">
          <cell r="A64" t="str">
            <v>无锡玫茜医疗美容门诊部有限公司</v>
          </cell>
          <cell r="B64">
            <v>234804.05531936471</v>
          </cell>
        </row>
        <row r="65">
          <cell r="A65" t="str">
            <v>四川悦好医学美容医院有限公司</v>
          </cell>
          <cell r="B65">
            <v>229695.58871277634</v>
          </cell>
        </row>
        <row r="66">
          <cell r="A66" t="str">
            <v>上海第九人民医院科技开发有限公司</v>
          </cell>
          <cell r="B66">
            <v>218287.86892046573</v>
          </cell>
        </row>
        <row r="67">
          <cell r="A67" t="str">
            <v>北京医科整形美容门诊部有限责任公司</v>
          </cell>
          <cell r="B67">
            <v>217041.98274491739</v>
          </cell>
        </row>
        <row r="68">
          <cell r="A68" t="str">
            <v>深圳阳光整形美容医院</v>
          </cell>
          <cell r="B68">
            <v>216813.65223453887</v>
          </cell>
        </row>
        <row r="69">
          <cell r="A69" t="str">
            <v>北京艺星医疗美容医院有限公司</v>
          </cell>
          <cell r="B69">
            <v>212177.36638323768</v>
          </cell>
        </row>
        <row r="70">
          <cell r="A70" t="str">
            <v>宁波鄞州壹加壹美容医院有限公司</v>
          </cell>
          <cell r="B70">
            <v>197751.53723100442</v>
          </cell>
        </row>
        <row r="71">
          <cell r="A71" t="str">
            <v>上海简自极医疗美容门诊部有限责任公司</v>
          </cell>
          <cell r="B71">
            <v>194737.45</v>
          </cell>
        </row>
        <row r="72">
          <cell r="A72" t="str">
            <v>北京联合丽格第一医疗美容医院有限公司</v>
          </cell>
          <cell r="B72">
            <v>192706.24265968235</v>
          </cell>
        </row>
        <row r="73">
          <cell r="A73" t="str">
            <v>深圳鹏爱医疗美容医院</v>
          </cell>
          <cell r="B73">
            <v>188533.61063872944</v>
          </cell>
        </row>
        <row r="74">
          <cell r="A74" t="str">
            <v>上海荣恩医疗美容门诊部有限公司</v>
          </cell>
          <cell r="B74">
            <v>188533.61063872944</v>
          </cell>
        </row>
        <row r="75">
          <cell r="A75" t="str">
            <v>长沙华韩华美医疗美容有限公司</v>
          </cell>
          <cell r="B75">
            <v>187785.70265968237</v>
          </cell>
        </row>
        <row r="76">
          <cell r="A76" t="str">
            <v>鞍山齐敏美容医院有限公司</v>
          </cell>
          <cell r="B76">
            <v>185189.55914185091</v>
          </cell>
        </row>
        <row r="77">
          <cell r="A77" t="str">
            <v>双孖医疗美容门诊部（上海）有限公司</v>
          </cell>
          <cell r="B77">
            <v>184839</v>
          </cell>
        </row>
        <row r="78">
          <cell r="A78" t="str">
            <v>广州壹加壹整形美容医院有限公司</v>
          </cell>
          <cell r="B78">
            <v>178420.80531936471</v>
          </cell>
        </row>
        <row r="79">
          <cell r="A79" t="str">
            <v>烟台青韩医疗美容医院有限公司</v>
          </cell>
          <cell r="B79">
            <v>177458.02957092546</v>
          </cell>
        </row>
        <row r="80">
          <cell r="A80" t="str">
            <v>宁波鄞州艺星时代美容医院有限公司</v>
          </cell>
          <cell r="B80">
            <v>177214.18422668931</v>
          </cell>
        </row>
        <row r="81">
          <cell r="A81" t="str">
            <v>上海德琳医疗美容医院有限公司</v>
          </cell>
          <cell r="B81">
            <v>172536.57296826813</v>
          </cell>
        </row>
        <row r="82">
          <cell r="A82" t="str">
            <v>天津和平津湾医疗美容诊所有限公司</v>
          </cell>
          <cell r="B82">
            <v>170954.90265968238</v>
          </cell>
        </row>
        <row r="83">
          <cell r="A83" t="str">
            <v>杭州艺星医疗美容医院有限公司</v>
          </cell>
          <cell r="B83">
            <v>166923.93670572559</v>
          </cell>
        </row>
        <row r="84">
          <cell r="A84" t="str">
            <v>昆明韩辰医疗美容医院有限公司</v>
          </cell>
          <cell r="B84">
            <v>166122.86106387293</v>
          </cell>
        </row>
        <row r="85">
          <cell r="A85" t="str">
            <v>杭州时光医疗美容医院有限公司</v>
          </cell>
          <cell r="B85">
            <v>164846.5683502233</v>
          </cell>
        </row>
        <row r="86">
          <cell r="A86" t="str">
            <v>深圳卓健门诊部</v>
          </cell>
          <cell r="B86">
            <v>158368.23293653273</v>
          </cell>
        </row>
        <row r="87">
          <cell r="A87" t="str">
            <v>苏州美莱美容医院有限公司</v>
          </cell>
          <cell r="B87">
            <v>157278.45742555271</v>
          </cell>
        </row>
        <row r="88">
          <cell r="A88" t="str">
            <v>北京卓彦丽格医疗美容诊所有限公司</v>
          </cell>
          <cell r="B88">
            <v>155406.60073766031</v>
          </cell>
        </row>
        <row r="89">
          <cell r="A89" t="str">
            <v>武汉壹加壹医疗美容医院有限公司</v>
          </cell>
          <cell r="B89">
            <v>151506.04159580942</v>
          </cell>
        </row>
        <row r="90">
          <cell r="A90" t="str">
            <v>贵州利美康外科医院股份有限公司</v>
          </cell>
          <cell r="B90">
            <v>149463.78</v>
          </cell>
        </row>
        <row r="91">
          <cell r="A91" t="str">
            <v>西安画美医疗美容医院有限公司</v>
          </cell>
          <cell r="B91">
            <v>145084.36106387293</v>
          </cell>
        </row>
        <row r="92">
          <cell r="A92" t="str">
            <v>成都大华韩艺整形美容医院有限公司</v>
          </cell>
          <cell r="B92">
            <v>143311.62106387294</v>
          </cell>
        </row>
        <row r="93">
          <cell r="A93" t="str">
            <v>重庆军美医疗美容医院有限公司</v>
          </cell>
          <cell r="B93">
            <v>142817.93319161882</v>
          </cell>
        </row>
        <row r="94">
          <cell r="A94" t="str">
            <v>上海艺星医疗美容医院有限公司</v>
          </cell>
          <cell r="B94">
            <v>141400.20797904709</v>
          </cell>
        </row>
        <row r="95">
          <cell r="A95" t="str">
            <v>广州花漾医疗美容诊所有限公司</v>
          </cell>
          <cell r="B95">
            <v>140652.30000000002</v>
          </cell>
        </row>
        <row r="96">
          <cell r="A96" t="str">
            <v>四川娇点医学美容医院有限公司</v>
          </cell>
          <cell r="B96">
            <v>140436.5</v>
          </cell>
        </row>
        <row r="97">
          <cell r="A97" t="str">
            <v>北京薇琳医疗美容医院有限公司</v>
          </cell>
          <cell r="B97">
            <v>136144.1</v>
          </cell>
        </row>
        <row r="98">
          <cell r="A98" t="str">
            <v>重庆好美医疗美容门诊部有限公司</v>
          </cell>
          <cell r="B98">
            <v>135548.6</v>
          </cell>
        </row>
        <row r="99">
          <cell r="A99" t="str">
            <v>重庆春语美容有限公司</v>
          </cell>
          <cell r="B99">
            <v>135548.6</v>
          </cell>
        </row>
        <row r="100">
          <cell r="A100" t="str">
            <v>成都武侯春语医疗美容门诊部有限公司</v>
          </cell>
          <cell r="B100">
            <v>135548.6</v>
          </cell>
        </row>
        <row r="101">
          <cell r="A101" t="str">
            <v>天津联合丽格第三医疗美容医院有限公司</v>
          </cell>
          <cell r="B101">
            <v>135177.16212774586</v>
          </cell>
        </row>
        <row r="102">
          <cell r="A102" t="str">
            <v>济南伊美尔整形美容医院有限公司</v>
          </cell>
          <cell r="B102">
            <v>133898.09084052223</v>
          </cell>
        </row>
        <row r="103">
          <cell r="A103" t="str">
            <v>成都天使之翼医学美容医院有限公司</v>
          </cell>
          <cell r="B103">
            <v>131287.40265968235</v>
          </cell>
        </row>
        <row r="104">
          <cell r="A104" t="str">
            <v>东莞壹加壹整形美容医院有限公司</v>
          </cell>
          <cell r="B104">
            <v>131287.40265968235</v>
          </cell>
        </row>
        <row r="105">
          <cell r="A105" t="str">
            <v>重庆渝北珂琳雅医疗美容门诊部有限公司</v>
          </cell>
          <cell r="B105">
            <v>129387.3</v>
          </cell>
        </row>
        <row r="106">
          <cell r="A106" t="str">
            <v>温州市和平整形医院</v>
          </cell>
          <cell r="B106">
            <v>128155.04</v>
          </cell>
        </row>
        <row r="107">
          <cell r="A107" t="str">
            <v>杭州华山连天美医疗美容医院有限公司</v>
          </cell>
          <cell r="B107">
            <v>128155.04</v>
          </cell>
        </row>
        <row r="108">
          <cell r="A108" t="str">
            <v>北京欧扬医疗美容门诊部有限公司</v>
          </cell>
          <cell r="B108">
            <v>128155.04</v>
          </cell>
        </row>
        <row r="109">
          <cell r="A109" t="str">
            <v>深圳奈瑞儿医疗美容门诊部</v>
          </cell>
          <cell r="B109">
            <v>126474.45914185089</v>
          </cell>
        </row>
        <row r="110">
          <cell r="A110" t="str">
            <v>北京爱悦丽格医疗美容诊所有限公司</v>
          </cell>
          <cell r="B110">
            <v>124827.72106387294</v>
          </cell>
        </row>
        <row r="111">
          <cell r="A111" t="str">
            <v>杭州薇琳医疗美容医院有限公司</v>
          </cell>
          <cell r="B111">
            <v>123821.50000000001</v>
          </cell>
        </row>
        <row r="112">
          <cell r="A112" t="str">
            <v>上海银城医疗美容门诊部有限公司</v>
          </cell>
          <cell r="B112">
            <v>123821.50000000001</v>
          </cell>
        </row>
        <row r="113">
          <cell r="A113" t="str">
            <v>上海凯思米医疗美容门诊部有限公司</v>
          </cell>
          <cell r="B113">
            <v>123821.50000000001</v>
          </cell>
        </row>
        <row r="114">
          <cell r="A114" t="str">
            <v>上海薇琳医疗美容医院有限公司</v>
          </cell>
          <cell r="B114">
            <v>123821.50000000001</v>
          </cell>
        </row>
        <row r="115">
          <cell r="A115" t="str">
            <v>上海怡合览海门诊部有限公司</v>
          </cell>
          <cell r="B115">
            <v>123821.50000000001</v>
          </cell>
        </row>
        <row r="116">
          <cell r="A116" t="str">
            <v>沈阳和平百嘉丽医疗美容医院有限公司</v>
          </cell>
          <cell r="B116">
            <v>123226</v>
          </cell>
        </row>
        <row r="117">
          <cell r="A117" t="str">
            <v>西安米兰柏羽医疗美容医院有限公司</v>
          </cell>
          <cell r="B117">
            <v>123226</v>
          </cell>
        </row>
        <row r="118">
          <cell r="A118" t="str">
            <v>长沙市雨花区伊百丽医疗美容诊所有限公司</v>
          </cell>
          <cell r="B118">
            <v>123226</v>
          </cell>
        </row>
        <row r="119">
          <cell r="A119" t="str">
            <v>西安壹加壹医疗美容医院有限公司</v>
          </cell>
          <cell r="B119">
            <v>123226</v>
          </cell>
        </row>
        <row r="120">
          <cell r="A120" t="str">
            <v>石家庄雅芳亚医疗美容医院</v>
          </cell>
          <cell r="B120">
            <v>123226</v>
          </cell>
        </row>
        <row r="121">
          <cell r="A121" t="str">
            <v>杭州维多利亚医疗美容医院有限公司</v>
          </cell>
          <cell r="B121">
            <v>123226</v>
          </cell>
        </row>
        <row r="122">
          <cell r="A122" t="str">
            <v>厦门市思明区修志夫整形外科门诊部</v>
          </cell>
          <cell r="B122">
            <v>123226</v>
          </cell>
        </row>
        <row r="123">
          <cell r="A123" t="str">
            <v>南宁华美医疗美容医院有限公司</v>
          </cell>
          <cell r="B123">
            <v>123226</v>
          </cell>
        </row>
        <row r="124">
          <cell r="A124" t="str">
            <v>重庆当代整形美容医院有限公司</v>
          </cell>
          <cell r="B124">
            <v>122546.84691517413</v>
          </cell>
        </row>
        <row r="125">
          <cell r="A125" t="str">
            <v>济南海峡美容整形医院有限公司</v>
          </cell>
          <cell r="B125">
            <v>121827.96180153327</v>
          </cell>
        </row>
        <row r="126">
          <cell r="A126" t="str">
            <v>黑龙江瑞丽整形美容医院股份有限公司</v>
          </cell>
          <cell r="B126">
            <v>121369.50265968236</v>
          </cell>
        </row>
        <row r="127">
          <cell r="A127" t="str">
            <v>深圳艺星医疗美容医院</v>
          </cell>
          <cell r="B127">
            <v>117947.67190439519</v>
          </cell>
        </row>
        <row r="128">
          <cell r="A128" t="str">
            <v>南昌韩美美容医院有限公司</v>
          </cell>
          <cell r="B128">
            <v>114907.70265968237</v>
          </cell>
        </row>
        <row r="129">
          <cell r="A129" t="str">
            <v>北京伊美尔紫竹医疗美容门诊部有限责任公司</v>
          </cell>
          <cell r="B129">
            <v>113120.16638323767</v>
          </cell>
        </row>
        <row r="130">
          <cell r="A130" t="str">
            <v>深圳专生美医疗美容诊所</v>
          </cell>
          <cell r="B130">
            <v>112565.00000000001</v>
          </cell>
        </row>
        <row r="131">
          <cell r="A131" t="str">
            <v>北京芙艾医疗美容门诊部有限公司</v>
          </cell>
          <cell r="B131">
            <v>109292.15828370179</v>
          </cell>
        </row>
        <row r="132">
          <cell r="A132" t="str">
            <v>青岛博士医学美容医院管理有限公司市南博士医疗美容门诊部</v>
          </cell>
          <cell r="B132">
            <v>108746.40265968235</v>
          </cell>
        </row>
        <row r="133">
          <cell r="A133" t="str">
            <v>青岛伊美尔国宾整形外科医院有限公司</v>
          </cell>
          <cell r="B133">
            <v>107611.24531936471</v>
          </cell>
        </row>
        <row r="134">
          <cell r="A134" t="str">
            <v>成都美绽美整形美容医院有限公司</v>
          </cell>
          <cell r="B134">
            <v>105192.5</v>
          </cell>
        </row>
        <row r="135">
          <cell r="A135" t="str">
            <v>长沙美莱医疗美容医院有限公司</v>
          </cell>
          <cell r="B135">
            <v>105000</v>
          </cell>
        </row>
        <row r="136">
          <cell r="A136" t="str">
            <v>杭州美莱医疗美容医院有限公司</v>
          </cell>
          <cell r="B136">
            <v>105000</v>
          </cell>
        </row>
        <row r="137">
          <cell r="A137" t="str">
            <v>上海铂诗玥医疗美容诊所有限公司</v>
          </cell>
          <cell r="B137">
            <v>104685.45000000001</v>
          </cell>
        </row>
        <row r="138">
          <cell r="A138" t="str">
            <v>中山美南华美容医院有限公司</v>
          </cell>
          <cell r="B138">
            <v>104070.05</v>
          </cell>
        </row>
        <row r="139">
          <cell r="A139" t="str">
            <v>沈阳杏林整形外科医院</v>
          </cell>
          <cell r="B139">
            <v>103693.4858513012</v>
          </cell>
        </row>
        <row r="140">
          <cell r="A140" t="str">
            <v>广州瑞港门诊部有限公司</v>
          </cell>
          <cell r="B140">
            <v>101308.5</v>
          </cell>
        </row>
        <row r="141">
          <cell r="A141" t="str">
            <v>上海铂曼医疗美容门诊部有限公司</v>
          </cell>
          <cell r="B141">
            <v>100703.47934757474</v>
          </cell>
        </row>
        <row r="142">
          <cell r="A142" t="str">
            <v>南京玄武欧微尼斯医疗美容诊所有限公司</v>
          </cell>
          <cell r="B142">
            <v>100143.32999999999</v>
          </cell>
        </row>
        <row r="143">
          <cell r="A143" t="str">
            <v>无锡大尚美整形美容医院有限公司</v>
          </cell>
          <cell r="B143">
            <v>98950.261063872938</v>
          </cell>
        </row>
        <row r="144">
          <cell r="A144" t="str">
            <v>丽都整形美容医院股份有限公司</v>
          </cell>
          <cell r="B144">
            <v>98184.711063872965</v>
          </cell>
        </row>
        <row r="145">
          <cell r="A145" t="str">
            <v>上海亚太医疗美容门诊部有限公司</v>
          </cell>
          <cell r="B145">
            <v>94822.081595809403</v>
          </cell>
        </row>
        <row r="146">
          <cell r="A146" t="str">
            <v>南方医科大学南方医院</v>
          </cell>
          <cell r="B146">
            <v>94267</v>
          </cell>
        </row>
        <row r="147">
          <cell r="A147" t="str">
            <v>郑州集美美容医院</v>
          </cell>
          <cell r="B147">
            <v>94266.805319364721</v>
          </cell>
        </row>
        <row r="148">
          <cell r="A148" t="str">
            <v>深圳富华医疗美容医院</v>
          </cell>
          <cell r="B148">
            <v>94266.805319364721</v>
          </cell>
        </row>
        <row r="149">
          <cell r="A149" t="str">
            <v>广州美莱医疗美容门诊部有限公司</v>
          </cell>
          <cell r="B149">
            <v>94266.805319364721</v>
          </cell>
        </row>
        <row r="150">
          <cell r="A150" t="str">
            <v>中国医学科学院整形外科医院</v>
          </cell>
          <cell r="B150">
            <v>94266.805319364721</v>
          </cell>
        </row>
        <row r="151">
          <cell r="A151" t="str">
            <v>佛山市顺德壹加壹美容医院有限责任公司</v>
          </cell>
          <cell r="B151">
            <v>94266.805319364721</v>
          </cell>
        </row>
        <row r="152">
          <cell r="A152" t="str">
            <v>苏州芘丽芙华美美容医院有限公司</v>
          </cell>
          <cell r="B152">
            <v>93923.7429256506</v>
          </cell>
        </row>
        <row r="153">
          <cell r="A153" t="str">
            <v>北京泰美丽格医疗美容诊所有限公司</v>
          </cell>
          <cell r="B153">
            <v>92141.861861777652</v>
          </cell>
        </row>
        <row r="154">
          <cell r="A154" t="str">
            <v>北京叶子整形美容医院（普通合伙）</v>
          </cell>
          <cell r="B154">
            <v>89667.630308585765</v>
          </cell>
        </row>
        <row r="155">
          <cell r="A155" t="str">
            <v>嘉兴市曙光美容医院有限公司</v>
          </cell>
          <cell r="B155">
            <v>89083.04</v>
          </cell>
        </row>
        <row r="156">
          <cell r="A156" t="str">
            <v>临沂微整美容医院有限公司</v>
          </cell>
          <cell r="B156">
            <v>88058.461801533267</v>
          </cell>
        </row>
        <row r="157">
          <cell r="A157" t="str">
            <v>青岛壹美天成整形美容医院有限公司</v>
          </cell>
          <cell r="B157">
            <v>87128.470205723846</v>
          </cell>
        </row>
        <row r="158">
          <cell r="A158" t="str">
            <v>长沙市春语医疗美容有限公司</v>
          </cell>
          <cell r="B158">
            <v>86258.2</v>
          </cell>
        </row>
        <row r="159">
          <cell r="A159" t="str">
            <v>陕西高一生医疗美容医院有限公司</v>
          </cell>
          <cell r="B159">
            <v>84154</v>
          </cell>
        </row>
        <row r="160">
          <cell r="A160" t="str">
            <v>金华芘丽芙美容医院股份有限公司</v>
          </cell>
          <cell r="B160">
            <v>84154</v>
          </cell>
        </row>
        <row r="161">
          <cell r="A161" t="str">
            <v>杭州萧山盛荟医疗美容门诊部有限公司</v>
          </cell>
          <cell r="B161">
            <v>84154</v>
          </cell>
        </row>
        <row r="162">
          <cell r="A162" t="str">
            <v>广州安美医疗企业管理有限公司</v>
          </cell>
          <cell r="B162">
            <v>84154</v>
          </cell>
        </row>
        <row r="163">
          <cell r="A163" t="str">
            <v>昆明吴氏嘉美美容医院有限公司</v>
          </cell>
          <cell r="B163">
            <v>84154</v>
          </cell>
        </row>
        <row r="164">
          <cell r="A164" t="str">
            <v>宁波鄞州卓美医疗美容门诊部有限公司</v>
          </cell>
          <cell r="B164">
            <v>82296.180531936465</v>
          </cell>
        </row>
        <row r="165">
          <cell r="A165" t="str">
            <v>杭州祯爱医疗美容门诊部有限公司</v>
          </cell>
          <cell r="B165">
            <v>80903</v>
          </cell>
        </row>
        <row r="166">
          <cell r="A166" t="str">
            <v>南昌佳美美容医院有限公司</v>
          </cell>
          <cell r="B166">
            <v>80126.784521460009</v>
          </cell>
        </row>
        <row r="167">
          <cell r="A167" t="str">
            <v>广州市星面孔医疗美容门诊部有限公司</v>
          </cell>
          <cell r="B167">
            <v>78795.5</v>
          </cell>
        </row>
        <row r="168">
          <cell r="A168" t="str">
            <v>广州市美聚源医疗美容门诊部有限公司</v>
          </cell>
          <cell r="B168">
            <v>76797.361063872944</v>
          </cell>
        </row>
        <row r="169">
          <cell r="A169" t="str">
            <v>大连美天医疗美容医院有限公司</v>
          </cell>
          <cell r="B169">
            <v>75413.444255491777</v>
          </cell>
        </row>
        <row r="170">
          <cell r="A170" t="str">
            <v>广州贝漾美天医疗美容门诊部有限公司</v>
          </cell>
          <cell r="B170">
            <v>75135.861063872959</v>
          </cell>
        </row>
        <row r="171">
          <cell r="A171" t="str">
            <v>上海愉悦美联臣医疗美容医院有限公司</v>
          </cell>
          <cell r="B171">
            <v>75135.861063872959</v>
          </cell>
        </row>
        <row r="172">
          <cell r="A172" t="str">
            <v>广州奈瑞儿健康医疗投资有限公司珠海市分公司</v>
          </cell>
          <cell r="B172">
            <v>74292.899999999994</v>
          </cell>
        </row>
        <row r="173">
          <cell r="A173" t="str">
            <v>北京丰联丽格医疗美容诊所有限公司</v>
          </cell>
          <cell r="B173">
            <v>74192.355420261112</v>
          </cell>
        </row>
        <row r="174">
          <cell r="A174" t="str">
            <v>海口鹏爱医疗美容医院有限公司</v>
          </cell>
          <cell r="B174">
            <v>73224.18223060781</v>
          </cell>
        </row>
        <row r="175">
          <cell r="A175" t="str">
            <v>广州珈禾整形美容门诊部有限公司</v>
          </cell>
          <cell r="B175">
            <v>71039.680531936465</v>
          </cell>
        </row>
        <row r="176">
          <cell r="A176" t="str">
            <v>苏州屈新华皮肤诊所有限公司</v>
          </cell>
          <cell r="B176">
            <v>70915.950000000012</v>
          </cell>
        </row>
        <row r="177">
          <cell r="A177" t="str">
            <v>广州和睦家医院有限公司</v>
          </cell>
          <cell r="B177">
            <v>70915.950000000012</v>
          </cell>
        </row>
        <row r="178">
          <cell r="A178" t="str">
            <v>上海颜术高得医疗美容门诊部有限公司</v>
          </cell>
          <cell r="B178">
            <v>70915.950000000012</v>
          </cell>
        </row>
        <row r="179">
          <cell r="A179" t="str">
            <v>上海瑞阳整形外科门诊部有限公司</v>
          </cell>
          <cell r="B179">
            <v>70831.619141850897</v>
          </cell>
        </row>
        <row r="180">
          <cell r="A180" t="str">
            <v>广州奈瑞儿健康医疗投资有限公司</v>
          </cell>
          <cell r="B180">
            <v>68382</v>
          </cell>
        </row>
        <row r="181">
          <cell r="A181" t="str">
            <v>黑龙江超龙医疗美容医院有限公司</v>
          </cell>
          <cell r="B181">
            <v>67323.199999999997</v>
          </cell>
        </row>
        <row r="182">
          <cell r="A182" t="str">
            <v>西安艺星医疗美容医院有限公司</v>
          </cell>
          <cell r="B182">
            <v>66841.3</v>
          </cell>
        </row>
        <row r="183">
          <cell r="A183" t="str">
            <v>深圳芙必优诊所</v>
          </cell>
          <cell r="B183">
            <v>66542.039999999994</v>
          </cell>
        </row>
        <row r="184">
          <cell r="A184" t="str">
            <v>杭州珈禾医疗美容医院有限公司</v>
          </cell>
          <cell r="B184">
            <v>66542.039999999994</v>
          </cell>
        </row>
        <row r="185">
          <cell r="A185" t="str">
            <v>东莞缔美美容医院有限公司</v>
          </cell>
          <cell r="B185">
            <v>66542.039999999994</v>
          </cell>
        </row>
        <row r="186">
          <cell r="A186" t="str">
            <v>上海静和门诊部有限公司</v>
          </cell>
          <cell r="B186">
            <v>66542.039999999994</v>
          </cell>
        </row>
        <row r="187">
          <cell r="A187" t="str">
            <v>上海易美医疗美容门诊部有限公司</v>
          </cell>
          <cell r="B187">
            <v>64697.900000000009</v>
          </cell>
        </row>
        <row r="188">
          <cell r="A188" t="str">
            <v>永康陈珺怡医疗美容诊所</v>
          </cell>
          <cell r="B188">
            <v>64077.52</v>
          </cell>
        </row>
        <row r="189">
          <cell r="A189" t="str">
            <v>成都美容整形医院有限公司</v>
          </cell>
          <cell r="B189">
            <v>63115.5</v>
          </cell>
        </row>
        <row r="190">
          <cell r="A190" t="str">
            <v>杭州璞石欧科医疗美容诊所有限公司</v>
          </cell>
          <cell r="B190">
            <v>62872.741428391513</v>
          </cell>
        </row>
        <row r="191">
          <cell r="A191" t="str">
            <v>东莞市环球美天医疗美容诊所有限公司</v>
          </cell>
          <cell r="B191">
            <v>62845.26</v>
          </cell>
        </row>
        <row r="192">
          <cell r="A192" t="str">
            <v>台州仁登医疗美容门诊部有限公司</v>
          </cell>
          <cell r="B192">
            <v>62767.319999999992</v>
          </cell>
        </row>
        <row r="193">
          <cell r="A193" t="str">
            <v>成都八大处医疗美容医院有限公司</v>
          </cell>
          <cell r="B193">
            <v>61910.75</v>
          </cell>
        </row>
        <row r="194">
          <cell r="A194" t="str">
            <v>长沙县伊百丽医疗美容有限公司</v>
          </cell>
          <cell r="B194">
            <v>61613</v>
          </cell>
        </row>
        <row r="195">
          <cell r="A195" t="str">
            <v>深圳春天阳光医院</v>
          </cell>
          <cell r="B195">
            <v>61613</v>
          </cell>
        </row>
        <row r="196">
          <cell r="A196" t="str">
            <v>重庆美仑美奂整形美容医院有限公司</v>
          </cell>
          <cell r="B196">
            <v>61613</v>
          </cell>
        </row>
        <row r="197">
          <cell r="A197" t="str">
            <v>泰州苏王医疗美容有限公司</v>
          </cell>
          <cell r="B197">
            <v>61613</v>
          </cell>
        </row>
        <row r="198">
          <cell r="A198" t="str">
            <v>芜湖壹加壹医疗美容门诊部有限公司</v>
          </cell>
          <cell r="B198">
            <v>61613</v>
          </cell>
        </row>
        <row r="199">
          <cell r="A199" t="str">
            <v>长沙市岳麓区伊百丽医疗美容有限公司</v>
          </cell>
          <cell r="B199">
            <v>61613</v>
          </cell>
        </row>
        <row r="200">
          <cell r="A200" t="str">
            <v>杭州智美颜和医疗美容门诊部有限公司</v>
          </cell>
          <cell r="B200">
            <v>61613</v>
          </cell>
        </row>
        <row r="201">
          <cell r="A201" t="str">
            <v>杭州加颜医疗美容诊所有限公司</v>
          </cell>
          <cell r="B201">
            <v>61613</v>
          </cell>
        </row>
        <row r="202">
          <cell r="A202" t="str">
            <v>昆明艺星医疗美容医院有限公司</v>
          </cell>
          <cell r="B202">
            <v>61613</v>
          </cell>
        </row>
        <row r="203">
          <cell r="A203" t="str">
            <v>无锡艾妤医疗美容有限公司</v>
          </cell>
          <cell r="B203">
            <v>61613</v>
          </cell>
        </row>
        <row r="204">
          <cell r="A204" t="str">
            <v>北京小忠丽格医疗美容门诊部有限公司</v>
          </cell>
          <cell r="B204">
            <v>61613</v>
          </cell>
        </row>
        <row r="205">
          <cell r="A205" t="str">
            <v>北京泽尔医疗美容诊所有限公司</v>
          </cell>
          <cell r="B205">
            <v>61613</v>
          </cell>
        </row>
        <row r="206">
          <cell r="A206" t="str">
            <v>重庆唯专诊所管理连锁有限公司</v>
          </cell>
          <cell r="B206">
            <v>61387.588712776349</v>
          </cell>
        </row>
        <row r="207">
          <cell r="A207" t="str">
            <v>成都新丽美医疗美容医院有限公司</v>
          </cell>
          <cell r="B207">
            <v>61387.588712776349</v>
          </cell>
        </row>
        <row r="208">
          <cell r="A208" t="str">
            <v>西安国际医学中心有限公司</v>
          </cell>
          <cell r="B208">
            <v>61273.423457587065</v>
          </cell>
        </row>
        <row r="209">
          <cell r="A209" t="str">
            <v>西安雁塔华旗唯美门诊部有限公司</v>
          </cell>
          <cell r="B209">
            <v>59919.080531936474</v>
          </cell>
        </row>
        <row r="210">
          <cell r="A210" t="str">
            <v>昆明丽都医疗美容医院有限公司</v>
          </cell>
          <cell r="B210">
            <v>59919.080531936466</v>
          </cell>
        </row>
        <row r="211">
          <cell r="A211" t="str">
            <v>深圳傲斯医疗美容诊所</v>
          </cell>
          <cell r="B211">
            <v>59659.450000000004</v>
          </cell>
        </row>
        <row r="212">
          <cell r="A212" t="str">
            <v>杭州醉美桃花源医疗美容诊所有限公司</v>
          </cell>
          <cell r="B212">
            <v>59659.450000000004</v>
          </cell>
        </row>
        <row r="213">
          <cell r="A213" t="str">
            <v>北京名媛芊丽医疗美容诊所有限公司</v>
          </cell>
          <cell r="B213">
            <v>56560.19999999999</v>
          </cell>
        </row>
        <row r="214">
          <cell r="A214" t="str">
            <v>石家庄美莱医学美容医院有限公司</v>
          </cell>
          <cell r="B214">
            <v>56560.083191618833</v>
          </cell>
        </row>
        <row r="215">
          <cell r="A215" t="str">
            <v>四川西婵泛亚整形美容医院有限公司</v>
          </cell>
          <cell r="B215">
            <v>56560.083191618833</v>
          </cell>
        </row>
        <row r="216">
          <cell r="A216" t="str">
            <v>上海光博士医疗美容医院有限公司</v>
          </cell>
          <cell r="B216">
            <v>56560.083191618833</v>
          </cell>
        </row>
        <row r="217">
          <cell r="A217" t="str">
            <v>兰州崔大夫博士丽整形美容门诊部</v>
          </cell>
          <cell r="B217">
            <v>56560.083191618833</v>
          </cell>
        </row>
        <row r="218">
          <cell r="A218" t="str">
            <v>宁波海曙芙艾医疗美容诊所有限公司</v>
          </cell>
          <cell r="B218">
            <v>56323.364785462727</v>
          </cell>
        </row>
        <row r="219">
          <cell r="A219" t="str">
            <v>深圳专美医疗美容诊所</v>
          </cell>
          <cell r="B219">
            <v>56282.500000000007</v>
          </cell>
        </row>
        <row r="220">
          <cell r="A220" t="str">
            <v>深圳拉诺投资管理有限公司拉诺医疗美容诊所</v>
          </cell>
          <cell r="B220">
            <v>56282.500000000007</v>
          </cell>
        </row>
        <row r="221">
          <cell r="A221" t="str">
            <v>杭州市西湖区星博体医疗美容门诊部</v>
          </cell>
          <cell r="B221">
            <v>56282.500000000007</v>
          </cell>
        </row>
        <row r="222">
          <cell r="A222" t="str">
            <v>广州维秘医疗美容诊所有限公司</v>
          </cell>
          <cell r="B222">
            <v>56282.500000000007</v>
          </cell>
        </row>
        <row r="223">
          <cell r="A223" t="str">
            <v>佛山市禅成医药有限公司</v>
          </cell>
          <cell r="B223">
            <v>56282.500000000007</v>
          </cell>
        </row>
        <row r="224">
          <cell r="A224" t="str">
            <v>上海专美医疗美容门诊部有限公司</v>
          </cell>
          <cell r="B224">
            <v>56282.500000000007</v>
          </cell>
        </row>
        <row r="225">
          <cell r="A225" t="str">
            <v>珠海九龙医院有限公司</v>
          </cell>
          <cell r="B225">
            <v>56282.5</v>
          </cell>
        </row>
        <row r="226">
          <cell r="A226" t="str">
            <v>阜阳壹加壹医疗美容门诊部有限公司</v>
          </cell>
          <cell r="B226">
            <v>55821.2</v>
          </cell>
        </row>
        <row r="227">
          <cell r="A227" t="str">
            <v>上海生命树医疗美容门诊部有限公司</v>
          </cell>
          <cell r="B227">
            <v>55065.079939755604</v>
          </cell>
        </row>
        <row r="228">
          <cell r="A228" t="str">
            <v>浙江绿城心血管病医院</v>
          </cell>
          <cell r="B228">
            <v>53732.19</v>
          </cell>
        </row>
        <row r="229">
          <cell r="A229" t="str">
            <v>深圳美莱医疗美容医院</v>
          </cell>
          <cell r="B229">
            <v>52062.442659682361</v>
          </cell>
        </row>
        <row r="230">
          <cell r="A230" t="str">
            <v>四川大学华西口腔医院</v>
          </cell>
          <cell r="B230">
            <v>51846.85</v>
          </cell>
        </row>
        <row r="231">
          <cell r="A231" t="str">
            <v>福州市台江区海峡美容医院有限公司</v>
          </cell>
          <cell r="B231">
            <v>51846.7429256506</v>
          </cell>
        </row>
        <row r="232">
          <cell r="A232" t="str">
            <v>北京春语医疗美容门诊部有限公司</v>
          </cell>
          <cell r="B232">
            <v>51754.92</v>
          </cell>
        </row>
        <row r="233">
          <cell r="A233" t="str">
            <v>佛山南海安美汇综合门诊有限公司</v>
          </cell>
          <cell r="B233">
            <v>51503.680531936472</v>
          </cell>
        </row>
        <row r="234">
          <cell r="A234" t="str">
            <v>北京成铭诊所有限公司</v>
          </cell>
          <cell r="B234">
            <v>51212.644720613302</v>
          </cell>
        </row>
        <row r="235">
          <cell r="A235" t="str">
            <v>潍坊坤娜医疗美容医院有限公司</v>
          </cell>
          <cell r="B235">
            <v>51156.323927313628</v>
          </cell>
        </row>
        <row r="236">
          <cell r="A236" t="str">
            <v>青岛诺美德健康管理有限公司</v>
          </cell>
          <cell r="B236">
            <v>50492.399999999994</v>
          </cell>
        </row>
        <row r="237">
          <cell r="A237" t="str">
            <v>北京邦定美容整形外科门诊部</v>
          </cell>
          <cell r="B237">
            <v>50351.739673787371</v>
          </cell>
        </row>
        <row r="238">
          <cell r="A238" t="str">
            <v>北京欧华医疗美容诊所有限公司</v>
          </cell>
          <cell r="B238">
            <v>49755.569383034832</v>
          </cell>
        </row>
        <row r="239">
          <cell r="A239" t="str">
            <v>武汉春语医疗美容门诊部有限公司武昌门诊部</v>
          </cell>
          <cell r="B239">
            <v>49290.400000000001</v>
          </cell>
        </row>
        <row r="240">
          <cell r="A240" t="str">
            <v>青岛诺德医学美容医院有限公司</v>
          </cell>
          <cell r="B240">
            <v>48880.65496640226</v>
          </cell>
        </row>
        <row r="241">
          <cell r="A241" t="str">
            <v>上海首尔丽格医疗美容医院有限公司</v>
          </cell>
          <cell r="B241">
            <v>48427.601063872949</v>
          </cell>
        </row>
        <row r="242">
          <cell r="A242" t="str">
            <v>东莞南城奈瑞儿医疗美容诊所有限公司</v>
          </cell>
          <cell r="B242">
            <v>48363.083759602276</v>
          </cell>
        </row>
        <row r="243">
          <cell r="A243" t="str">
            <v>长春中妍美容医院有限公司</v>
          </cell>
          <cell r="B243">
            <v>48361.211063872943</v>
          </cell>
        </row>
        <row r="244">
          <cell r="A244" t="str">
            <v>杭州芙艾医疗美容门诊部有限公司</v>
          </cell>
          <cell r="B244">
            <v>47490.52</v>
          </cell>
        </row>
        <row r="245">
          <cell r="A245" t="str">
            <v>银川田永成医学美容有限责任公司</v>
          </cell>
          <cell r="B245">
            <v>47133.402659682361</v>
          </cell>
        </row>
        <row r="246">
          <cell r="A246" t="str">
            <v>深圳鹏程医院</v>
          </cell>
          <cell r="B246">
            <v>47133.402659682361</v>
          </cell>
        </row>
        <row r="247">
          <cell r="A247" t="str">
            <v>西安美莱医学美容医院有限公司</v>
          </cell>
          <cell r="B247">
            <v>47133.402659682361</v>
          </cell>
        </row>
        <row r="248">
          <cell r="A248" t="str">
            <v>宜昌市西陵区前卫整形美容门诊部</v>
          </cell>
          <cell r="B248">
            <v>47133.402659682361</v>
          </cell>
        </row>
        <row r="249">
          <cell r="A249" t="str">
            <v>佛山市美莱医疗美容医院有限公司</v>
          </cell>
          <cell r="B249">
            <v>47133.402659682361</v>
          </cell>
        </row>
        <row r="250">
          <cell r="A250" t="str">
            <v>清华大学玉泉医院</v>
          </cell>
          <cell r="B250">
            <v>47063.75</v>
          </cell>
        </row>
        <row r="251">
          <cell r="A251" t="str">
            <v>成都青羊光华晶肤医疗美容诊所有限公司</v>
          </cell>
          <cell r="B251">
            <v>45383.200000000004</v>
          </cell>
        </row>
        <row r="252">
          <cell r="A252" t="str">
            <v>北京俊泰丽格医疗美容诊所有限公司</v>
          </cell>
          <cell r="B252">
            <v>45355.379137245865</v>
          </cell>
        </row>
        <row r="253">
          <cell r="A253" t="str">
            <v>北京美中宜和妇儿医院有限公司</v>
          </cell>
          <cell r="B253">
            <v>44111.090265968232</v>
          </cell>
        </row>
        <row r="254">
          <cell r="A254" t="str">
            <v>天津河西坤如玛丽妇产医院有限公司</v>
          </cell>
          <cell r="B254">
            <v>44039.141595809415</v>
          </cell>
        </row>
        <row r="255">
          <cell r="A255" t="str">
            <v>合肥壹加壹医疗美容医院有限公司</v>
          </cell>
          <cell r="B255">
            <v>43498.561063872941</v>
          </cell>
        </row>
        <row r="256">
          <cell r="A256" t="str">
            <v>上海医颜医疗美容门诊部有限公司</v>
          </cell>
          <cell r="B256">
            <v>43498.561063872941</v>
          </cell>
        </row>
        <row r="257">
          <cell r="A257" t="str">
            <v>高新园区瑞尔丽医疗美容门诊</v>
          </cell>
          <cell r="B257">
            <v>42497.77</v>
          </cell>
        </row>
        <row r="258">
          <cell r="A258" t="str">
            <v>朝阳区艾尔莎医疗美容门诊部</v>
          </cell>
          <cell r="B258">
            <v>42130.95</v>
          </cell>
        </row>
        <row r="259">
          <cell r="A259" t="str">
            <v>深圳四季木兰医疗美容诊所</v>
          </cell>
          <cell r="B259">
            <v>42077</v>
          </cell>
        </row>
        <row r="260">
          <cell r="A260" t="str">
            <v>长春海峡医学美容医院有限公司</v>
          </cell>
          <cell r="B260">
            <v>42077</v>
          </cell>
        </row>
        <row r="261">
          <cell r="A261" t="str">
            <v>杭州媛颂健康管理咨询有限公司萧山宁围医疗美容诊所</v>
          </cell>
          <cell r="B261">
            <v>42077</v>
          </cell>
        </row>
        <row r="262">
          <cell r="A262" t="str">
            <v>嘉兴市艺星医疗美容门诊部有限公司</v>
          </cell>
          <cell r="B262">
            <v>42077</v>
          </cell>
        </row>
        <row r="263">
          <cell r="A263" t="str">
            <v>新疆整形美容医院（有限公司）</v>
          </cell>
          <cell r="B263">
            <v>42077</v>
          </cell>
        </row>
        <row r="264">
          <cell r="A264" t="str">
            <v>上海鸿滨医疗美容门诊部有限公司</v>
          </cell>
          <cell r="B264">
            <v>42077</v>
          </cell>
        </row>
        <row r="265">
          <cell r="A265" t="str">
            <v>青岛华颜美医疗美容门诊部有限公司</v>
          </cell>
          <cell r="B265">
            <v>41477.394340520477</v>
          </cell>
        </row>
        <row r="266">
          <cell r="A266" t="str">
            <v>上海万丽医疗美容门诊部有限公司</v>
          </cell>
          <cell r="B266">
            <v>41477.394340520477</v>
          </cell>
        </row>
        <row r="267">
          <cell r="A267" t="str">
            <v>西安荣耀晶肤医疗美容有限公司</v>
          </cell>
          <cell r="B267">
            <v>41476</v>
          </cell>
        </row>
        <row r="268">
          <cell r="A268" t="str">
            <v>南京医科大学友谊整形外科医院有限责任公司扬州医疗美容门诊部</v>
          </cell>
          <cell r="B268">
            <v>41476</v>
          </cell>
        </row>
        <row r="269">
          <cell r="A269" t="str">
            <v>杭州整形医院有限公司</v>
          </cell>
          <cell r="B269">
            <v>40925.059141850899</v>
          </cell>
        </row>
        <row r="270">
          <cell r="A270" t="str">
            <v>上海道格医疗美容诊所有限公司</v>
          </cell>
          <cell r="B270">
            <v>40925.059141850899</v>
          </cell>
        </row>
        <row r="271">
          <cell r="A271" t="str">
            <v>北京凯润婷医疗美容医院有限公司</v>
          </cell>
          <cell r="B271">
            <v>40903.141595809415</v>
          </cell>
        </row>
        <row r="272">
          <cell r="A272" t="str">
            <v>杭州企杏综合门诊部有限公司</v>
          </cell>
          <cell r="B272">
            <v>40479.269999999997</v>
          </cell>
        </row>
        <row r="273">
          <cell r="A273" t="str">
            <v>宁波赫诺德医疗科技有限公司</v>
          </cell>
          <cell r="B273">
            <v>39891.899999999994</v>
          </cell>
        </row>
        <row r="274">
          <cell r="A274" t="str">
            <v>太原丽都整形美容医院有限公司</v>
          </cell>
          <cell r="B274">
            <v>39891.861063872944</v>
          </cell>
        </row>
        <row r="275">
          <cell r="A275" t="str">
            <v>上海嘉会国际医院有限公司</v>
          </cell>
          <cell r="B275">
            <v>39315.890634798394</v>
          </cell>
        </row>
        <row r="276">
          <cell r="A276" t="str">
            <v>西安晶肤医疗美容有限公司</v>
          </cell>
          <cell r="B276">
            <v>39221.9</v>
          </cell>
        </row>
        <row r="277">
          <cell r="A277" t="str">
            <v>江苏施尔美整形美容医院有限公司</v>
          </cell>
          <cell r="B277">
            <v>38649.390180939532</v>
          </cell>
        </row>
        <row r="278">
          <cell r="A278" t="str">
            <v>济南瑞丽医疗美容医院有限公司</v>
          </cell>
          <cell r="B278">
            <v>38304.6</v>
          </cell>
        </row>
        <row r="279">
          <cell r="A279" t="str">
            <v>杭州未来科技城医院</v>
          </cell>
          <cell r="B279">
            <v>38272.100000000006</v>
          </cell>
        </row>
        <row r="280">
          <cell r="A280" t="str">
            <v>云南铜雀台美容医院有限公司</v>
          </cell>
          <cell r="B280">
            <v>37869.300000000003</v>
          </cell>
        </row>
        <row r="281">
          <cell r="A281" t="str">
            <v>上海市皮肤病医院</v>
          </cell>
          <cell r="B281">
            <v>37706.799999999996</v>
          </cell>
        </row>
        <row r="282">
          <cell r="A282" t="str">
            <v>上海天大医疗美容医院有限公司</v>
          </cell>
          <cell r="B282">
            <v>37706.722127745888</v>
          </cell>
        </row>
        <row r="283">
          <cell r="A283" t="str">
            <v>郑州郑东欧华医疗美容有限公司</v>
          </cell>
          <cell r="B283">
            <v>37201.149999999994</v>
          </cell>
        </row>
        <row r="284">
          <cell r="A284" t="str">
            <v>深圳蓉悦医疗美容诊所</v>
          </cell>
          <cell r="B284">
            <v>36967.800000000003</v>
          </cell>
        </row>
        <row r="285">
          <cell r="A285" t="str">
            <v>深圳江南阳光医疗美容医院</v>
          </cell>
          <cell r="B285">
            <v>36967.800000000003</v>
          </cell>
        </row>
        <row r="286">
          <cell r="A286" t="str">
            <v>杭州春语医疗美容诊所有限公司</v>
          </cell>
          <cell r="B286">
            <v>36967.800000000003</v>
          </cell>
        </row>
        <row r="287">
          <cell r="A287" t="str">
            <v>中山如花医疗美容门诊部有限公司</v>
          </cell>
          <cell r="B287">
            <v>36967.800000000003</v>
          </cell>
        </row>
        <row r="288">
          <cell r="A288" t="str">
            <v>北京壹加壹医疗美容门诊部有限公司</v>
          </cell>
          <cell r="B288">
            <v>36967.800000000003</v>
          </cell>
        </row>
        <row r="289">
          <cell r="A289" t="str">
            <v>上海市同济医院</v>
          </cell>
          <cell r="B289">
            <v>35821.46</v>
          </cell>
        </row>
        <row r="290">
          <cell r="A290" t="str">
            <v>郑州欧华医疗美容医院有限公司</v>
          </cell>
          <cell r="B290">
            <v>35323.519383034829</v>
          </cell>
        </row>
        <row r="291">
          <cell r="A291" t="str">
            <v>北京米扬丽格医疗美容门诊部有限责任公司</v>
          </cell>
          <cell r="B291">
            <v>34071.880531936476</v>
          </cell>
        </row>
        <row r="292">
          <cell r="A292" t="str">
            <v>杭州铂曼医疗美容门诊部有限公司</v>
          </cell>
          <cell r="B292">
            <v>33769.5</v>
          </cell>
        </row>
        <row r="293">
          <cell r="A293" t="str">
            <v>武汉中翰整形外科医院有限公司</v>
          </cell>
          <cell r="B293">
            <v>33769.5</v>
          </cell>
        </row>
        <row r="294">
          <cell r="A294" t="str">
            <v>北京圆宇王丽华医疗美容诊所有限公司</v>
          </cell>
          <cell r="B294">
            <v>33769.5</v>
          </cell>
        </row>
        <row r="295">
          <cell r="A295" t="str">
            <v>北京新星靓京广医疗美容医院有限公司</v>
          </cell>
          <cell r="B295">
            <v>33769.5</v>
          </cell>
        </row>
        <row r="296">
          <cell r="A296" t="str">
            <v>温州医科大学附属第二医院</v>
          </cell>
          <cell r="B296">
            <v>32740</v>
          </cell>
        </row>
        <row r="297">
          <cell r="A297" t="str">
            <v>上海联合丽格医疗美容门诊部有限公司</v>
          </cell>
          <cell r="B297">
            <v>32717.214262442863</v>
          </cell>
        </row>
        <row r="298">
          <cell r="A298" t="str">
            <v>南京艺星医疗美容医院有限公司</v>
          </cell>
          <cell r="B298">
            <v>32487.741595809417</v>
          </cell>
        </row>
        <row r="299">
          <cell r="A299" t="str">
            <v>北京伊美尔长岛医疗美容门诊部有限公司</v>
          </cell>
          <cell r="B299">
            <v>31719.02957092545</v>
          </cell>
        </row>
        <row r="300">
          <cell r="A300" t="str">
            <v>中国人民解放军联勤保障部队第903医院</v>
          </cell>
          <cell r="B300">
            <v>31291.81</v>
          </cell>
        </row>
        <row r="301">
          <cell r="A301" t="str">
            <v>北京煤医西坝河医疗美容医院有限公司</v>
          </cell>
          <cell r="B301">
            <v>30197.893276647534</v>
          </cell>
        </row>
        <row r="302">
          <cell r="A302" t="str">
            <v>深圳禧悦医疗美容门诊部</v>
          </cell>
          <cell r="B302">
            <v>30027.32</v>
          </cell>
        </row>
        <row r="303">
          <cell r="A303" t="str">
            <v>苏州姑苏春语医疗美容诊所有限公司</v>
          </cell>
          <cell r="B303">
            <v>29574.239999999998</v>
          </cell>
        </row>
        <row r="304">
          <cell r="A304" t="str">
            <v>唐山艾玲医疗美容诊所</v>
          </cell>
          <cell r="B304">
            <v>29222.769999999997</v>
          </cell>
        </row>
        <row r="305">
          <cell r="A305" t="str">
            <v>天津和平和谐同方医疗美容有限公司</v>
          </cell>
          <cell r="B305">
            <v>28303.75</v>
          </cell>
        </row>
        <row r="306">
          <cell r="A306" t="str">
            <v>深圳容恩医疗美容诊所</v>
          </cell>
          <cell r="B306">
            <v>28280.1</v>
          </cell>
        </row>
        <row r="307">
          <cell r="A307" t="str">
            <v>深圳璐美纳斯医疗美容诊所</v>
          </cell>
          <cell r="B307">
            <v>28280.1</v>
          </cell>
        </row>
        <row r="308">
          <cell r="A308" t="str">
            <v>长沙荣恩医疗美容有限公司</v>
          </cell>
          <cell r="B308">
            <v>28280.1</v>
          </cell>
        </row>
        <row r="309">
          <cell r="A309" t="str">
            <v>浙江省人民医院</v>
          </cell>
          <cell r="B309">
            <v>28280.1</v>
          </cell>
        </row>
        <row r="310">
          <cell r="A310" t="str">
            <v>徐州医科大学附属医院</v>
          </cell>
          <cell r="B310">
            <v>28280.1</v>
          </cell>
        </row>
        <row r="311">
          <cell r="A311" t="str">
            <v>兰州时光激光整形美容医院有限公司</v>
          </cell>
          <cell r="B311">
            <v>28280.1</v>
          </cell>
        </row>
        <row r="312">
          <cell r="A312" t="str">
            <v>中国医学科学院北京协和医院</v>
          </cell>
          <cell r="B312">
            <v>28280.1</v>
          </cell>
        </row>
        <row r="313">
          <cell r="A313" t="str">
            <v>重庆时光整形美容医院有限公司</v>
          </cell>
          <cell r="B313">
            <v>28280.041595809416</v>
          </cell>
        </row>
        <row r="314">
          <cell r="A314" t="str">
            <v>贵阳华美整形美容医院有限公司</v>
          </cell>
          <cell r="B314">
            <v>28280.041595809416</v>
          </cell>
        </row>
        <row r="315">
          <cell r="A315" t="str">
            <v>淄博壹美整形美容医院有限公司</v>
          </cell>
          <cell r="B315">
            <v>28280.041595809416</v>
          </cell>
        </row>
        <row r="316">
          <cell r="A316" t="str">
            <v>常州美莱医疗美容医院有限公司</v>
          </cell>
          <cell r="B316">
            <v>28280.041595809416</v>
          </cell>
        </row>
        <row r="317">
          <cell r="A317" t="str">
            <v>广州积美医疗美容门诊部有限公司</v>
          </cell>
          <cell r="B317">
            <v>28280.041595809416</v>
          </cell>
        </row>
        <row r="318">
          <cell r="A318" t="str">
            <v>广州容恩医疗门诊部有限公司</v>
          </cell>
          <cell r="B318">
            <v>28280.041595809416</v>
          </cell>
        </row>
        <row r="319">
          <cell r="A319" t="str">
            <v>杭州容恩医疗美容门诊部有限公司</v>
          </cell>
          <cell r="B319">
            <v>28280.041595809416</v>
          </cell>
        </row>
        <row r="320">
          <cell r="A320" t="str">
            <v>四川西婵整形美容医院有限公司</v>
          </cell>
          <cell r="B320">
            <v>28280.041595809416</v>
          </cell>
        </row>
        <row r="321">
          <cell r="A321" t="str">
            <v>北京西美医疗美容门诊部</v>
          </cell>
          <cell r="B321">
            <v>28280.041595809416</v>
          </cell>
        </row>
        <row r="322">
          <cell r="A322" t="str">
            <v>上海美立方医疗美容医院有限公司</v>
          </cell>
          <cell r="B322">
            <v>28280.041595809416</v>
          </cell>
        </row>
        <row r="323">
          <cell r="A323" t="str">
            <v>西安明敦美丽医疗美容诊所有限公司</v>
          </cell>
          <cell r="B323">
            <v>27770.819999999996</v>
          </cell>
        </row>
        <row r="324">
          <cell r="A324" t="str">
            <v>银川市金凤区时光医疗美容诊所</v>
          </cell>
          <cell r="B324">
            <v>27770.819999999996</v>
          </cell>
        </row>
        <row r="325">
          <cell r="A325" t="str">
            <v>延吉市天美保健医疗美容诊所</v>
          </cell>
          <cell r="B325">
            <v>27268.799999999996</v>
          </cell>
        </row>
        <row r="326">
          <cell r="A326" t="str">
            <v>海口红妆尚医学美容医院有限公司</v>
          </cell>
          <cell r="B326">
            <v>27268.761063872946</v>
          </cell>
        </row>
        <row r="327">
          <cell r="A327" t="str">
            <v>长春中妍奥拉克医学美容医院有限公司</v>
          </cell>
          <cell r="B327">
            <v>27116.014785462725</v>
          </cell>
        </row>
        <row r="328">
          <cell r="A328" t="str">
            <v>宁波鄞州蓝廷医疗美容诊所（普通合伙）</v>
          </cell>
          <cell r="B328">
            <v>26821.949999999997</v>
          </cell>
        </row>
        <row r="329">
          <cell r="A329" t="str">
            <v>优德优美医疗美容诊所（西安）有限公司</v>
          </cell>
          <cell r="B329">
            <v>26418.41</v>
          </cell>
        </row>
        <row r="330">
          <cell r="A330" t="str">
            <v>重庆新铜雀台整形美容医院有限公司</v>
          </cell>
          <cell r="B330">
            <v>25246.199999999997</v>
          </cell>
        </row>
        <row r="331">
          <cell r="A331" t="str">
            <v>合肥华美整形外科医院有限公司</v>
          </cell>
          <cell r="B331">
            <v>25246.199999999997</v>
          </cell>
        </row>
        <row r="332">
          <cell r="A332" t="str">
            <v>成都锦江格莱丽医疗美容门诊部有限公司</v>
          </cell>
          <cell r="B332">
            <v>25246.199999999997</v>
          </cell>
        </row>
        <row r="333">
          <cell r="A333" t="str">
            <v>四川晶肤医学美容医院有限公司</v>
          </cell>
          <cell r="B333">
            <v>25246.199999999997</v>
          </cell>
        </row>
        <row r="334">
          <cell r="A334" t="str">
            <v>太原美媛荟整形美容医院有限公司</v>
          </cell>
          <cell r="B334">
            <v>25246.199999999997</v>
          </cell>
        </row>
        <row r="335">
          <cell r="A335" t="str">
            <v>广州呋康医院管理有限公司</v>
          </cell>
          <cell r="B335">
            <v>24670.2</v>
          </cell>
        </row>
        <row r="336">
          <cell r="A336" t="str">
            <v>黑龙江艺星美容医院有限公司</v>
          </cell>
          <cell r="B336">
            <v>24645.200000000001</v>
          </cell>
        </row>
        <row r="337">
          <cell r="A337" t="str">
            <v>郑州春语医疗美容门诊部有限公司</v>
          </cell>
          <cell r="B337">
            <v>24645.200000000001</v>
          </cell>
        </row>
        <row r="338">
          <cell r="A338" t="str">
            <v>西安市新城区晶肤医疗美容有限公司</v>
          </cell>
          <cell r="B338">
            <v>24645.200000000001</v>
          </cell>
        </row>
        <row r="339">
          <cell r="A339" t="str">
            <v>西安雁塔春语医疗美容管理有限公司</v>
          </cell>
          <cell r="B339">
            <v>24645.200000000001</v>
          </cell>
        </row>
        <row r="340">
          <cell r="A340" t="str">
            <v>昆明市春语医疗美容门诊部有限公司</v>
          </cell>
          <cell r="B340">
            <v>24645.200000000001</v>
          </cell>
        </row>
        <row r="341">
          <cell r="A341" t="str">
            <v>广州春语医疗美容门诊部有限公司</v>
          </cell>
          <cell r="B341">
            <v>24645.200000000001</v>
          </cell>
        </row>
        <row r="342">
          <cell r="A342" t="str">
            <v>宁波鄞州春语医疗美容门诊部有限公司</v>
          </cell>
          <cell r="B342">
            <v>24645.200000000001</v>
          </cell>
        </row>
        <row r="343">
          <cell r="A343" t="str">
            <v>东莞市东城非凡美容医院有限公司</v>
          </cell>
          <cell r="B343">
            <v>24645.200000000001</v>
          </cell>
        </row>
        <row r="344">
          <cell r="A344" t="str">
            <v>南京春语健康咨询有限公司</v>
          </cell>
          <cell r="B344">
            <v>24645.200000000001</v>
          </cell>
        </row>
        <row r="345">
          <cell r="A345" t="str">
            <v>南宁春语医疗美容有限公司</v>
          </cell>
          <cell r="B345">
            <v>24645.200000000001</v>
          </cell>
        </row>
        <row r="346">
          <cell r="A346" t="str">
            <v>南京医科大学友谊整形外科医院有限责任公司无锡医疗美容门诊部</v>
          </cell>
          <cell r="B346">
            <v>24645.200000000001</v>
          </cell>
        </row>
        <row r="347">
          <cell r="A347" t="str">
            <v>南昌市春语医疗美容门诊部有限公司</v>
          </cell>
          <cell r="B347">
            <v>24645.200000000001</v>
          </cell>
        </row>
        <row r="348">
          <cell r="A348" t="str">
            <v>北京君和医疗美容门诊部有限公司</v>
          </cell>
          <cell r="B348">
            <v>24645.200000000001</v>
          </cell>
        </row>
        <row r="349">
          <cell r="A349" t="str">
            <v>上海彩婷医疗美容门诊部有限公司</v>
          </cell>
          <cell r="B349">
            <v>24555.035485110537</v>
          </cell>
        </row>
        <row r="350">
          <cell r="A350" t="str">
            <v>杭州华颜医疗美容门诊部有限公司</v>
          </cell>
          <cell r="B350">
            <v>23354.54</v>
          </cell>
        </row>
        <row r="351">
          <cell r="A351" t="str">
            <v>昆明大滇医院有限公司</v>
          </cell>
          <cell r="B351">
            <v>23279.609999999997</v>
          </cell>
        </row>
        <row r="352">
          <cell r="A352" t="str">
            <v>深圳兰茂梵美医疗美容门诊部</v>
          </cell>
          <cell r="B352">
            <v>23142.35</v>
          </cell>
        </row>
        <row r="353">
          <cell r="A353" t="str">
            <v>资阳市雁江区韩美医学整形美容门诊部</v>
          </cell>
          <cell r="B353">
            <v>22901.4</v>
          </cell>
        </row>
        <row r="354">
          <cell r="A354" t="str">
            <v>自贡金诺整形美容医院有限公司</v>
          </cell>
          <cell r="B354">
            <v>22854.35</v>
          </cell>
        </row>
        <row r="355">
          <cell r="A355" t="str">
            <v>北京王瑛医疗美容诊所有限责任公司</v>
          </cell>
          <cell r="B355">
            <v>22513</v>
          </cell>
        </row>
        <row r="356">
          <cell r="A356" t="str">
            <v>辽宁臻啦美医疗美容企业管理有限公司文艺路医疗美容诊所</v>
          </cell>
          <cell r="B356">
            <v>21842.319999999996</v>
          </cell>
        </row>
        <row r="357">
          <cell r="A357" t="str">
            <v>云南蓝鸿科技有限公司（打板）</v>
          </cell>
          <cell r="B357">
            <v>21692.799999999999</v>
          </cell>
        </row>
        <row r="358">
          <cell r="A358" t="str">
            <v>深圳赫思医疗美容门诊部</v>
          </cell>
          <cell r="B358">
            <v>21038.5</v>
          </cell>
        </row>
        <row r="359">
          <cell r="A359" t="str">
            <v>昆明梦想医疗美容医院有限公司</v>
          </cell>
          <cell r="B359">
            <v>21038.5</v>
          </cell>
        </row>
        <row r="360">
          <cell r="A360" t="str">
            <v>昆明市西山区金蔷薇医疗美容诊所</v>
          </cell>
          <cell r="B360">
            <v>21038.5</v>
          </cell>
        </row>
        <row r="361">
          <cell r="A361" t="str">
            <v>昆明卓星医疗美容医院有限责任公司</v>
          </cell>
          <cell r="B361">
            <v>21038.5</v>
          </cell>
        </row>
        <row r="362">
          <cell r="A362" t="str">
            <v>青岛葆恩医疗美容管理有限公司市南医疗美容诊所</v>
          </cell>
          <cell r="B362">
            <v>20738.739999999998</v>
          </cell>
        </row>
        <row r="363">
          <cell r="A363" t="str">
            <v>西安俪时代医疗美容有限责任公司</v>
          </cell>
          <cell r="B363">
            <v>20738.739999999998</v>
          </cell>
        </row>
        <row r="364">
          <cell r="A364" t="str">
            <v>山东然之钥医疗美容有限公司</v>
          </cell>
          <cell r="B364">
            <v>20738.739999999998</v>
          </cell>
        </row>
        <row r="365">
          <cell r="A365" t="str">
            <v>大连西岗名媛医疗美容诊所</v>
          </cell>
          <cell r="B365">
            <v>20738.739999999998</v>
          </cell>
        </row>
        <row r="366">
          <cell r="A366" t="str">
            <v>中鑫广汇医疗科技（上海）有限公司</v>
          </cell>
          <cell r="B366">
            <v>20738.739999999998</v>
          </cell>
        </row>
        <row r="367">
          <cell r="A367" t="str">
            <v>上海乔丽尔医疗美容门诊部有限公司</v>
          </cell>
          <cell r="B367">
            <v>20738.739999999998</v>
          </cell>
        </row>
        <row r="368">
          <cell r="A368" t="str">
            <v>上海雅丰医疗美容诊所有限公司</v>
          </cell>
          <cell r="B368">
            <v>20738.697170260239</v>
          </cell>
        </row>
        <row r="369">
          <cell r="A369" t="str">
            <v>温岭城东壹臣医疗美容门诊部</v>
          </cell>
          <cell r="B369">
            <v>20683.199999999997</v>
          </cell>
        </row>
        <row r="370">
          <cell r="A370" t="str">
            <v>上海瑞妮丝医疗美容门诊部有限公司</v>
          </cell>
          <cell r="B370">
            <v>20462.52957092545</v>
          </cell>
        </row>
        <row r="371">
          <cell r="A371" t="str">
            <v>云南玛莉亚医院有限公司</v>
          </cell>
          <cell r="B371">
            <v>20451.599999999999</v>
          </cell>
        </row>
        <row r="372">
          <cell r="A372" t="str">
            <v>温州美域高医疗美容门诊部有限责任公司</v>
          </cell>
          <cell r="B372">
            <v>19796.069999999996</v>
          </cell>
        </row>
        <row r="373">
          <cell r="A373" t="str">
            <v>武汉洪山欣美荟医疗美容门诊部有限公司</v>
          </cell>
          <cell r="B373">
            <v>19776.189999999999</v>
          </cell>
        </row>
        <row r="374">
          <cell r="A374" t="str">
            <v>深圳圆美医疗美容诊所</v>
          </cell>
          <cell r="B374">
            <v>18853.399999999998</v>
          </cell>
        </row>
        <row r="375">
          <cell r="A375" t="str">
            <v>温州市鹿城韩美医疗美容门诊部（普通合伙）</v>
          </cell>
          <cell r="B375">
            <v>18853.399999999998</v>
          </cell>
        </row>
        <row r="376">
          <cell r="A376" t="str">
            <v>深圳鹏爱秀琪医疗美容医院</v>
          </cell>
          <cell r="B376">
            <v>18853.399999999998</v>
          </cell>
        </row>
        <row r="377">
          <cell r="A377" t="str">
            <v>运城丽都医疗美容门诊有限公司</v>
          </cell>
          <cell r="B377">
            <v>18853.399999999998</v>
          </cell>
        </row>
        <row r="378">
          <cell r="A378" t="str">
            <v>苏州市立医院</v>
          </cell>
          <cell r="B378">
            <v>18853.399999999998</v>
          </cell>
        </row>
        <row r="379">
          <cell r="A379" t="str">
            <v>宁波鄞州和平博悦美容医院有限公司</v>
          </cell>
          <cell r="B379">
            <v>18853.399999999998</v>
          </cell>
        </row>
        <row r="380">
          <cell r="A380" t="str">
            <v>大连艾加艾医疗美容门诊有限公司</v>
          </cell>
          <cell r="B380">
            <v>18853.399999999998</v>
          </cell>
        </row>
        <row r="381">
          <cell r="A381" t="str">
            <v>曲靖市麒麟区吴氏嘉美医疗美容门诊部</v>
          </cell>
          <cell r="B381">
            <v>18853.399999999998</v>
          </cell>
        </row>
        <row r="382">
          <cell r="A382" t="str">
            <v>汕头华美医疗美容医院有限公司</v>
          </cell>
          <cell r="B382">
            <v>18853.399999999998</v>
          </cell>
        </row>
        <row r="383">
          <cell r="A383" t="str">
            <v>广州联合丽格医疗美容门诊部有限公司</v>
          </cell>
          <cell r="B383">
            <v>18853.399999999998</v>
          </cell>
        </row>
        <row r="384">
          <cell r="A384" t="str">
            <v>杭州爱琴海医疗美容门诊部有限公司</v>
          </cell>
          <cell r="B384">
            <v>18853.399999999998</v>
          </cell>
        </row>
        <row r="385">
          <cell r="A385" t="str">
            <v>台州市博雅美惠医疗美容整形门诊部有限公司</v>
          </cell>
          <cell r="B385">
            <v>18853.399999999998</v>
          </cell>
        </row>
        <row r="386">
          <cell r="A386" t="str">
            <v>南京同仁医院有限公司</v>
          </cell>
          <cell r="B386">
            <v>18853.399999999998</v>
          </cell>
        </row>
        <row r="387">
          <cell r="A387" t="str">
            <v>上海韩志强医疗美容外科诊所有限公司</v>
          </cell>
          <cell r="B387">
            <v>18853.399999999998</v>
          </cell>
        </row>
        <row r="388">
          <cell r="A388" t="str">
            <v>上海艾臻医疗美容诊所有限公司</v>
          </cell>
          <cell r="B388">
            <v>18853.399999999998</v>
          </cell>
        </row>
        <row r="389">
          <cell r="A389" t="str">
            <v>上海红睦房门诊部有限公司</v>
          </cell>
          <cell r="B389">
            <v>18853.399999999998</v>
          </cell>
        </row>
        <row r="390">
          <cell r="A390" t="str">
            <v>上海晨希医疗美容门诊部有限公司</v>
          </cell>
          <cell r="B390">
            <v>18853.399999999998</v>
          </cell>
        </row>
        <row r="391">
          <cell r="A391" t="str">
            <v>上海鹏爱医疗美容门诊部有限公司</v>
          </cell>
          <cell r="B391">
            <v>18853.399999999998</v>
          </cell>
        </row>
        <row r="392">
          <cell r="A392" t="str">
            <v>福州爱美尔医疗美容门诊有限公司</v>
          </cell>
          <cell r="B392">
            <v>18853.361063872944</v>
          </cell>
        </row>
        <row r="393">
          <cell r="A393" t="str">
            <v>济南爱容整形美容医院有限公司</v>
          </cell>
          <cell r="B393">
            <v>18853.361063872944</v>
          </cell>
        </row>
        <row r="394">
          <cell r="A394" t="str">
            <v>衢州市苏杭健康管理有限公司柯城美容诊所</v>
          </cell>
          <cell r="B394">
            <v>18853.361063872944</v>
          </cell>
        </row>
        <row r="395">
          <cell r="A395" t="str">
            <v>郑州华山医院</v>
          </cell>
          <cell r="B395">
            <v>18853.361063872944</v>
          </cell>
        </row>
        <row r="396">
          <cell r="A396" t="str">
            <v>宁波珈禾整形专科医院有限公司</v>
          </cell>
          <cell r="B396">
            <v>18853.361063872944</v>
          </cell>
        </row>
        <row r="397">
          <cell r="A397" t="str">
            <v>无锡苏亚医疗美容医院有限公司</v>
          </cell>
          <cell r="B397">
            <v>18853.361063872944</v>
          </cell>
        </row>
        <row r="398">
          <cell r="A398" t="str">
            <v>唐山煤医尚美整形美容医院有限公司</v>
          </cell>
          <cell r="B398">
            <v>18853.361063872944</v>
          </cell>
        </row>
        <row r="399">
          <cell r="A399" t="str">
            <v>北京苏亚医疗美容医院有限公司</v>
          </cell>
          <cell r="B399">
            <v>18853.361063872944</v>
          </cell>
        </row>
        <row r="400">
          <cell r="A400" t="str">
            <v>南京鼓楼美莱医疗美容门诊部有限公司</v>
          </cell>
          <cell r="B400">
            <v>18853.361063872944</v>
          </cell>
        </row>
        <row r="401">
          <cell r="A401" t="str">
            <v>北京荣恩医疗美容诊所有限公司</v>
          </cell>
          <cell r="B401">
            <v>18853.361063872944</v>
          </cell>
        </row>
        <row r="402">
          <cell r="A402" t="str">
            <v>北京颜后医疗美容诊所有限公司</v>
          </cell>
          <cell r="B402">
            <v>18853.361063872944</v>
          </cell>
        </row>
        <row r="403">
          <cell r="A403" t="str">
            <v>上海艾歌医疗美容诊所有限公司</v>
          </cell>
          <cell r="B403">
            <v>18853.361063872944</v>
          </cell>
        </row>
        <row r="404">
          <cell r="A404" t="str">
            <v>邯郸现代丽人医院</v>
          </cell>
          <cell r="B404">
            <v>18513.879999999997</v>
          </cell>
        </row>
        <row r="405">
          <cell r="A405" t="str">
            <v>兰州皙妍丽整形美容门诊部</v>
          </cell>
          <cell r="B405">
            <v>18513.879999999997</v>
          </cell>
        </row>
        <row r="406">
          <cell r="A406" t="str">
            <v>无锡施尔美医疗美容医院有限公司</v>
          </cell>
          <cell r="B406">
            <v>18483.900000000001</v>
          </cell>
        </row>
        <row r="407">
          <cell r="A407" t="str">
            <v>慈溪圣爱医院</v>
          </cell>
          <cell r="B407">
            <v>17842.099999999999</v>
          </cell>
        </row>
        <row r="408">
          <cell r="A408" t="str">
            <v>北京伊芙丽格医疗美容诊所有限公司</v>
          </cell>
          <cell r="B408">
            <v>17251.64</v>
          </cell>
        </row>
        <row r="409">
          <cell r="A409" t="str">
            <v>江西宝时婕医疗美容有限公司</v>
          </cell>
          <cell r="B409">
            <v>16968.059999999998</v>
          </cell>
        </row>
        <row r="410">
          <cell r="A410" t="str">
            <v>南京市妇幼保健院</v>
          </cell>
          <cell r="B410">
            <v>16968.059999999998</v>
          </cell>
        </row>
        <row r="411">
          <cell r="A411" t="str">
            <v>济南历下完美密码医疗美容诊所</v>
          </cell>
          <cell r="B411">
            <v>16884.75</v>
          </cell>
        </row>
        <row r="412">
          <cell r="A412" t="str">
            <v>遂宁艾韩阳光整形美容有限公司</v>
          </cell>
          <cell r="B412">
            <v>16830.8</v>
          </cell>
        </row>
        <row r="413">
          <cell r="A413" t="str">
            <v>广州韩式千玺医疗美容门诊部有限公司</v>
          </cell>
          <cell r="B413">
            <v>16243.9</v>
          </cell>
        </row>
        <row r="414">
          <cell r="A414" t="str">
            <v>上海卡多利亚门诊部有限公司</v>
          </cell>
          <cell r="B414">
            <v>16025.39</v>
          </cell>
        </row>
        <row r="415">
          <cell r="A415" t="str">
            <v>红塔区吴氏嘉美医疗美容诊所</v>
          </cell>
          <cell r="B415">
            <v>15989.259999999998</v>
          </cell>
        </row>
        <row r="416">
          <cell r="A416" t="str">
            <v>大理吴氏嘉美医疗美容有限责任公司</v>
          </cell>
          <cell r="B416">
            <v>15989.259999999998</v>
          </cell>
        </row>
        <row r="417">
          <cell r="A417" t="str">
            <v>福州市东方医疗美容门诊部有限公司</v>
          </cell>
          <cell r="B417">
            <v>15924.259999999998</v>
          </cell>
        </row>
        <row r="418">
          <cell r="A418" t="str">
            <v>郑州大卫城欧华医疗美容有限公司</v>
          </cell>
          <cell r="B418">
            <v>15738.249999999998</v>
          </cell>
        </row>
        <row r="419">
          <cell r="A419" t="str">
            <v>北京尚美医疗美容诊所有限公司</v>
          </cell>
          <cell r="B419">
            <v>15738.230531936471</v>
          </cell>
        </row>
        <row r="420">
          <cell r="A420" t="str">
            <v>重庆爱尔眼科医院有限公司</v>
          </cell>
          <cell r="B420">
            <v>15014.09</v>
          </cell>
        </row>
        <row r="421">
          <cell r="A421" t="str">
            <v>青岛美拓健康管理有限公司天悦综合门诊部</v>
          </cell>
          <cell r="B421">
            <v>14944.599999999999</v>
          </cell>
        </row>
        <row r="422">
          <cell r="A422" t="str">
            <v>厦门美莱医疗美容医院有限公司</v>
          </cell>
          <cell r="B422">
            <v>14140.020797904708</v>
          </cell>
        </row>
        <row r="423">
          <cell r="A423" t="str">
            <v>台州市纳恩妮亚医疗整形美容有限公司</v>
          </cell>
          <cell r="B423">
            <v>13885.409999999998</v>
          </cell>
        </row>
        <row r="424">
          <cell r="A424" t="str">
            <v>深圳媄咖医疗美容诊所</v>
          </cell>
          <cell r="B424">
            <v>13634.399999999998</v>
          </cell>
        </row>
        <row r="425">
          <cell r="A425" t="str">
            <v>济南悦荟丽格医疗美容门诊部有限公司</v>
          </cell>
          <cell r="B425">
            <v>13634.399999999998</v>
          </cell>
        </row>
        <row r="426">
          <cell r="A426" t="str">
            <v>北京首玺丽格医疗美容诊所有限公司</v>
          </cell>
          <cell r="B426">
            <v>13634.380531936473</v>
          </cell>
        </row>
        <row r="427">
          <cell r="A427" t="str">
            <v>红河州妇幼保健院</v>
          </cell>
          <cell r="B427">
            <v>13128.75</v>
          </cell>
        </row>
        <row r="428">
          <cell r="A428" t="str">
            <v>天津河东斯坦姆医院</v>
          </cell>
          <cell r="B428">
            <v>12737.435243633165</v>
          </cell>
        </row>
        <row r="429">
          <cell r="A429" t="str">
            <v>沈阳和平思美诺医疗美容门诊部有限公司</v>
          </cell>
          <cell r="B429">
            <v>12623.1</v>
          </cell>
        </row>
        <row r="430">
          <cell r="A430" t="str">
            <v>绵阳微美汇医院管理有限责任公司茗汇整形美容医院</v>
          </cell>
          <cell r="B430">
            <v>12623.099999999999</v>
          </cell>
        </row>
        <row r="431">
          <cell r="A431" t="str">
            <v>深圳米兰柏羽医疗美容门诊部</v>
          </cell>
          <cell r="B431">
            <v>12623.099999999999</v>
          </cell>
        </row>
        <row r="432">
          <cell r="A432" t="str">
            <v>深圳名丽医疗美容门诊部</v>
          </cell>
          <cell r="B432">
            <v>12623.099999999999</v>
          </cell>
        </row>
        <row r="433">
          <cell r="A433" t="str">
            <v>成都蜜拉贝儿医疗科技有限公司武侯浆洗街医疗美容门诊部</v>
          </cell>
          <cell r="B433">
            <v>12623.099999999999</v>
          </cell>
        </row>
        <row r="434">
          <cell r="A434" t="str">
            <v>江油茗汇整形美容医院有限公司</v>
          </cell>
          <cell r="B434">
            <v>12623.099999999999</v>
          </cell>
        </row>
        <row r="435">
          <cell r="A435" t="str">
            <v>成都高新艾瑞姿医疗美容诊所有限公司</v>
          </cell>
          <cell r="B435">
            <v>12623.099999999999</v>
          </cell>
        </row>
        <row r="436">
          <cell r="A436" t="str">
            <v>丽水华美整形外科门诊部有限公司</v>
          </cell>
          <cell r="B436">
            <v>12623.099999999999</v>
          </cell>
        </row>
        <row r="437">
          <cell r="A437" t="str">
            <v>南充市顺庆区医美尔美容整形门诊部</v>
          </cell>
          <cell r="B437">
            <v>12623.099999999999</v>
          </cell>
        </row>
        <row r="438">
          <cell r="A438" t="str">
            <v>青岛元美医疗管理咨询有限公司市南元美医疗美容门诊部</v>
          </cell>
          <cell r="B438">
            <v>12574.326638323766</v>
          </cell>
        </row>
        <row r="439">
          <cell r="A439" t="str">
            <v>沈阳大东春语医疗美容门诊部有限公司</v>
          </cell>
          <cell r="B439">
            <v>12322.6</v>
          </cell>
        </row>
        <row r="440">
          <cell r="A440" t="str">
            <v>西双版纳吴氏嘉美医疗美容有限公司</v>
          </cell>
          <cell r="B440">
            <v>12322.6</v>
          </cell>
        </row>
        <row r="441">
          <cell r="A441" t="str">
            <v>秀域春语（深圳）医疗管理有限公司</v>
          </cell>
          <cell r="B441">
            <v>12322.6</v>
          </cell>
        </row>
        <row r="442">
          <cell r="A442" t="str">
            <v>深圳小珂丽格医疗美容诊所</v>
          </cell>
          <cell r="B442">
            <v>12322.6</v>
          </cell>
        </row>
        <row r="443">
          <cell r="A443" t="str">
            <v>合肥市春语医疗美容门诊部有限公司</v>
          </cell>
          <cell r="B443">
            <v>12322.6</v>
          </cell>
        </row>
        <row r="444">
          <cell r="A444" t="str">
            <v>攀枝花春语医疗美容诊所有限公司</v>
          </cell>
          <cell r="B444">
            <v>12322.6</v>
          </cell>
        </row>
        <row r="445">
          <cell r="A445" t="str">
            <v>日照壹美天成美容整形医院有限公司</v>
          </cell>
          <cell r="B445">
            <v>12277.5</v>
          </cell>
        </row>
        <row r="446">
          <cell r="A446" t="str">
            <v>沈阳和平汇禾医疗美容门诊部有限公司</v>
          </cell>
          <cell r="B446">
            <v>11472.949999999999</v>
          </cell>
        </row>
        <row r="447">
          <cell r="A447" t="str">
            <v>长春市元辰美容有限责任公司</v>
          </cell>
          <cell r="B447">
            <v>11472.949999999999</v>
          </cell>
        </row>
        <row r="448">
          <cell r="A448" t="str">
            <v>沈阳大东李琳汇都医疗美容诊所</v>
          </cell>
          <cell r="B448">
            <v>11472.949999999999</v>
          </cell>
        </row>
        <row r="449">
          <cell r="A449" t="str">
            <v>沈阳沈河贲驰医疗美容诊所</v>
          </cell>
          <cell r="B449">
            <v>11472.949999999999</v>
          </cell>
        </row>
        <row r="450">
          <cell r="A450" t="str">
            <v>长春市朝阳区名雅惜然医疗美容门诊部</v>
          </cell>
          <cell r="B450">
            <v>11472.949999999999</v>
          </cell>
        </row>
        <row r="451">
          <cell r="A451" t="str">
            <v>哈尔滨诺依美医疗美容门诊有限责任公司</v>
          </cell>
          <cell r="B451">
            <v>11472.949999999999</v>
          </cell>
        </row>
        <row r="452">
          <cell r="A452" t="str">
            <v>庄河市九怡美容诊所</v>
          </cell>
          <cell r="B452">
            <v>11472.949999999999</v>
          </cell>
        </row>
        <row r="453">
          <cell r="A453" t="str">
            <v>南关区铭妍医疗美容门诊部</v>
          </cell>
          <cell r="B453">
            <v>11472.949999999999</v>
          </cell>
        </row>
        <row r="454">
          <cell r="A454" t="str">
            <v>衡水唯美医疗美容门诊部有限公司</v>
          </cell>
          <cell r="B454">
            <v>11312.039999999999</v>
          </cell>
        </row>
        <row r="455">
          <cell r="A455" t="str">
            <v>邯郸市丛台区曲胜星范医疗美容门诊部有限公司</v>
          </cell>
          <cell r="B455">
            <v>11312.039999999999</v>
          </cell>
        </row>
        <row r="456">
          <cell r="A456" t="str">
            <v>西宁量丽医疗美容有限公司</v>
          </cell>
          <cell r="B456">
            <v>11312.039999999999</v>
          </cell>
        </row>
        <row r="457">
          <cell r="A457" t="str">
            <v>广西医科大学第二附属医院</v>
          </cell>
          <cell r="B457">
            <v>11312.039999999999</v>
          </cell>
        </row>
        <row r="458">
          <cell r="A458" t="str">
            <v>延安市博爱医院</v>
          </cell>
          <cell r="B458">
            <v>11312.039999999999</v>
          </cell>
        </row>
        <row r="459">
          <cell r="A459" t="str">
            <v>岩之畔洛神（北京）医疗美容门诊部有限公司</v>
          </cell>
          <cell r="B459">
            <v>11312.039999999999</v>
          </cell>
        </row>
        <row r="460">
          <cell r="A460" t="str">
            <v>斯凯瑞博医院管理（北京）有限公司</v>
          </cell>
          <cell r="B460">
            <v>11312.039999999999</v>
          </cell>
        </row>
        <row r="461">
          <cell r="A461" t="str">
            <v>晋城凤凰整形美容医院</v>
          </cell>
          <cell r="B461">
            <v>11312.039999999999</v>
          </cell>
        </row>
        <row r="462">
          <cell r="A462" t="str">
            <v>北京卓新华星医疗美容门诊部有限公司</v>
          </cell>
          <cell r="B462">
            <v>11312.039999999999</v>
          </cell>
        </row>
        <row r="463">
          <cell r="A463" t="str">
            <v>长沙市雨花区唯姿奥拉克医疗美容门诊部有限公司</v>
          </cell>
          <cell r="B463">
            <v>11284.27</v>
          </cell>
        </row>
        <row r="464">
          <cell r="A464" t="str">
            <v>杭州纽博恩医疗美容诊所有限公司</v>
          </cell>
          <cell r="B464">
            <v>11256.5</v>
          </cell>
        </row>
        <row r="465">
          <cell r="A465" t="str">
            <v>东莞市东城环球美天医疗美容门诊部</v>
          </cell>
          <cell r="B465">
            <v>11256.5</v>
          </cell>
        </row>
        <row r="466">
          <cell r="A466" t="str">
            <v>三亚韩氏医疗美容门诊部</v>
          </cell>
          <cell r="B466">
            <v>11256.5</v>
          </cell>
        </row>
        <row r="467">
          <cell r="A467" t="str">
            <v>上海洁铭医疗美容门诊部有限公司</v>
          </cell>
          <cell r="B467">
            <v>11024.890265968235</v>
          </cell>
        </row>
        <row r="468">
          <cell r="A468" t="str">
            <v>江北区瑞俪门诊部</v>
          </cell>
          <cell r="B468">
            <v>10604.13</v>
          </cell>
        </row>
        <row r="469">
          <cell r="A469" t="str">
            <v>长沙市芙蓉区晶肤医疗美容有限公司</v>
          </cell>
          <cell r="B469">
            <v>10519.25</v>
          </cell>
        </row>
        <row r="470">
          <cell r="A470" t="str">
            <v>重庆红颜拜博医疗美容有限公司</v>
          </cell>
          <cell r="B470">
            <v>10519.25</v>
          </cell>
        </row>
        <row r="471">
          <cell r="A471" t="str">
            <v>北京欧斐医疗美容诊所有限公司</v>
          </cell>
          <cell r="B471">
            <v>10519.25</v>
          </cell>
        </row>
        <row r="472">
          <cell r="A472" t="str">
            <v>辽阳眼科医院</v>
          </cell>
          <cell r="B472">
            <v>10369.369999999999</v>
          </cell>
        </row>
        <row r="473">
          <cell r="A473" t="str">
            <v>沈阳市浑南区塑妍医疗美容门诊部</v>
          </cell>
          <cell r="B473">
            <v>10369.369999999999</v>
          </cell>
        </row>
        <row r="474">
          <cell r="A474" t="str">
            <v>长沙市美之峰医疗美容有限公司</v>
          </cell>
          <cell r="B474">
            <v>10369.369999999999</v>
          </cell>
        </row>
        <row r="475">
          <cell r="A475" t="str">
            <v>沈阳和平梅奥医疗美容门诊部有限公司</v>
          </cell>
          <cell r="B475">
            <v>10369.369999999999</v>
          </cell>
        </row>
        <row r="476">
          <cell r="A476" t="str">
            <v>沈阳汇美人医疗美容有限公司先农坛路医疗美容诊所</v>
          </cell>
          <cell r="B476">
            <v>10369.369999999999</v>
          </cell>
        </row>
        <row r="477">
          <cell r="A477" t="str">
            <v>长沙香曲曼医疗美容有限公司</v>
          </cell>
          <cell r="B477">
            <v>10369.369999999999</v>
          </cell>
        </row>
        <row r="478">
          <cell r="A478" t="str">
            <v>沈阳唯媄晶方医疗美容有限公司沈河中山路医疗美容诊所</v>
          </cell>
          <cell r="B478">
            <v>10369.369999999999</v>
          </cell>
        </row>
        <row r="479">
          <cell r="A479" t="str">
            <v>沈阳浑南纽莱茵医疗美容门诊部</v>
          </cell>
          <cell r="B479">
            <v>10369.369999999999</v>
          </cell>
        </row>
        <row r="480">
          <cell r="A480" t="str">
            <v>河南缔莱美整形美容医院有限公司</v>
          </cell>
          <cell r="B480">
            <v>10369.369999999999</v>
          </cell>
        </row>
        <row r="481">
          <cell r="A481" t="str">
            <v>许昌博爱医院</v>
          </cell>
          <cell r="B481">
            <v>10369.369999999999</v>
          </cell>
        </row>
        <row r="482">
          <cell r="A482" t="str">
            <v>吉林省瑞澳医学美容医院有限公司</v>
          </cell>
          <cell r="B482">
            <v>10369.369999999999</v>
          </cell>
        </row>
        <row r="483">
          <cell r="A483" t="str">
            <v>大连润美熙医疗美容诊所有限公司</v>
          </cell>
          <cell r="B483">
            <v>10369.369999999999</v>
          </cell>
        </row>
        <row r="484">
          <cell r="A484" t="str">
            <v>哈尔滨美联致美整形医院有限责任公司</v>
          </cell>
          <cell r="B484">
            <v>10369.369999999999</v>
          </cell>
        </row>
        <row r="485">
          <cell r="A485" t="str">
            <v>天津市滨海新区塘沽伊诗医学美容诊所</v>
          </cell>
          <cell r="B485">
            <v>10369.369999999999</v>
          </cell>
        </row>
        <row r="486">
          <cell r="A486" t="str">
            <v>哈尔滨易丽医疗美容门诊部有限责任公司</v>
          </cell>
          <cell r="B486">
            <v>10369.369999999999</v>
          </cell>
        </row>
        <row r="487">
          <cell r="A487" t="str">
            <v>大连星缘达医疗美容诊所有限公司</v>
          </cell>
          <cell r="B487">
            <v>10369.369999999999</v>
          </cell>
        </row>
        <row r="488">
          <cell r="A488" t="str">
            <v>成都高新华尔倍丽医疗美容门诊部有限公司</v>
          </cell>
          <cell r="B488">
            <v>10369.369999999999</v>
          </cell>
        </row>
        <row r="489">
          <cell r="A489" t="str">
            <v>上海美星医疗美容门诊部有限公司</v>
          </cell>
          <cell r="B489">
            <v>10369.369999999999</v>
          </cell>
        </row>
        <row r="490">
          <cell r="A490" t="str">
            <v>北京杏林美医疗美容门诊部有限责任公司</v>
          </cell>
          <cell r="B490">
            <v>10369.369999999999</v>
          </cell>
        </row>
        <row r="491">
          <cell r="A491" t="str">
            <v>上海美郴医疗美容门诊部有限公司</v>
          </cell>
          <cell r="B491">
            <v>10369.369999999999</v>
          </cell>
        </row>
        <row r="492">
          <cell r="A492" t="str">
            <v>北京雷华医疗美容诊所</v>
          </cell>
          <cell r="B492">
            <v>10369.369999999999</v>
          </cell>
        </row>
        <row r="493">
          <cell r="A493" t="str">
            <v>华中科技大学同济医学院附属协和医院</v>
          </cell>
          <cell r="B493">
            <v>10369.369999999999</v>
          </cell>
        </row>
        <row r="494">
          <cell r="A494" t="str">
            <v>北京圣嘉新医疗美容医院有限公司</v>
          </cell>
          <cell r="B494">
            <v>10369.369999999999</v>
          </cell>
        </row>
        <row r="495">
          <cell r="A495" t="str">
            <v>上海博爱医院有限公司</v>
          </cell>
          <cell r="B495">
            <v>10369.369999999999</v>
          </cell>
        </row>
        <row r="496">
          <cell r="A496" t="str">
            <v>南昌美林医疗美容门诊部有限公司</v>
          </cell>
          <cell r="B496">
            <v>10369.369999999999</v>
          </cell>
        </row>
        <row r="497">
          <cell r="A497" t="str">
            <v>福州市鼓楼区名韩医疗美容门诊部</v>
          </cell>
          <cell r="B497">
            <v>10369.348585130119</v>
          </cell>
        </row>
        <row r="498">
          <cell r="A498" t="str">
            <v>上海复美医疗美容门诊部有限公司</v>
          </cell>
          <cell r="B498">
            <v>10369.348585130119</v>
          </cell>
        </row>
        <row r="499">
          <cell r="A499" t="str">
            <v>九江开发区圣嘉丽医疗美容门诊部</v>
          </cell>
          <cell r="B499">
            <v>9677.7099999999991</v>
          </cell>
        </row>
        <row r="500">
          <cell r="A500" t="str">
            <v>重庆光博士医疗美容门诊部（有限合伙）</v>
          </cell>
          <cell r="B500">
            <v>9541.0499999999993</v>
          </cell>
        </row>
        <row r="501">
          <cell r="A501" t="str">
            <v>浙江中环置业股份有限公司温州名人医疗美容门诊部</v>
          </cell>
          <cell r="B501">
            <v>9426.6999999999989</v>
          </cell>
        </row>
        <row r="502">
          <cell r="A502" t="str">
            <v>铭医荟（广州）医疗美容诊所有限公司</v>
          </cell>
          <cell r="B502">
            <v>9426.6999999999989</v>
          </cell>
        </row>
        <row r="503">
          <cell r="A503" t="str">
            <v>银川丽都医疗美容医院有限公司</v>
          </cell>
          <cell r="B503">
            <v>9426.6999999999989</v>
          </cell>
        </row>
        <row r="504">
          <cell r="A504" t="str">
            <v>深圳星荟丽格医疗美容诊所</v>
          </cell>
          <cell r="B504">
            <v>9426.6999999999989</v>
          </cell>
        </row>
        <row r="505">
          <cell r="A505" t="str">
            <v>深圳市南山区人民医院</v>
          </cell>
          <cell r="B505">
            <v>9426.6999999999989</v>
          </cell>
        </row>
        <row r="506">
          <cell r="A506" t="str">
            <v>福州鼓楼医院有限公司</v>
          </cell>
          <cell r="B506">
            <v>9426.6999999999989</v>
          </cell>
        </row>
        <row r="507">
          <cell r="A507" t="str">
            <v>福建省漳州市医院</v>
          </cell>
          <cell r="B507">
            <v>9426.6999999999989</v>
          </cell>
        </row>
        <row r="508">
          <cell r="A508" t="str">
            <v>宁波海曙颜泽医疗美容诊所</v>
          </cell>
          <cell r="B508">
            <v>9426.6999999999989</v>
          </cell>
        </row>
        <row r="509">
          <cell r="A509" t="str">
            <v>武汉荣恩医疗美容门诊部有限公司</v>
          </cell>
          <cell r="B509">
            <v>9426.6999999999989</v>
          </cell>
        </row>
        <row r="510">
          <cell r="A510" t="str">
            <v>杭州市临安区中医院</v>
          </cell>
          <cell r="B510">
            <v>9426.6999999999989</v>
          </cell>
        </row>
        <row r="511">
          <cell r="A511" t="str">
            <v>大连悦己医疗美容诊所有限公司</v>
          </cell>
          <cell r="B511">
            <v>9426.6999999999989</v>
          </cell>
        </row>
        <row r="512">
          <cell r="A512" t="str">
            <v>宁波海曙天妒医疗美容门诊部有限公司</v>
          </cell>
          <cell r="B512">
            <v>9426.6999999999989</v>
          </cell>
        </row>
        <row r="513">
          <cell r="A513" t="str">
            <v>杭州美栗医疗美容门诊部有限公司</v>
          </cell>
          <cell r="B513">
            <v>9426.6999999999989</v>
          </cell>
        </row>
        <row r="514">
          <cell r="A514" t="str">
            <v>德州聚星医疗美容有限公司</v>
          </cell>
          <cell r="B514">
            <v>9426.6999999999989</v>
          </cell>
        </row>
        <row r="515">
          <cell r="A515" t="str">
            <v>北京大学第一医院</v>
          </cell>
          <cell r="B515">
            <v>9426.6999999999989</v>
          </cell>
        </row>
        <row r="516">
          <cell r="A516" t="str">
            <v>南方医科大学珠江医院</v>
          </cell>
          <cell r="B516">
            <v>9426.6999999999989</v>
          </cell>
        </row>
        <row r="517">
          <cell r="A517" t="str">
            <v>丽水市思齐美容有限公司丽水整形外科门诊部</v>
          </cell>
          <cell r="B517">
            <v>9426.6999999999989</v>
          </cell>
        </row>
        <row r="518">
          <cell r="A518" t="str">
            <v>华中科技大学同济医学院附属同济医院</v>
          </cell>
          <cell r="B518">
            <v>9426.6999999999989</v>
          </cell>
        </row>
        <row r="519">
          <cell r="A519" t="str">
            <v>上海新健威医疗美容门诊部有限公司</v>
          </cell>
          <cell r="B519">
            <v>9426.6999999999989</v>
          </cell>
        </row>
        <row r="520">
          <cell r="A520" t="str">
            <v>南京医科大学友谊整形外科医院有限责任公司常州医疗美容门诊部</v>
          </cell>
          <cell r="B520">
            <v>9426.6999999999989</v>
          </cell>
        </row>
        <row r="521">
          <cell r="A521" t="str">
            <v>中国医学科学院皮肤病医院</v>
          </cell>
          <cell r="B521">
            <v>9426.6999999999989</v>
          </cell>
        </row>
        <row r="522">
          <cell r="A522" t="str">
            <v>上海览海门诊部有限公司</v>
          </cell>
          <cell r="B522">
            <v>9426.6999999999989</v>
          </cell>
        </row>
        <row r="523">
          <cell r="A523" t="str">
            <v>上海王海珍医疗美容诊所经营部</v>
          </cell>
          <cell r="B523">
            <v>9426.6999999999989</v>
          </cell>
        </row>
        <row r="524">
          <cell r="A524" t="str">
            <v>沈阳伊美尔医疗美容医院有限公司</v>
          </cell>
          <cell r="B524">
            <v>9426.6805319364721</v>
          </cell>
        </row>
        <row r="525">
          <cell r="A525" t="str">
            <v>重庆艾薇美医疗美容门诊部有限公司</v>
          </cell>
          <cell r="B525">
            <v>9426.6805319364721</v>
          </cell>
        </row>
        <row r="526">
          <cell r="A526" t="str">
            <v>潍坊医学院整形外科医院</v>
          </cell>
          <cell r="B526">
            <v>9426.6805319364721</v>
          </cell>
        </row>
        <row r="527">
          <cell r="A527" t="str">
            <v>重庆联合丽格美容医院有限公司</v>
          </cell>
          <cell r="B527">
            <v>9426.6805319364721</v>
          </cell>
        </row>
        <row r="528">
          <cell r="A528" t="str">
            <v>苏州紫馨美容医院有限公司</v>
          </cell>
          <cell r="B528">
            <v>9426.6805319364721</v>
          </cell>
        </row>
        <row r="529">
          <cell r="A529" t="str">
            <v>郑州壹加壹医疗美容医院有限公司</v>
          </cell>
          <cell r="B529">
            <v>9426.6805319364721</v>
          </cell>
        </row>
        <row r="530">
          <cell r="A530" t="str">
            <v>海南瑞韩医学美容医院有限公司</v>
          </cell>
          <cell r="B530">
            <v>9426.6805319364721</v>
          </cell>
        </row>
        <row r="531">
          <cell r="A531" t="str">
            <v>杭州群英整形外科门诊部有限公司</v>
          </cell>
          <cell r="B531">
            <v>9426.6805319364721</v>
          </cell>
        </row>
        <row r="532">
          <cell r="A532" t="str">
            <v>天津河西维美医疗美容医院有限责任公司</v>
          </cell>
          <cell r="B532">
            <v>9426.6805319364721</v>
          </cell>
        </row>
        <row r="533">
          <cell r="A533" t="str">
            <v>南通俪人连天美医疗美容医院有限公司</v>
          </cell>
          <cell r="B533">
            <v>9426.6805319364721</v>
          </cell>
        </row>
        <row r="534">
          <cell r="A534" t="str">
            <v>武汉艺星医疗美容门诊部有限公司</v>
          </cell>
          <cell r="B534">
            <v>9426.6805319364721</v>
          </cell>
        </row>
        <row r="535">
          <cell r="A535" t="str">
            <v>上海馨美医疗美容门诊部有限公司</v>
          </cell>
          <cell r="B535">
            <v>9426.6805319364721</v>
          </cell>
        </row>
        <row r="536">
          <cell r="A536" t="str">
            <v>南京展超医疗美容诊所有限公司建邺医疗美容诊所</v>
          </cell>
          <cell r="B536">
            <v>9426.6805319364721</v>
          </cell>
        </row>
        <row r="537">
          <cell r="A537" t="str">
            <v>佛山市南海区正松医疗美容诊所</v>
          </cell>
          <cell r="B537">
            <v>9426.6805319364721</v>
          </cell>
        </row>
        <row r="538">
          <cell r="A538" t="str">
            <v>临沂瑞丽美容医院</v>
          </cell>
          <cell r="B538">
            <v>9426.6805319364721</v>
          </cell>
        </row>
        <row r="539">
          <cell r="A539" t="str">
            <v>北京联合丽格第二医疗美容医院有限公司</v>
          </cell>
          <cell r="B539">
            <v>9426.6805319364721</v>
          </cell>
        </row>
        <row r="540">
          <cell r="A540" t="str">
            <v>中一东北国际医院有限公司</v>
          </cell>
          <cell r="B540">
            <v>9426.6805319364721</v>
          </cell>
        </row>
        <row r="541">
          <cell r="A541" t="str">
            <v>西安碑林尤美医疗美容诊所有限公司</v>
          </cell>
          <cell r="B541">
            <v>9256.9399999999987</v>
          </cell>
        </row>
        <row r="542">
          <cell r="A542" t="str">
            <v>汉中华美奥莱医学整形美容医院有限公司</v>
          </cell>
          <cell r="B542">
            <v>9256.9399999999987</v>
          </cell>
        </row>
        <row r="543">
          <cell r="A543" t="str">
            <v>唐山市路北区星范朝阳道医疗美容门诊部</v>
          </cell>
          <cell r="B543">
            <v>9256.9399999999987</v>
          </cell>
        </row>
        <row r="544">
          <cell r="A544" t="str">
            <v>哈尔滨韩美医疗美容门诊有限公司</v>
          </cell>
          <cell r="B544">
            <v>9199.34</v>
          </cell>
        </row>
        <row r="545">
          <cell r="A545" t="str">
            <v>北京美颐医疗美容诊所有限公司</v>
          </cell>
          <cell r="B545">
            <v>8921.0499999999993</v>
          </cell>
        </row>
        <row r="546">
          <cell r="A546" t="str">
            <v>淄博阳光美容医院有限公司</v>
          </cell>
          <cell r="B546">
            <v>8836.17</v>
          </cell>
        </row>
        <row r="547">
          <cell r="A547" t="str">
            <v>合肥市蜀山区安妮薇尔医疗美容门诊部</v>
          </cell>
          <cell r="B547">
            <v>8836.17</v>
          </cell>
        </row>
        <row r="548">
          <cell r="A548" t="str">
            <v>河南天圆医疗美容有限公司</v>
          </cell>
          <cell r="B548">
            <v>8702.5399999999991</v>
          </cell>
        </row>
        <row r="549">
          <cell r="A549" t="str">
            <v>宁波市第六医院</v>
          </cell>
          <cell r="B549">
            <v>8484.0299999999988</v>
          </cell>
        </row>
        <row r="550">
          <cell r="A550" t="str">
            <v>北京溪峰聚美仕医疗美容诊所有限公司</v>
          </cell>
          <cell r="B550">
            <v>8484.0299999999988</v>
          </cell>
        </row>
        <row r="551">
          <cell r="A551" t="str">
            <v>沙坪坝善美医疗美容门诊部</v>
          </cell>
          <cell r="B551">
            <v>8415.4</v>
          </cell>
        </row>
        <row r="552">
          <cell r="A552" t="str">
            <v>重庆米格医疗美容门诊部有限责任公司</v>
          </cell>
          <cell r="B552">
            <v>8415.4</v>
          </cell>
        </row>
        <row r="553">
          <cell r="A553" t="str">
            <v>西安新城阳光门诊部</v>
          </cell>
          <cell r="B553">
            <v>8415.4</v>
          </cell>
        </row>
        <row r="554">
          <cell r="A554" t="str">
            <v>贵阳丽都医疗美容医院有限公司</v>
          </cell>
          <cell r="B554">
            <v>8415.4</v>
          </cell>
        </row>
        <row r="555">
          <cell r="A555" t="str">
            <v>重庆艺星医疗美容医院有限公司</v>
          </cell>
          <cell r="B555">
            <v>8415.4</v>
          </cell>
        </row>
        <row r="556">
          <cell r="A556" t="str">
            <v>茂名华美美容医院</v>
          </cell>
          <cell r="B556">
            <v>8415.4</v>
          </cell>
        </row>
        <row r="557">
          <cell r="A557" t="str">
            <v>长治高新区悦美医疗美容诊所</v>
          </cell>
          <cell r="B557">
            <v>8415.4</v>
          </cell>
        </row>
        <row r="558">
          <cell r="A558" t="str">
            <v>深圳铂雅医疗美容门诊部</v>
          </cell>
          <cell r="B558">
            <v>8415.4</v>
          </cell>
        </row>
        <row r="559">
          <cell r="A559" t="str">
            <v>成都医大医院有限公司</v>
          </cell>
          <cell r="B559">
            <v>8415.4</v>
          </cell>
        </row>
        <row r="560">
          <cell r="A560" t="str">
            <v>成都武侯新南晶肤医疗美容诊所有限公司</v>
          </cell>
          <cell r="B560">
            <v>8415.4</v>
          </cell>
        </row>
        <row r="561">
          <cell r="A561" t="str">
            <v>春苑工作室</v>
          </cell>
          <cell r="B561">
            <v>8415.4</v>
          </cell>
        </row>
        <row r="562">
          <cell r="A562" t="str">
            <v>大庆超龙医疗美容门诊有限公司</v>
          </cell>
          <cell r="B562">
            <v>8415.4</v>
          </cell>
        </row>
        <row r="563">
          <cell r="A563" t="str">
            <v>哈尔滨伊美尔医疗美容医院有限公司</v>
          </cell>
          <cell r="B563">
            <v>8415.4</v>
          </cell>
        </row>
        <row r="564">
          <cell r="A564" t="str">
            <v>成都高新夏秋医疗美容诊所有限公司</v>
          </cell>
          <cell r="B564">
            <v>8415.4</v>
          </cell>
        </row>
        <row r="565">
          <cell r="A565" t="str">
            <v>朔州丽都医疗美容医院有限公司</v>
          </cell>
          <cell r="B565">
            <v>8415.4</v>
          </cell>
        </row>
        <row r="566">
          <cell r="A566" t="str">
            <v>北京彤美医疗美容门诊部有限公司</v>
          </cell>
          <cell r="B566">
            <v>8415.4</v>
          </cell>
        </row>
        <row r="567">
          <cell r="A567" t="str">
            <v>北京美耀天下医疗美容诊所有限公司</v>
          </cell>
          <cell r="B567">
            <v>8415.4</v>
          </cell>
        </row>
        <row r="568">
          <cell r="A568" t="str">
            <v>上海星颖医疗美容诊所有限公司</v>
          </cell>
          <cell r="B568">
            <v>8415.4</v>
          </cell>
        </row>
        <row r="569">
          <cell r="A569" t="str">
            <v>北京澳尔颜选医疗美容门诊部</v>
          </cell>
          <cell r="B569">
            <v>8415.4</v>
          </cell>
        </row>
        <row r="570">
          <cell r="A570" t="str">
            <v>南充华美名媛医疗美容门诊部有限公司</v>
          </cell>
          <cell r="B570">
            <v>8415.4</v>
          </cell>
        </row>
        <row r="571">
          <cell r="A571" t="str">
            <v>广东药科大学附属第一医院</v>
          </cell>
          <cell r="B571">
            <v>7658.74</v>
          </cell>
        </row>
        <row r="572">
          <cell r="A572" t="str">
            <v>祥云县人民医院</v>
          </cell>
          <cell r="B572">
            <v>7019.4599999999991</v>
          </cell>
        </row>
        <row r="573">
          <cell r="A573" t="str">
            <v>杭州赫蘭氏医疗美容医院有限公司</v>
          </cell>
          <cell r="B573">
            <v>6964.65</v>
          </cell>
        </row>
        <row r="574">
          <cell r="A574" t="str">
            <v>沈阳市中西医结合医院</v>
          </cell>
          <cell r="B574">
            <v>6598.69</v>
          </cell>
        </row>
        <row r="575">
          <cell r="A575" t="str">
            <v>温州医科大学附属第一医院</v>
          </cell>
          <cell r="B575">
            <v>6598.69</v>
          </cell>
        </row>
        <row r="576">
          <cell r="A576" t="str">
            <v>河南汇星整形医疗美容有限公司</v>
          </cell>
          <cell r="B576">
            <v>6598.69</v>
          </cell>
        </row>
        <row r="577">
          <cell r="A577" t="str">
            <v>南京医科大学第二附属医院</v>
          </cell>
          <cell r="B577">
            <v>6598.69</v>
          </cell>
        </row>
        <row r="578">
          <cell r="A578" t="str">
            <v>朝阳市双塔区欧典名尊医疗美容诊所</v>
          </cell>
          <cell r="B578">
            <v>6311.5499999999993</v>
          </cell>
        </row>
        <row r="579">
          <cell r="A579" t="str">
            <v>广州紫馨医疗美容医院有限公司</v>
          </cell>
          <cell r="B579">
            <v>6161.3</v>
          </cell>
        </row>
        <row r="580">
          <cell r="A580" t="str">
            <v>沈阳浑南李淼医疗美容诊所</v>
          </cell>
          <cell r="B580">
            <v>6138.7588712776342</v>
          </cell>
        </row>
        <row r="581">
          <cell r="A581" t="str">
            <v>深圳格瑞斯医疗美容门诊部</v>
          </cell>
          <cell r="B581">
            <v>5656.0199999999995</v>
          </cell>
        </row>
        <row r="582">
          <cell r="A582" t="str">
            <v>南昌荣美会美伊尔医疗美容门诊部有限公司</v>
          </cell>
          <cell r="B582">
            <v>5656.0199999999995</v>
          </cell>
        </row>
        <row r="583">
          <cell r="A583" t="str">
            <v>昆明美雅医疗美容门诊部有限公司</v>
          </cell>
          <cell r="B583">
            <v>5656.0199999999995</v>
          </cell>
        </row>
        <row r="584">
          <cell r="A584" t="str">
            <v>广州弘基医疗门诊部有限公司</v>
          </cell>
          <cell r="B584">
            <v>5656.0199999999995</v>
          </cell>
        </row>
        <row r="585">
          <cell r="A585" t="str">
            <v>杭州静港德加医疗美容诊所有限公司</v>
          </cell>
          <cell r="B585">
            <v>5656.0199999999995</v>
          </cell>
        </row>
        <row r="586">
          <cell r="A586" t="str">
            <v>太原医美世家医疗美容有限公司阳光城医疗美容诊所</v>
          </cell>
          <cell r="B586">
            <v>5656.0199999999995</v>
          </cell>
        </row>
        <row r="587">
          <cell r="A587" t="str">
            <v>上海市同仁医院</v>
          </cell>
          <cell r="B587">
            <v>5656.0199999999995</v>
          </cell>
        </row>
        <row r="588">
          <cell r="A588" t="str">
            <v>湖南妇女儿童医院有限公司</v>
          </cell>
          <cell r="B588">
            <v>5628.25</v>
          </cell>
        </row>
        <row r="589">
          <cell r="A589" t="str">
            <v>北京常好丽格医疗美容诊所有限公司</v>
          </cell>
          <cell r="B589">
            <v>5628.25</v>
          </cell>
        </row>
        <row r="590">
          <cell r="A590" t="str">
            <v>太原市小店区美之妍医疗美容诊所</v>
          </cell>
          <cell r="B590">
            <v>5049.24</v>
          </cell>
        </row>
        <row r="591">
          <cell r="A591" t="str">
            <v>太原宏远爱谛医疗美容门诊部股份有限公司</v>
          </cell>
          <cell r="B591">
            <v>5049.24</v>
          </cell>
        </row>
        <row r="592">
          <cell r="A592" t="str">
            <v>上海华澳整形美容医疗有限公司</v>
          </cell>
          <cell r="B592">
            <v>4929.04</v>
          </cell>
        </row>
        <row r="593">
          <cell r="A593" t="str">
            <v>珠海科美医疗美容有限公司</v>
          </cell>
          <cell r="B593">
            <v>4713.3499999999995</v>
          </cell>
        </row>
        <row r="594">
          <cell r="A594" t="str">
            <v>首都医科大学附属北京口腔医院</v>
          </cell>
          <cell r="B594">
            <v>4713.3499999999995</v>
          </cell>
        </row>
        <row r="595">
          <cell r="A595" t="str">
            <v>重庆郑荃丽格徐铎医疗美容门诊部有限公司</v>
          </cell>
          <cell r="B595">
            <v>4713.3499999999995</v>
          </cell>
        </row>
        <row r="596">
          <cell r="A596" t="str">
            <v>重庆玛恩医疗美容医院有限公司</v>
          </cell>
          <cell r="B596">
            <v>4713.3499999999995</v>
          </cell>
        </row>
        <row r="597">
          <cell r="A597" t="str">
            <v>青岛江南名佳医学美容有限公司</v>
          </cell>
          <cell r="B597">
            <v>4713.3499999999995</v>
          </cell>
        </row>
        <row r="598">
          <cell r="A598" t="str">
            <v>深圳丽港丽格医疗美容门诊部</v>
          </cell>
          <cell r="B598">
            <v>4713.3499999999995</v>
          </cell>
        </row>
        <row r="599">
          <cell r="A599" t="str">
            <v>烟台壹美天成医疗美容医院有限公司</v>
          </cell>
          <cell r="B599">
            <v>4713.3499999999995</v>
          </cell>
        </row>
        <row r="600">
          <cell r="A600" t="str">
            <v>重庆璧山蝶之星医疗美容门诊部有限责任公司</v>
          </cell>
          <cell r="B600">
            <v>4713.3499999999995</v>
          </cell>
        </row>
        <row r="601">
          <cell r="A601" t="str">
            <v>重庆铭博医院有限公司</v>
          </cell>
          <cell r="B601">
            <v>4713.3499999999995</v>
          </cell>
        </row>
        <row r="602">
          <cell r="A602" t="str">
            <v>江阴时光医疗美容门诊有限公司</v>
          </cell>
          <cell r="B602">
            <v>4713.3499999999995</v>
          </cell>
        </row>
        <row r="603">
          <cell r="A603" t="str">
            <v>杭州同荣丽格医疗科技有限公司医疗美容门诊部</v>
          </cell>
          <cell r="B603">
            <v>4713.3499999999995</v>
          </cell>
        </row>
        <row r="604">
          <cell r="A604" t="str">
            <v>南昌鹏爱秀琪医疗美容医院有限公司</v>
          </cell>
          <cell r="B604">
            <v>4713.3499999999995</v>
          </cell>
        </row>
        <row r="605">
          <cell r="A605" t="str">
            <v>宁波江北尚丽医疗美容门诊部有限公司</v>
          </cell>
          <cell r="B605">
            <v>4713.3499999999995</v>
          </cell>
        </row>
        <row r="606">
          <cell r="A606" t="str">
            <v>天津柏丽医疗美容门诊有限公司</v>
          </cell>
          <cell r="B606">
            <v>4713.3499999999995</v>
          </cell>
        </row>
        <row r="607">
          <cell r="A607" t="str">
            <v>杭州吉奥医疗美容门诊部有限公司</v>
          </cell>
          <cell r="B607">
            <v>4713.3499999999995</v>
          </cell>
        </row>
        <row r="608">
          <cell r="A608" t="str">
            <v>成都锦江纽蜜医疗美容门诊部有限公司</v>
          </cell>
          <cell r="B608">
            <v>4713.3499999999995</v>
          </cell>
        </row>
        <row r="609">
          <cell r="A609" t="str">
            <v>杭州安尚美医疗美容门诊部有限公司</v>
          </cell>
          <cell r="B609">
            <v>4713.3499999999995</v>
          </cell>
        </row>
        <row r="610">
          <cell r="A610" t="str">
            <v>廊坊瑞和妇产医院</v>
          </cell>
          <cell r="B610">
            <v>4713.3499999999995</v>
          </cell>
        </row>
        <row r="611">
          <cell r="A611" t="str">
            <v>宁波海曙静港医疗美容诊所有限公司</v>
          </cell>
          <cell r="B611">
            <v>4713.3499999999995</v>
          </cell>
        </row>
        <row r="612">
          <cell r="A612" t="str">
            <v>杭州薇凯医疗美容门诊部有限公司</v>
          </cell>
          <cell r="B612">
            <v>4713.3499999999995</v>
          </cell>
        </row>
        <row r="613">
          <cell r="A613" t="str">
            <v>义乌柏菲医疗美容门诊部有限公司</v>
          </cell>
          <cell r="B613">
            <v>4713.3499999999995</v>
          </cell>
        </row>
        <row r="614">
          <cell r="A614" t="str">
            <v>东莞莞城唯美医疗美容门诊部有限公司</v>
          </cell>
          <cell r="B614">
            <v>4713.3499999999995</v>
          </cell>
        </row>
        <row r="615">
          <cell r="A615" t="str">
            <v>深圳睛睛医疗美容诊所</v>
          </cell>
          <cell r="B615">
            <v>4628.4699999999993</v>
          </cell>
        </row>
        <row r="616">
          <cell r="A616" t="str">
            <v>西安星都医疗美容有限公司高新医疗美容诊所</v>
          </cell>
          <cell r="B616">
            <v>4628.4699999999993</v>
          </cell>
        </row>
        <row r="617">
          <cell r="A617" t="str">
            <v>许昌整形美容医院</v>
          </cell>
          <cell r="B617">
            <v>4628.4699999999993</v>
          </cell>
        </row>
        <row r="618">
          <cell r="A618" t="str">
            <v>沈阳美格尔医疗美容皮肤科诊所有限公司</v>
          </cell>
          <cell r="B618">
            <v>4628.4699999999993</v>
          </cell>
        </row>
        <row r="619">
          <cell r="A619" t="str">
            <v>西安睛彩美容服务有限公司高新医疗美容诊所</v>
          </cell>
          <cell r="B619">
            <v>4628.4699999999993</v>
          </cell>
        </row>
        <row r="620">
          <cell r="A620" t="str">
            <v>萍乡市安源区优美医疗美容诊所</v>
          </cell>
          <cell r="B620">
            <v>4628.4699999999993</v>
          </cell>
        </row>
        <row r="621">
          <cell r="A621" t="str">
            <v>西安颜即吉祥医疗美容诊所有限公司雁塔医疗美容诊所</v>
          </cell>
          <cell r="B621">
            <v>4628.4699999999993</v>
          </cell>
        </row>
        <row r="622">
          <cell r="A622" t="str">
            <v>洛阳谢景良医疗美容门诊部（特殊普通合伙）</v>
          </cell>
          <cell r="B622">
            <v>4628.4699999999993</v>
          </cell>
        </row>
        <row r="623">
          <cell r="A623" t="str">
            <v>锦州斯美诺医疗美容门诊有限公司</v>
          </cell>
          <cell r="B623">
            <v>4628.4699999999993</v>
          </cell>
        </row>
        <row r="624">
          <cell r="A624" t="str">
            <v>朝阳区邵仁玲医疗美容诊所</v>
          </cell>
          <cell r="B624">
            <v>4628.4699999999993</v>
          </cell>
        </row>
        <row r="625">
          <cell r="A625" t="str">
            <v>吉林市昌邑区星范医疗美容门诊部</v>
          </cell>
          <cell r="B625">
            <v>4628.4699999999993</v>
          </cell>
        </row>
        <row r="626">
          <cell r="A626" t="str">
            <v>抚顺市顺城区于晶医疗美容科诊所</v>
          </cell>
          <cell r="B626">
            <v>4628.4699999999993</v>
          </cell>
        </row>
        <row r="627">
          <cell r="A627" t="str">
            <v>宜春天泽美容医院</v>
          </cell>
          <cell r="B627">
            <v>4628.4699999999993</v>
          </cell>
        </row>
        <row r="628">
          <cell r="A628" t="str">
            <v>兰州梦想整形美容医院有限公司</v>
          </cell>
          <cell r="B628">
            <v>4628.4699999999993</v>
          </cell>
        </row>
        <row r="629">
          <cell r="A629" t="str">
            <v>深圳千羽医疗美容医院</v>
          </cell>
          <cell r="B629">
            <v>4207.7</v>
          </cell>
        </row>
        <row r="630">
          <cell r="A630" t="str">
            <v>深圳卓越丽格医疗美容诊所</v>
          </cell>
          <cell r="B630">
            <v>4207.7</v>
          </cell>
        </row>
        <row r="631">
          <cell r="A631" t="str">
            <v>珠海新颜医疗美容门诊部有限公司</v>
          </cell>
          <cell r="B631">
            <v>4207.7</v>
          </cell>
        </row>
        <row r="632">
          <cell r="A632" t="str">
            <v>西安佳美华医疗美容有限公司</v>
          </cell>
          <cell r="B632">
            <v>4207.7</v>
          </cell>
        </row>
        <row r="633">
          <cell r="A633" t="str">
            <v>合肥亚典美容医院有限公司</v>
          </cell>
          <cell r="B633">
            <v>4207.7</v>
          </cell>
        </row>
        <row r="634">
          <cell r="A634" t="str">
            <v>成都高新景华医学美容门诊部有限公司</v>
          </cell>
          <cell r="B634">
            <v>4207.7</v>
          </cell>
        </row>
        <row r="635">
          <cell r="A635" t="str">
            <v>成都高新布诺格医疗美容诊所有限责任公司</v>
          </cell>
          <cell r="B635">
            <v>4207.7</v>
          </cell>
        </row>
        <row r="636">
          <cell r="A636" t="str">
            <v>攀枝花瑞亚医疗美容诊所有限公司</v>
          </cell>
          <cell r="B636">
            <v>4207.7</v>
          </cell>
        </row>
        <row r="637">
          <cell r="A637" t="str">
            <v>合肥台美丽格医疗美容门诊部有限公司</v>
          </cell>
          <cell r="B637">
            <v>4207.7</v>
          </cell>
        </row>
        <row r="638">
          <cell r="A638" t="str">
            <v>北京国医康医疗美容诊所有限公司</v>
          </cell>
          <cell r="B638">
            <v>4207.7</v>
          </cell>
        </row>
        <row r="639">
          <cell r="A639" t="str">
            <v>北京雅韵医疗美容门诊部有限责任公司</v>
          </cell>
          <cell r="B639">
            <v>4207.7</v>
          </cell>
        </row>
        <row r="640">
          <cell r="A640" t="str">
            <v>上饶市双博医疗美容有限公司</v>
          </cell>
          <cell r="B640">
            <v>4207.7</v>
          </cell>
        </row>
        <row r="641">
          <cell r="A641" t="str">
            <v>沈阳和平赛连医疗美容诊所有限公司</v>
          </cell>
          <cell r="B641">
            <v>4092.5</v>
          </cell>
        </row>
        <row r="642">
          <cell r="A642" t="str">
            <v>东莞市东城徐伟医疗美容诊所</v>
          </cell>
          <cell r="B642">
            <v>4092.5</v>
          </cell>
        </row>
        <row r="643">
          <cell r="A643" t="str">
            <v>哈尔滨嘉润医院有限公司</v>
          </cell>
          <cell r="B643">
            <v>3770.68</v>
          </cell>
        </row>
        <row r="644">
          <cell r="A644" t="str">
            <v>武汉市蜜儿优年医疗美容门诊部有限公司</v>
          </cell>
          <cell r="B644">
            <v>3770.68</v>
          </cell>
        </row>
        <row r="645">
          <cell r="A645" t="str">
            <v>昆明皮肤病专科医院有限公司</v>
          </cell>
          <cell r="B645">
            <v>3770.68</v>
          </cell>
        </row>
        <row r="646">
          <cell r="A646" t="str">
            <v>北京尚益嘉容医疗美容诊所有限责任公司</v>
          </cell>
          <cell r="B646">
            <v>3770.68</v>
          </cell>
        </row>
        <row r="647">
          <cell r="A647" t="str">
            <v>厦门思明安黛美整形外科门诊部有限公司</v>
          </cell>
          <cell r="B647">
            <v>3770.6722127745888</v>
          </cell>
        </row>
        <row r="648">
          <cell r="A648" t="str">
            <v>天津市河北区时光整形美容门诊部</v>
          </cell>
          <cell r="B648">
            <v>3366.16</v>
          </cell>
        </row>
        <row r="649">
          <cell r="A649" t="str">
            <v>长春市盛羽医疗美容有限责任公司朝阳区安达街医疗美容门诊部</v>
          </cell>
          <cell r="B649">
            <v>2945.39</v>
          </cell>
        </row>
        <row r="650">
          <cell r="A650" t="str">
            <v>沈阳爱尔眼视光医院（有限公司）</v>
          </cell>
          <cell r="B650">
            <v>2828.0099999999998</v>
          </cell>
        </row>
        <row r="651">
          <cell r="A651" t="str">
            <v>合川区毛钰婷郑荃丽格医疗美容诊所</v>
          </cell>
          <cell r="B651">
            <v>2828.0099999999998</v>
          </cell>
        </row>
        <row r="652">
          <cell r="A652" t="str">
            <v>杭州余杭熹妍医疗美容门诊部有限公司</v>
          </cell>
          <cell r="B652">
            <v>2828.0099999999998</v>
          </cell>
        </row>
        <row r="653">
          <cell r="A653" t="str">
            <v>山西品界医疗管理有限公司</v>
          </cell>
          <cell r="B653">
            <v>2524.62</v>
          </cell>
        </row>
        <row r="654">
          <cell r="A654" t="str">
            <v>北京艺美硕德医疗美容诊所有限公司</v>
          </cell>
          <cell r="B654">
            <v>2524.62</v>
          </cell>
        </row>
        <row r="655">
          <cell r="A655" t="str">
            <v>中山市小榄人民医院</v>
          </cell>
          <cell r="B655">
            <v>2524.62</v>
          </cell>
        </row>
        <row r="656">
          <cell r="A656" t="str">
            <v>武汉艺星医疗美容医院有限公司</v>
          </cell>
          <cell r="B656">
            <v>2464.52</v>
          </cell>
        </row>
        <row r="657">
          <cell r="A657" t="str">
            <v>博朗健康产业（广州）有限公司（技术支持中心）</v>
          </cell>
          <cell r="B657">
            <v>2251.3000000000002</v>
          </cell>
        </row>
        <row r="658">
          <cell r="A658" t="str">
            <v>北京美天医疗美容门诊部有限公司</v>
          </cell>
          <cell r="B658">
            <v>2251.3000000000002</v>
          </cell>
        </row>
        <row r="659">
          <cell r="A659" t="str">
            <v>赣州德尔美客医疗美容门诊部有限公司</v>
          </cell>
          <cell r="B659">
            <v>2103.85</v>
          </cell>
        </row>
        <row r="660">
          <cell r="A660" t="str">
            <v>成都青羊艺美汇医疗美容门诊部有限公司</v>
          </cell>
          <cell r="B660">
            <v>2103.85</v>
          </cell>
        </row>
        <row r="661">
          <cell r="A661" t="str">
            <v>宁德东韩美容医院有限公司</v>
          </cell>
          <cell r="B661">
            <v>2103.85</v>
          </cell>
        </row>
        <row r="662">
          <cell r="A662" t="str">
            <v>广州市越秀区徐琳爱海门诊部</v>
          </cell>
          <cell r="B662">
            <v>2103.85</v>
          </cell>
        </row>
        <row r="663">
          <cell r="A663" t="str">
            <v>三门峡华美医疗美容门诊部</v>
          </cell>
          <cell r="B663">
            <v>2103.85</v>
          </cell>
        </row>
        <row r="664">
          <cell r="A664" t="str">
            <v>北京圣嘉荣医疗美容医院有限责任公司</v>
          </cell>
          <cell r="B664">
            <v>2103.85</v>
          </cell>
        </row>
        <row r="665">
          <cell r="A665" t="str">
            <v>北京梦莱医疗美容诊所有限公司</v>
          </cell>
          <cell r="B665">
            <v>2103.85</v>
          </cell>
        </row>
        <row r="666">
          <cell r="A666" t="str">
            <v>北京焕颜嘉人医疗美容诊所有限公司</v>
          </cell>
          <cell r="B666">
            <v>2103.85</v>
          </cell>
        </row>
        <row r="667">
          <cell r="A667" t="str">
            <v>长沙市雨花区麟颐医疗美容诊所有限公司</v>
          </cell>
          <cell r="B667">
            <v>1885.34</v>
          </cell>
        </row>
        <row r="668">
          <cell r="A668" t="str">
            <v>杭州萧山仟艺医疗美容门诊部有限公司</v>
          </cell>
          <cell r="B668">
            <v>1885.34</v>
          </cell>
        </row>
        <row r="669">
          <cell r="A669" t="str">
            <v>成都成华正爱正美医疗美容门诊部有限公司</v>
          </cell>
          <cell r="B669">
            <v>1885.34</v>
          </cell>
        </row>
        <row r="670">
          <cell r="A670" t="str">
            <v>北京愉悦医疗美容医院有限公司</v>
          </cell>
          <cell r="B670">
            <v>1885.34</v>
          </cell>
        </row>
        <row r="671">
          <cell r="A671" t="str">
            <v>北京新美荟医疗美容诊所有限公司</v>
          </cell>
          <cell r="B671">
            <v>1885.3361063872944</v>
          </cell>
        </row>
        <row r="672">
          <cell r="A672" t="str">
            <v>庄河市真优美医疗美容诊所</v>
          </cell>
          <cell r="B672">
            <v>1683.08</v>
          </cell>
        </row>
        <row r="673">
          <cell r="A673" t="str">
            <v>上海凯瑞医疗美容门诊部有限公司</v>
          </cell>
          <cell r="B673">
            <v>1609.1685070525054</v>
          </cell>
        </row>
        <row r="674">
          <cell r="A674" t="str">
            <v>长沙市芙蓉区伊美医疗美容门诊部</v>
          </cell>
          <cell r="B674">
            <v>942.67</v>
          </cell>
        </row>
        <row r="675">
          <cell r="A675" t="str">
            <v>西安娇唐医疗美容医院有限责任公司</v>
          </cell>
          <cell r="B675">
            <v>841.54</v>
          </cell>
        </row>
        <row r="676">
          <cell r="A676" t="str">
            <v>天津西青区瑷蕊美医疗美容诊所有限公司</v>
          </cell>
          <cell r="B676">
            <v>841.54</v>
          </cell>
        </row>
        <row r="677">
          <cell r="A677" t="str">
            <v>北京丹熙晶都诊所有限公司</v>
          </cell>
          <cell r="B677">
            <v>841.54</v>
          </cell>
        </row>
        <row r="678">
          <cell r="A678" t="str">
            <v>合肥煜美人医疗服务有限公司庐阳医疗美容门诊部</v>
          </cell>
          <cell r="B678">
            <v>420.77</v>
          </cell>
        </row>
        <row r="679">
          <cell r="A679" t="str">
            <v>北京加减美医疗美容门诊部有限责任公司</v>
          </cell>
          <cell r="B679">
            <v>420.77</v>
          </cell>
        </row>
        <row r="680">
          <cell r="A680" t="str">
            <v>长沙鹏爱医疗美容医院有限公司</v>
          </cell>
          <cell r="B680">
            <v>0</v>
          </cell>
        </row>
        <row r="681">
          <cell r="A681" t="str">
            <v>长沙市希美医疗美容有限公司</v>
          </cell>
          <cell r="B681">
            <v>0</v>
          </cell>
        </row>
        <row r="682">
          <cell r="A682" t="str">
            <v>鞍山燕丽美容医院</v>
          </cell>
          <cell r="B682">
            <v>0</v>
          </cell>
        </row>
        <row r="683">
          <cell r="A683" t="str">
            <v>郑州芳艺医疗美容医院有限公司</v>
          </cell>
          <cell r="B683">
            <v>0</v>
          </cell>
        </row>
        <row r="684">
          <cell r="A684" t="str">
            <v>长沙市雨花区伊百丽西梓医疗美容诊所有限公司</v>
          </cell>
          <cell r="B684">
            <v>0</v>
          </cell>
        </row>
        <row r="685">
          <cell r="A685" t="str">
            <v>紫洁俪方（北京）医疗美容诊所有限公司</v>
          </cell>
          <cell r="B685">
            <v>0</v>
          </cell>
        </row>
        <row r="686">
          <cell r="A686" t="str">
            <v>西安颜即一号医疗美容诊所有限公司</v>
          </cell>
          <cell r="B686">
            <v>0</v>
          </cell>
        </row>
        <row r="687">
          <cell r="A687" t="str">
            <v>泉州丰泽海峡医疗美容门诊部</v>
          </cell>
          <cell r="B687">
            <v>0</v>
          </cell>
        </row>
        <row r="688">
          <cell r="A688" t="str">
            <v>长沙市天心区伊百丽医疗美容有限公司</v>
          </cell>
          <cell r="B688">
            <v>0</v>
          </cell>
        </row>
        <row r="689">
          <cell r="A689" t="str">
            <v>泉州丰泽美莱华美医疗美容有限公司</v>
          </cell>
          <cell r="B689">
            <v>0</v>
          </cell>
        </row>
        <row r="690">
          <cell r="A690" t="str">
            <v>秦皇岛巧致美容医院</v>
          </cell>
          <cell r="B690">
            <v>0</v>
          </cell>
        </row>
        <row r="691">
          <cell r="A691" t="str">
            <v>经济技术开发区秀尔医疗美容门诊部</v>
          </cell>
          <cell r="B691">
            <v>0</v>
          </cell>
        </row>
        <row r="692">
          <cell r="A692" t="str">
            <v>郑州东方整形美容医院</v>
          </cell>
          <cell r="B692">
            <v>0</v>
          </cell>
        </row>
        <row r="693">
          <cell r="A693" t="str">
            <v>重庆华美整形美容医院有限公司</v>
          </cell>
          <cell r="B693">
            <v>0</v>
          </cell>
        </row>
        <row r="694">
          <cell r="A694" t="str">
            <v>珠海美涵门诊部有限公司</v>
          </cell>
          <cell r="B694">
            <v>0</v>
          </cell>
        </row>
        <row r="695">
          <cell r="A695" t="str">
            <v>绵阳华美紫馨医学美容医院有限公司</v>
          </cell>
          <cell r="B695">
            <v>0</v>
          </cell>
        </row>
        <row r="696">
          <cell r="A696" t="str">
            <v>海口龙华崔曦文医疗美容诊所</v>
          </cell>
          <cell r="B696">
            <v>0</v>
          </cell>
        </row>
        <row r="697">
          <cell r="A697" t="str">
            <v>郑州市二七区妍琳医疗美容门诊部</v>
          </cell>
          <cell r="B697">
            <v>0</v>
          </cell>
        </row>
        <row r="698">
          <cell r="A698" t="str">
            <v>贵阳美贝尔医疗美容医院有限公司</v>
          </cell>
          <cell r="B698">
            <v>0</v>
          </cell>
        </row>
        <row r="699">
          <cell r="A699" t="str">
            <v>美莱医学美容医院有限公司</v>
          </cell>
          <cell r="B699">
            <v>0</v>
          </cell>
        </row>
        <row r="700">
          <cell r="A700" t="str">
            <v>长沙市岳麓区伊百丽含浦医疗美容有限责任公司</v>
          </cell>
          <cell r="B700">
            <v>0</v>
          </cell>
        </row>
        <row r="701">
          <cell r="A701" t="str">
            <v>自贡西婵医疗美容门诊部有限公司</v>
          </cell>
          <cell r="B701">
            <v>0</v>
          </cell>
        </row>
        <row r="702">
          <cell r="A702" t="str">
            <v>澳玛经典（北京）医疗美容诊所有限公司</v>
          </cell>
          <cell r="B702">
            <v>0</v>
          </cell>
        </row>
        <row r="703">
          <cell r="A703" t="str">
            <v>济南美思慕医疗美容医院有限公司</v>
          </cell>
          <cell r="B703">
            <v>0</v>
          </cell>
        </row>
        <row r="704">
          <cell r="A704" t="str">
            <v>长沙市雨花区伊百丽东梓医疗美容门诊部有限责任公司</v>
          </cell>
          <cell r="B704">
            <v>0</v>
          </cell>
        </row>
        <row r="705">
          <cell r="A705" t="str">
            <v>洛阳市华美医疗美容门诊部有限公司</v>
          </cell>
          <cell r="B705">
            <v>0</v>
          </cell>
        </row>
        <row r="706">
          <cell r="A706" t="str">
            <v>郑州美丽之星医院管理有限公司</v>
          </cell>
          <cell r="B706">
            <v>0</v>
          </cell>
        </row>
        <row r="707">
          <cell r="A707" t="str">
            <v>龙港区颜图医疗美容门诊部</v>
          </cell>
          <cell r="B707">
            <v>0</v>
          </cell>
        </row>
        <row r="708">
          <cell r="A708" t="str">
            <v>烟台鹏爱佳妍美容整形医院有限公司</v>
          </cell>
          <cell r="B708">
            <v>0</v>
          </cell>
        </row>
        <row r="709">
          <cell r="A709" t="str">
            <v>深圳布她黛丝医疗美容诊所</v>
          </cell>
          <cell r="B709">
            <v>0</v>
          </cell>
        </row>
        <row r="710">
          <cell r="A710" t="str">
            <v>福州美莱华美美容医院有限公司</v>
          </cell>
          <cell r="B710">
            <v>0</v>
          </cell>
        </row>
        <row r="711">
          <cell r="A711" t="str">
            <v>深圳希思医疗美容医院股份有限公司</v>
          </cell>
          <cell r="B711">
            <v>0</v>
          </cell>
        </row>
        <row r="712">
          <cell r="A712" t="str">
            <v>西安雁塔女子医院有限责任公司</v>
          </cell>
          <cell r="B712">
            <v>0</v>
          </cell>
        </row>
        <row r="713">
          <cell r="A713" t="str">
            <v>清远市清城区新城甘建东美容皮肤科诊所</v>
          </cell>
          <cell r="B713">
            <v>0</v>
          </cell>
        </row>
        <row r="714">
          <cell r="A714" t="str">
            <v>沈阳铁西美莱医疗美容医院有限公司</v>
          </cell>
          <cell r="B714">
            <v>0</v>
          </cell>
        </row>
        <row r="715">
          <cell r="A715" t="str">
            <v>清远市清城区新城白雪飞美容外科诊所</v>
          </cell>
          <cell r="B715">
            <v>0</v>
          </cell>
        </row>
        <row r="716">
          <cell r="A716" t="str">
            <v>郑州市金水区虎珂医疗美容门诊部</v>
          </cell>
          <cell r="B716">
            <v>0</v>
          </cell>
        </row>
        <row r="717">
          <cell r="A717" t="str">
            <v>深圳广和门诊部</v>
          </cell>
          <cell r="B717">
            <v>0</v>
          </cell>
        </row>
        <row r="718">
          <cell r="A718" t="str">
            <v>鞍山铁东区张玉霞星范医疗美容门诊部</v>
          </cell>
          <cell r="B718">
            <v>0</v>
          </cell>
        </row>
        <row r="719">
          <cell r="A719" t="str">
            <v>深圳慕颜医疗美容诊所</v>
          </cell>
          <cell r="B719">
            <v>0</v>
          </cell>
        </row>
        <row r="720">
          <cell r="A720" t="str">
            <v>福州台江医院</v>
          </cell>
          <cell r="B720">
            <v>0</v>
          </cell>
        </row>
        <row r="721">
          <cell r="A721" t="str">
            <v>洛阳市西工区孔繁荣医疗美容门诊部</v>
          </cell>
          <cell r="B721">
            <v>0</v>
          </cell>
        </row>
        <row r="722">
          <cell r="A722" t="str">
            <v>福州格莱美美容医院有限公司</v>
          </cell>
          <cell r="B722">
            <v>0</v>
          </cell>
        </row>
        <row r="723">
          <cell r="A723" t="str">
            <v>苏州薇琳美容医院有限公司</v>
          </cell>
          <cell r="B723">
            <v>0</v>
          </cell>
        </row>
        <row r="724">
          <cell r="A724" t="str">
            <v>长沙市岳麓区润琪医疗美容门诊部</v>
          </cell>
          <cell r="B724">
            <v>0</v>
          </cell>
        </row>
        <row r="725">
          <cell r="A725" t="str">
            <v>深圳新维医疗美容诊所</v>
          </cell>
          <cell r="B725">
            <v>0</v>
          </cell>
        </row>
        <row r="726">
          <cell r="A726" t="str">
            <v>长沙市开福区伊百丽金源医疗美容有限公司</v>
          </cell>
          <cell r="B726">
            <v>0</v>
          </cell>
        </row>
        <row r="727">
          <cell r="A727" t="str">
            <v>深圳聚焦点医疗美容投资有限公司香蜜湖丽格医疗美容诊所</v>
          </cell>
          <cell r="B727">
            <v>0</v>
          </cell>
        </row>
        <row r="728">
          <cell r="A728" t="str">
            <v>深圳海岸医疗美容诊所</v>
          </cell>
          <cell r="B728">
            <v>0</v>
          </cell>
        </row>
        <row r="729">
          <cell r="A729" t="str">
            <v>辽宁协和整形外科医院有限公司</v>
          </cell>
          <cell r="B729">
            <v>0</v>
          </cell>
        </row>
        <row r="730">
          <cell r="A730" t="str">
            <v>福州比华利美容医院有限公司</v>
          </cell>
          <cell r="B730">
            <v>0</v>
          </cell>
        </row>
        <row r="731">
          <cell r="A731" t="str">
            <v>衡阳美莱医疗美容医院有限公司</v>
          </cell>
          <cell r="B731">
            <v>0</v>
          </cell>
        </row>
        <row r="732">
          <cell r="A732" t="str">
            <v>深圳珀玑医疗美容诊所</v>
          </cell>
          <cell r="B732">
            <v>0</v>
          </cell>
        </row>
        <row r="733">
          <cell r="A733" t="str">
            <v>衡阳雅美医疗美容医院有限公司</v>
          </cell>
          <cell r="B733">
            <v>0</v>
          </cell>
        </row>
        <row r="734">
          <cell r="A734" t="str">
            <v>深圳卓颜医疗美容诊所</v>
          </cell>
          <cell r="B734">
            <v>0</v>
          </cell>
        </row>
        <row r="735">
          <cell r="A735" t="str">
            <v>福州市晋安区颜鉴医疗美容门诊部有限公司</v>
          </cell>
          <cell r="B735">
            <v>0</v>
          </cell>
        </row>
        <row r="736">
          <cell r="A736" t="str">
            <v>长沙爱思特医疗美容有限公司</v>
          </cell>
          <cell r="B736">
            <v>0</v>
          </cell>
        </row>
        <row r="737">
          <cell r="A737" t="str">
            <v>深圳曹孟君医疗美容门诊部</v>
          </cell>
          <cell r="B737">
            <v>0</v>
          </cell>
        </row>
        <row r="738">
          <cell r="A738" t="str">
            <v>长沙艺星医学美容医院有限公司</v>
          </cell>
          <cell r="B738">
            <v>0</v>
          </cell>
        </row>
        <row r="739">
          <cell r="A739" t="str">
            <v>湖南省星雅医疗美容医院有限公司</v>
          </cell>
          <cell r="B739">
            <v>0</v>
          </cell>
        </row>
        <row r="740">
          <cell r="A740" t="str">
            <v>深圳蒳美迩医疗美容门诊部</v>
          </cell>
          <cell r="B740">
            <v>0</v>
          </cell>
        </row>
        <row r="741">
          <cell r="A741" t="str">
            <v>西安云蔚昇瑞企业管理咨询有限公司雁塔医疗美容诊所</v>
          </cell>
          <cell r="B741">
            <v>0</v>
          </cell>
        </row>
        <row r="742">
          <cell r="A742" t="str">
            <v>珠海市如花医疗美容门诊部有限公司</v>
          </cell>
          <cell r="B742">
            <v>0</v>
          </cell>
        </row>
        <row r="743">
          <cell r="A743" t="str">
            <v>锦州医疗美容医院有限公司</v>
          </cell>
          <cell r="B743">
            <v>0</v>
          </cell>
        </row>
        <row r="744">
          <cell r="A744" t="str">
            <v>深圳福华医疗美容医院</v>
          </cell>
          <cell r="B744">
            <v>0</v>
          </cell>
        </row>
        <row r="745">
          <cell r="A745" t="str">
            <v>深圳国瑞环庆门诊部</v>
          </cell>
          <cell r="B745">
            <v>0</v>
          </cell>
        </row>
        <row r="746">
          <cell r="A746" t="str">
            <v>珠海莱茵门诊部有限公司</v>
          </cell>
          <cell r="B746">
            <v>0</v>
          </cell>
        </row>
        <row r="747">
          <cell r="A747" t="str">
            <v>赣州时代韩美整形美容医院有限公司</v>
          </cell>
          <cell r="B747">
            <v>0</v>
          </cell>
        </row>
        <row r="748">
          <cell r="A748" t="str">
            <v>深圳南方门诊部</v>
          </cell>
          <cell r="B748">
            <v>0</v>
          </cell>
        </row>
        <row r="749">
          <cell r="A749" t="str">
            <v>西安俪人医院有限公司</v>
          </cell>
          <cell r="B749">
            <v>0</v>
          </cell>
        </row>
        <row r="750">
          <cell r="A750" t="str">
            <v>青岛坤灵美业科技有限公司</v>
          </cell>
          <cell r="B750">
            <v>0</v>
          </cell>
        </row>
        <row r="751">
          <cell r="A751" t="str">
            <v>湖南雅美医疗美容医院有限公司长沙雅美医疗美容医院</v>
          </cell>
          <cell r="B751">
            <v>0</v>
          </cell>
        </row>
        <row r="752">
          <cell r="A752" t="str">
            <v>深圳博爱曙光医院</v>
          </cell>
          <cell r="B752">
            <v>0</v>
          </cell>
        </row>
        <row r="753">
          <cell r="A753" t="str">
            <v>西安叶子医疗美容医院有限公司</v>
          </cell>
          <cell r="B753">
            <v>0</v>
          </cell>
        </row>
        <row r="754">
          <cell r="A754" t="str">
            <v>石家庄苏亚美联臣医疗美容医院有限公司</v>
          </cell>
          <cell r="B754">
            <v>0</v>
          </cell>
        </row>
        <row r="755">
          <cell r="A755" t="str">
            <v>郑州市安美星河医疗美容门诊有限公司</v>
          </cell>
          <cell r="B755">
            <v>0</v>
          </cell>
        </row>
        <row r="756">
          <cell r="A756" t="str">
            <v>深圳吴波会美医疗美容诊所</v>
          </cell>
          <cell r="B756">
            <v>0</v>
          </cell>
        </row>
        <row r="757">
          <cell r="A757" t="str">
            <v>湖州吴兴曙光威兹曼医疗美容门诊部有限公司</v>
          </cell>
          <cell r="B757">
            <v>0</v>
          </cell>
        </row>
        <row r="758">
          <cell r="A758" t="str">
            <v>鞍山铁东区任凌莘医疗美容诊所</v>
          </cell>
          <cell r="B758">
            <v>0</v>
          </cell>
        </row>
        <row r="759">
          <cell r="A759" t="str">
            <v>赣州市华美医疗美容门诊部</v>
          </cell>
          <cell r="B759">
            <v>0</v>
          </cell>
        </row>
        <row r="760">
          <cell r="A760" t="str">
            <v>贵阳美莱医疗美容医院有限公司</v>
          </cell>
          <cell r="B760">
            <v>0</v>
          </cell>
        </row>
        <row r="761">
          <cell r="A761" t="str">
            <v>郑州天后医疗美容医院有限公司</v>
          </cell>
          <cell r="B761">
            <v>0</v>
          </cell>
        </row>
        <row r="762">
          <cell r="A762" t="str">
            <v>贵阳颜之美医疗投资管理有限公司</v>
          </cell>
          <cell r="B762">
            <v>0</v>
          </cell>
        </row>
        <row r="763">
          <cell r="A763" t="str">
            <v>深圳金丽医疗美容门诊部</v>
          </cell>
          <cell r="B763">
            <v>0</v>
          </cell>
        </row>
        <row r="764">
          <cell r="A764" t="str">
            <v>秦皇岛纪辉美容医院有限公司</v>
          </cell>
          <cell r="B764">
            <v>0</v>
          </cell>
        </row>
        <row r="765">
          <cell r="A765" t="str">
            <v>长沙好年轻医疗美容有限公司</v>
          </cell>
          <cell r="B765">
            <v>0</v>
          </cell>
        </row>
        <row r="766">
          <cell r="A766" t="str">
            <v>长沙亚韩医学美容医院有限公司</v>
          </cell>
          <cell r="B766">
            <v>0</v>
          </cell>
        </row>
        <row r="767">
          <cell r="A767" t="str">
            <v>沈阳市兰茉医疗美容有限公司浑南美园东路医疗美容诊所</v>
          </cell>
          <cell r="B767">
            <v>0</v>
          </cell>
        </row>
        <row r="768">
          <cell r="A768" t="str">
            <v>芜湖瑞丽医疗美容门诊部有限公司</v>
          </cell>
          <cell r="B768">
            <v>0</v>
          </cell>
        </row>
        <row r="769">
          <cell r="A769" t="str">
            <v>南阳市第三人民医院</v>
          </cell>
          <cell r="B769">
            <v>0</v>
          </cell>
        </row>
        <row r="770">
          <cell r="A770" t="str">
            <v>广州海峡医疗美容门诊部有限公司</v>
          </cell>
          <cell r="B770">
            <v>0</v>
          </cell>
        </row>
        <row r="771">
          <cell r="A771" t="str">
            <v>武汉韩辰医疗美容医院有限公司</v>
          </cell>
          <cell r="B771">
            <v>0</v>
          </cell>
        </row>
        <row r="772">
          <cell r="A772" t="str">
            <v>昆山铂特丽医疗美容门诊部有限公司</v>
          </cell>
          <cell r="B772">
            <v>0</v>
          </cell>
        </row>
        <row r="773">
          <cell r="A773" t="str">
            <v>成都高新锦城晶肤医疗美容诊所有限公司</v>
          </cell>
          <cell r="B773">
            <v>0</v>
          </cell>
        </row>
        <row r="774">
          <cell r="A774" t="str">
            <v>南阳芘丽芙时光医疗美容门诊部</v>
          </cell>
          <cell r="B774">
            <v>0</v>
          </cell>
        </row>
        <row r="775">
          <cell r="A775" t="str">
            <v>天津河北区春语华澳医疗美容门诊有限公司</v>
          </cell>
          <cell r="B775">
            <v>0</v>
          </cell>
        </row>
        <row r="776">
          <cell r="A776" t="str">
            <v>广州健丽医疗美容有限公司</v>
          </cell>
          <cell r="B776">
            <v>0</v>
          </cell>
        </row>
        <row r="777">
          <cell r="A777" t="str">
            <v>塑研（北京）医疗美容诊所有限公司</v>
          </cell>
          <cell r="B777">
            <v>0</v>
          </cell>
        </row>
        <row r="778">
          <cell r="A778" t="str">
            <v>广州华美医疗美容医院有限公司</v>
          </cell>
          <cell r="B778">
            <v>0</v>
          </cell>
        </row>
        <row r="779">
          <cell r="A779" t="str">
            <v>宜昌亚太整形美容医院有限公司</v>
          </cell>
          <cell r="B779">
            <v>0</v>
          </cell>
        </row>
        <row r="780">
          <cell r="A780" t="str">
            <v>广州博研医疗美容医院有限公司</v>
          </cell>
          <cell r="B780">
            <v>0</v>
          </cell>
        </row>
        <row r="781">
          <cell r="A781" t="str">
            <v>成都铜雀台医学美容医院有限公司</v>
          </cell>
          <cell r="B781">
            <v>0</v>
          </cell>
        </row>
        <row r="782">
          <cell r="A782" t="str">
            <v>广州名丽医疗美容门诊部有限公司</v>
          </cell>
          <cell r="B782">
            <v>0</v>
          </cell>
        </row>
        <row r="783">
          <cell r="A783" t="str">
            <v>武汉市江岸区美基元医疗美容医院</v>
          </cell>
          <cell r="B783">
            <v>0</v>
          </cell>
        </row>
        <row r="784">
          <cell r="A784" t="str">
            <v>子翎皮肤管理（珠海）有限公司</v>
          </cell>
          <cell r="B784">
            <v>0</v>
          </cell>
        </row>
        <row r="785">
          <cell r="A785" t="str">
            <v>唐山金荣医院</v>
          </cell>
          <cell r="B785">
            <v>0</v>
          </cell>
        </row>
        <row r="786">
          <cell r="A786" t="str">
            <v>成都锦江星宏晶肤医疗美容诊所有限公司</v>
          </cell>
          <cell r="B786">
            <v>0</v>
          </cell>
        </row>
        <row r="787">
          <cell r="A787" t="str">
            <v>杭州橙匠医疗美容诊所有限公司</v>
          </cell>
          <cell r="B787">
            <v>0</v>
          </cell>
        </row>
        <row r="788">
          <cell r="A788" t="str">
            <v>成都武侯喜悦晶肤医疗美容诊所有限公司</v>
          </cell>
          <cell r="B788">
            <v>0</v>
          </cell>
        </row>
        <row r="789">
          <cell r="A789" t="str">
            <v>广州曙光医学美容医院有限公司</v>
          </cell>
          <cell r="B789">
            <v>0</v>
          </cell>
        </row>
        <row r="790">
          <cell r="A790" t="str">
            <v>安徽合肥韩美整形外科医院股份有限公司</v>
          </cell>
          <cell r="B790">
            <v>0</v>
          </cell>
        </row>
        <row r="791">
          <cell r="A791" t="str">
            <v>广州潘萍医疗美容诊所有限公司</v>
          </cell>
          <cell r="B791">
            <v>0</v>
          </cell>
        </row>
        <row r="792">
          <cell r="A792" t="str">
            <v>常州美贝尔医疗美容医院有限公司</v>
          </cell>
          <cell r="B792">
            <v>0</v>
          </cell>
        </row>
        <row r="793">
          <cell r="A793" t="str">
            <v>广东韩妃医疗美容医院有限公司</v>
          </cell>
          <cell r="B793">
            <v>0</v>
          </cell>
        </row>
        <row r="794">
          <cell r="A794" t="str">
            <v>成都武侯今美韶华医疗美容诊所有限公司</v>
          </cell>
          <cell r="B794">
            <v>0</v>
          </cell>
        </row>
        <row r="795">
          <cell r="A795" t="str">
            <v>哈尔滨春语医疗美容门诊有限公司</v>
          </cell>
          <cell r="B795">
            <v>0</v>
          </cell>
        </row>
        <row r="796">
          <cell r="A796" t="str">
            <v>延吉市延世保健医学美容医院</v>
          </cell>
          <cell r="B796">
            <v>0</v>
          </cell>
        </row>
        <row r="797">
          <cell r="A797" t="str">
            <v>株洲韩美医疗美容医院（普通合伙）</v>
          </cell>
          <cell r="B797">
            <v>0</v>
          </cell>
        </row>
        <row r="798">
          <cell r="A798" t="str">
            <v>南通维多利亚医疗美容医院有限公司</v>
          </cell>
          <cell r="B798">
            <v>0</v>
          </cell>
        </row>
        <row r="799">
          <cell r="A799" t="str">
            <v>天津华中医学美容专科有限公司</v>
          </cell>
          <cell r="B799">
            <v>0</v>
          </cell>
        </row>
        <row r="800">
          <cell r="A800" t="str">
            <v>曲靖华美美莱美容医院有限公司</v>
          </cell>
          <cell r="B800">
            <v>0</v>
          </cell>
        </row>
        <row r="801">
          <cell r="A801" t="str">
            <v>武汉悦庭致臻医疗美容门诊部有限公司</v>
          </cell>
          <cell r="B801">
            <v>0</v>
          </cell>
        </row>
        <row r="802">
          <cell r="A802" t="str">
            <v>宁波海曙美之术医疗美容诊所有限公司</v>
          </cell>
          <cell r="B802">
            <v>0</v>
          </cell>
        </row>
        <row r="803">
          <cell r="A803" t="str">
            <v>武汉禾丽康美医疗美容医院有限公司</v>
          </cell>
          <cell r="B803">
            <v>0</v>
          </cell>
        </row>
        <row r="804">
          <cell r="A804" t="str">
            <v>广西南宁东方医疗美容医院有限公司</v>
          </cell>
          <cell r="B804">
            <v>0</v>
          </cell>
        </row>
        <row r="805">
          <cell r="A805" t="str">
            <v>武汉艺龄医疗美容医院有限公司</v>
          </cell>
          <cell r="B805">
            <v>0</v>
          </cell>
        </row>
        <row r="806">
          <cell r="A806" t="str">
            <v>广州奈瑞儿医疗门诊部有限公司</v>
          </cell>
          <cell r="B806">
            <v>0</v>
          </cell>
        </row>
        <row r="807">
          <cell r="A807" t="str">
            <v>天津博莱美医疗美容门诊有限公司</v>
          </cell>
          <cell r="B807">
            <v>0</v>
          </cell>
        </row>
        <row r="808">
          <cell r="A808" t="str">
            <v>山西春语医疗科技有限公司</v>
          </cell>
          <cell r="B808">
            <v>0</v>
          </cell>
        </row>
        <row r="809">
          <cell r="A809" t="str">
            <v>厦门思明海峡医疗美容门诊部</v>
          </cell>
          <cell r="B809">
            <v>0</v>
          </cell>
        </row>
        <row r="810">
          <cell r="A810" t="str">
            <v>成都军大医院有限公司</v>
          </cell>
          <cell r="B810">
            <v>0</v>
          </cell>
        </row>
        <row r="811">
          <cell r="A811" t="str">
            <v>商丘杜韩医疗美容门诊部</v>
          </cell>
          <cell r="B811">
            <v>0</v>
          </cell>
        </row>
        <row r="812">
          <cell r="A812" t="str">
            <v>广州颜青医疗美容诊所有限公司</v>
          </cell>
          <cell r="B812">
            <v>0</v>
          </cell>
        </row>
        <row r="813">
          <cell r="A813" t="str">
            <v>广州海峡医疗美容医院有限公司</v>
          </cell>
          <cell r="B813">
            <v>0</v>
          </cell>
        </row>
        <row r="814">
          <cell r="A814" t="str">
            <v>江门华美医疗美容医院</v>
          </cell>
          <cell r="B814">
            <v>0</v>
          </cell>
        </row>
        <row r="815">
          <cell r="A815" t="str">
            <v>大连成莱医疗美容诊所有限公司</v>
          </cell>
          <cell r="B815">
            <v>0</v>
          </cell>
        </row>
        <row r="816">
          <cell r="A816" t="str">
            <v>广州赛诺医疗美容诊所（有限合伙）</v>
          </cell>
          <cell r="B816">
            <v>0</v>
          </cell>
        </row>
        <row r="817">
          <cell r="A817" t="str">
            <v>昆山百达丽医疗美容门诊部有限公司</v>
          </cell>
          <cell r="B817">
            <v>0</v>
          </cell>
        </row>
        <row r="818">
          <cell r="A818" t="str">
            <v>广州爱博恩医疗集团有限公司</v>
          </cell>
          <cell r="B818">
            <v>0</v>
          </cell>
        </row>
        <row r="819">
          <cell r="A819" t="str">
            <v>广州青花瓷星和医疗美容门诊部有限公司</v>
          </cell>
          <cell r="B819">
            <v>0</v>
          </cell>
        </row>
        <row r="820">
          <cell r="A820" t="str">
            <v>唐山苏亚美联臣医疗美容医院有限公司</v>
          </cell>
          <cell r="B820">
            <v>0</v>
          </cell>
        </row>
        <row r="821">
          <cell r="A821" t="str">
            <v>太原军大医疗美容医院有限公司</v>
          </cell>
          <cell r="B821">
            <v>0</v>
          </cell>
        </row>
        <row r="822">
          <cell r="A822" t="str">
            <v>常州施尔美医疗美容医院有限公司</v>
          </cell>
          <cell r="B822">
            <v>0</v>
          </cell>
        </row>
        <row r="823">
          <cell r="A823" t="str">
            <v>成都青羊春语医疗美容门诊部有限公司</v>
          </cell>
          <cell r="B823">
            <v>0</v>
          </cell>
        </row>
        <row r="824">
          <cell r="A824" t="str">
            <v>成都圣丹福整形美容医院有限公司</v>
          </cell>
          <cell r="B824">
            <v>0</v>
          </cell>
        </row>
        <row r="825">
          <cell r="A825" t="str">
            <v>安黛（北京）医疗美容诊所有限公司</v>
          </cell>
          <cell r="B825">
            <v>0</v>
          </cell>
        </row>
        <row r="826">
          <cell r="A826" t="str">
            <v>大连英格蜜儿医疗美容诊所有限公司</v>
          </cell>
          <cell r="B826">
            <v>0</v>
          </cell>
        </row>
        <row r="827">
          <cell r="A827" t="str">
            <v>唯颜时代（北京）医疗美容诊所有限公司</v>
          </cell>
          <cell r="B827">
            <v>0</v>
          </cell>
        </row>
        <row r="828">
          <cell r="A828" t="str">
            <v>杭州颜术新芽医疗美容诊所有限公司</v>
          </cell>
          <cell r="B828">
            <v>0</v>
          </cell>
        </row>
        <row r="829">
          <cell r="A829" t="str">
            <v>南通康美美容医院有限公司</v>
          </cell>
          <cell r="B829">
            <v>0</v>
          </cell>
        </row>
        <row r="830">
          <cell r="A830" t="str">
            <v>厦门思明欧菲医疗美容门诊部</v>
          </cell>
          <cell r="B830">
            <v>0</v>
          </cell>
        </row>
        <row r="831">
          <cell r="A831" t="str">
            <v>广东美恩整形美容医院有限公司</v>
          </cell>
          <cell r="B831">
            <v>0</v>
          </cell>
        </row>
        <row r="832">
          <cell r="A832" t="str">
            <v>杭州颜术时尚医疗美容诊所有限公司</v>
          </cell>
          <cell r="B832">
            <v>0</v>
          </cell>
        </row>
        <row r="833">
          <cell r="A833" t="str">
            <v>成都青羊西婵光华医疗美容门诊部有限公司</v>
          </cell>
          <cell r="B833">
            <v>0</v>
          </cell>
        </row>
        <row r="834">
          <cell r="A834" t="str">
            <v>楚雄吴氏嘉美医疗美容有限责任公司</v>
          </cell>
          <cell r="B834">
            <v>0</v>
          </cell>
        </row>
        <row r="835">
          <cell r="A835" t="str">
            <v>广州小忠丽格医疗美容诊所有限公司</v>
          </cell>
          <cell r="B835">
            <v>0</v>
          </cell>
        </row>
        <row r="836">
          <cell r="A836" t="str">
            <v>武汉五洲莱美整形美容医院有限公司</v>
          </cell>
          <cell r="B836">
            <v>0</v>
          </cell>
        </row>
        <row r="837">
          <cell r="A837" t="str">
            <v>宁夏华美整形美容医院有限公司</v>
          </cell>
          <cell r="B837">
            <v>0</v>
          </cell>
        </row>
        <row r="838">
          <cell r="A838" t="str">
            <v>武汉媛颂医疗美容医院有限公司</v>
          </cell>
          <cell r="B838">
            <v>0</v>
          </cell>
        </row>
        <row r="839">
          <cell r="A839" t="str">
            <v>合肥恒美整形美容医院有限公司</v>
          </cell>
          <cell r="B839">
            <v>0</v>
          </cell>
        </row>
        <row r="840">
          <cell r="A840" t="str">
            <v>成都鹏爱悦己医疗美容门诊部有限公司</v>
          </cell>
          <cell r="B840">
            <v>0</v>
          </cell>
        </row>
        <row r="841">
          <cell r="A841" t="str">
            <v>广州市海珠区广二医疗美容门诊部</v>
          </cell>
          <cell r="B841">
            <v>0</v>
          </cell>
        </row>
        <row r="842">
          <cell r="A842" t="str">
            <v>武汉春语医疗美容门诊部有限公司</v>
          </cell>
          <cell r="B842">
            <v>0</v>
          </cell>
        </row>
        <row r="843">
          <cell r="A843" t="str">
            <v>哈尔滨雅美整形医疗美容医院有限公司</v>
          </cell>
          <cell r="B843">
            <v>0</v>
          </cell>
        </row>
        <row r="844">
          <cell r="A844" t="str">
            <v>咸阳美立方医疗美容门诊部有限公司</v>
          </cell>
          <cell r="B844">
            <v>0</v>
          </cell>
        </row>
        <row r="845">
          <cell r="A845" t="str">
            <v>合肥恒美整形美容医院有限公司三孝口医疗美容门诊部</v>
          </cell>
          <cell r="B845">
            <v>0</v>
          </cell>
        </row>
        <row r="846">
          <cell r="A846" t="str">
            <v>武汉美莱医疗美容医院有限公司</v>
          </cell>
          <cell r="B846">
            <v>0</v>
          </cell>
        </row>
        <row r="847">
          <cell r="A847" t="str">
            <v>厦门思明伊美整形外科门诊部有限公司</v>
          </cell>
          <cell r="B847">
            <v>0</v>
          </cell>
        </row>
        <row r="848">
          <cell r="A848" t="str">
            <v>太原时光整形美容医院（有限公司）</v>
          </cell>
          <cell r="B848">
            <v>0</v>
          </cell>
        </row>
        <row r="849">
          <cell r="A849" t="str">
            <v>成都武侯华星晶肤医疗美容诊所有限公司</v>
          </cell>
          <cell r="B849">
            <v>0</v>
          </cell>
        </row>
        <row r="850">
          <cell r="A850" t="str">
            <v>扬州市邗江施尔美医疗美容医院有限公司</v>
          </cell>
          <cell r="B850">
            <v>0</v>
          </cell>
        </row>
        <row r="851">
          <cell r="A851" t="str">
            <v>广州市越秀区粤秀整形外科门诊部（普通合伙）</v>
          </cell>
          <cell r="B851">
            <v>0</v>
          </cell>
        </row>
        <row r="852">
          <cell r="A852" t="str">
            <v>武汉颜鉴医疗美容门诊部有限公司</v>
          </cell>
          <cell r="B852">
            <v>0</v>
          </cell>
        </row>
        <row r="853">
          <cell r="A853" t="str">
            <v>广西爱思特整形外科医院有限公司</v>
          </cell>
          <cell r="B853">
            <v>0</v>
          </cell>
        </row>
        <row r="854">
          <cell r="A854" t="str">
            <v>宁波鄞州薇琳美容医院有限公司</v>
          </cell>
          <cell r="B854">
            <v>0</v>
          </cell>
        </row>
        <row r="855">
          <cell r="A855" t="str">
            <v>厦门思明华美名媛医疗美容门诊部有限公司</v>
          </cell>
          <cell r="B855">
            <v>0</v>
          </cell>
        </row>
        <row r="856">
          <cell r="A856" t="str">
            <v>广州韩后医疗美容门诊部有限公司</v>
          </cell>
          <cell r="B856">
            <v>0</v>
          </cell>
        </row>
        <row r="857">
          <cell r="A857" t="str">
            <v>厦门原肌美塑整形外科门诊部有限公司</v>
          </cell>
          <cell r="B857">
            <v>0</v>
          </cell>
        </row>
        <row r="858">
          <cell r="A858" t="str">
            <v>宜宾韩美整形美容门诊部</v>
          </cell>
          <cell r="B858">
            <v>0</v>
          </cell>
        </row>
        <row r="859">
          <cell r="A859" t="str">
            <v>厦门妍术医疗美容有限公司</v>
          </cell>
          <cell r="B859">
            <v>0</v>
          </cell>
        </row>
        <row r="860">
          <cell r="A860" t="str">
            <v>合肥市艺星医疗美容医院有限公司</v>
          </cell>
          <cell r="B860">
            <v>0</v>
          </cell>
        </row>
        <row r="861">
          <cell r="A861" t="str">
            <v>惠州鹏爱医疗美容医院有限公司</v>
          </cell>
          <cell r="B861">
            <v>0</v>
          </cell>
        </row>
        <row r="862">
          <cell r="A862" t="str">
            <v>杭州伽颜黄隆医疗美容诊所有限公司</v>
          </cell>
          <cell r="B862">
            <v>0</v>
          </cell>
        </row>
        <row r="863">
          <cell r="A863" t="str">
            <v>上海禾新医院有限公司</v>
          </cell>
          <cell r="B863">
            <v>0</v>
          </cell>
        </row>
        <row r="864">
          <cell r="A864" t="str">
            <v>南京江宁亚韩美容医院有限公司</v>
          </cell>
          <cell r="B864">
            <v>0</v>
          </cell>
        </row>
        <row r="865">
          <cell r="A865" t="str">
            <v>北京鸿宾极光医疗美容门诊部有限公司</v>
          </cell>
          <cell r="B865">
            <v>0</v>
          </cell>
        </row>
        <row r="866">
          <cell r="A866" t="str">
            <v>北京圣梦尚雅医疗美容诊所有限公司</v>
          </cell>
          <cell r="B866">
            <v>0</v>
          </cell>
        </row>
        <row r="867">
          <cell r="A867" t="str">
            <v>北京美莱医疗美容医院有限公司</v>
          </cell>
          <cell r="B867">
            <v>0</v>
          </cell>
        </row>
        <row r="868">
          <cell r="A868" t="str">
            <v>上海柏荟医疗美容门诊部有限公司</v>
          </cell>
          <cell r="B868">
            <v>0</v>
          </cell>
        </row>
        <row r="869">
          <cell r="A869" t="str">
            <v>北京博瑞娜医疗美容诊所有限公司</v>
          </cell>
          <cell r="B869">
            <v>0</v>
          </cell>
        </row>
        <row r="870">
          <cell r="A870" t="str">
            <v>上海西婵医疗美容门诊部有限公司</v>
          </cell>
          <cell r="B870">
            <v>0</v>
          </cell>
        </row>
        <row r="871">
          <cell r="A871" t="str">
            <v>北京和睦家医院管理有限公司</v>
          </cell>
          <cell r="B871">
            <v>0</v>
          </cell>
        </row>
        <row r="872">
          <cell r="A872" t="str">
            <v>北京安加医疗美容诊所有限公司</v>
          </cell>
          <cell r="B872">
            <v>0</v>
          </cell>
        </row>
        <row r="873">
          <cell r="A873" t="str">
            <v>北京医科医疗美容医院有限公司</v>
          </cell>
          <cell r="B873">
            <v>0</v>
          </cell>
        </row>
        <row r="874">
          <cell r="A874" t="str">
            <v>丹东晶馨美容医院有限公司</v>
          </cell>
          <cell r="B874">
            <v>0</v>
          </cell>
        </row>
        <row r="875">
          <cell r="A875" t="str">
            <v>上海欧莱美医疗美容医院有限公司</v>
          </cell>
          <cell r="B875">
            <v>0</v>
          </cell>
        </row>
        <row r="876">
          <cell r="A876" t="str">
            <v>上海臻熙门诊部有限公司</v>
          </cell>
          <cell r="B876">
            <v>0</v>
          </cell>
        </row>
        <row r="877">
          <cell r="A877" t="str">
            <v>佛山曙光金子医学美容医院有限公司</v>
          </cell>
          <cell r="B877">
            <v>0</v>
          </cell>
        </row>
        <row r="878">
          <cell r="A878" t="str">
            <v>佛山佳丽大医疗美容经营管理有限公司桂城门诊部</v>
          </cell>
          <cell r="B878">
            <v>0</v>
          </cell>
        </row>
        <row r="879">
          <cell r="A879" t="str">
            <v>北京韩啸医疗美容门诊部</v>
          </cell>
          <cell r="B879">
            <v>0</v>
          </cell>
        </row>
        <row r="880">
          <cell r="A880" t="str">
            <v>北京市古城娜仙子美容美体有限责任公司惜娜医疗美容诊所</v>
          </cell>
          <cell r="B880">
            <v>0</v>
          </cell>
        </row>
        <row r="881">
          <cell r="A881" t="str">
            <v>临沂卫康中医医院</v>
          </cell>
          <cell r="B881">
            <v>0</v>
          </cell>
        </row>
        <row r="882">
          <cell r="A882" t="str">
            <v>乌鲁木齐华美整形美容医院有限公司</v>
          </cell>
          <cell r="B882">
            <v>0</v>
          </cell>
        </row>
        <row r="883">
          <cell r="A883" t="str">
            <v>北京一美医疗美容诊所有限公司</v>
          </cell>
          <cell r="B883">
            <v>0</v>
          </cell>
        </row>
        <row r="884">
          <cell r="A884" t="str">
            <v>北京张菡丽格医疗美容诊所有限公司</v>
          </cell>
          <cell r="B884">
            <v>0</v>
          </cell>
        </row>
        <row r="885">
          <cell r="A885" t="str">
            <v>上海景康门诊部有限公司</v>
          </cell>
          <cell r="B885">
            <v>0</v>
          </cell>
        </row>
        <row r="886">
          <cell r="A886" t="str">
            <v>北京伊蕾雅医疗美容诊所有限公司</v>
          </cell>
          <cell r="B886">
            <v>0</v>
          </cell>
        </row>
        <row r="887">
          <cell r="A887" t="str">
            <v>北京美神煦氰美啦医疗美容诊所有限公司</v>
          </cell>
          <cell r="B887">
            <v>0</v>
          </cell>
        </row>
        <row r="888">
          <cell r="A888" t="str">
            <v>北京怡德医院有限公司</v>
          </cell>
          <cell r="B888">
            <v>0</v>
          </cell>
        </row>
        <row r="889">
          <cell r="A889" t="str">
            <v>北京美雅枫医疗美容医院有限公司</v>
          </cell>
          <cell r="B889">
            <v>0</v>
          </cell>
        </row>
        <row r="890">
          <cell r="A890" t="str">
            <v>北京悦美好医医疗美容门诊部有限公司</v>
          </cell>
          <cell r="B890">
            <v>0</v>
          </cell>
        </row>
        <row r="891">
          <cell r="A891" t="str">
            <v>上海知颜医疗美容门诊部有限公司</v>
          </cell>
          <cell r="B891">
            <v>0</v>
          </cell>
        </row>
        <row r="892">
          <cell r="A892" t="str">
            <v>东莞莞城美立方美容医院有限公司</v>
          </cell>
          <cell r="B892">
            <v>0</v>
          </cell>
        </row>
        <row r="893">
          <cell r="A893" t="str">
            <v>北京苏明山医疗美容诊所有限公司</v>
          </cell>
          <cell r="B893">
            <v>0</v>
          </cell>
        </row>
        <row r="894">
          <cell r="A894" t="str">
            <v>北京唯专呼家楼医疗美容诊所有限公司</v>
          </cell>
          <cell r="B894">
            <v>0</v>
          </cell>
        </row>
        <row r="895">
          <cell r="A895" t="str">
            <v>上海悦薇堂医疗美容门诊部有限公司</v>
          </cell>
          <cell r="B895">
            <v>0</v>
          </cell>
        </row>
        <row r="896">
          <cell r="A896" t="str">
            <v>上海颜鉴医疗美容门诊部有限公司</v>
          </cell>
          <cell r="B896">
            <v>0</v>
          </cell>
        </row>
        <row r="897">
          <cell r="A897" t="str">
            <v>上海氧颜医疗美容门诊部有限责任公司</v>
          </cell>
          <cell r="B897">
            <v>0</v>
          </cell>
        </row>
        <row r="898">
          <cell r="A898" t="str">
            <v>北京摩尔医疗美容诊所有限公司</v>
          </cell>
          <cell r="B898">
            <v>0</v>
          </cell>
        </row>
        <row r="899">
          <cell r="A899" t="str">
            <v>保定珍润医疗美容门诊部</v>
          </cell>
          <cell r="B899">
            <v>0</v>
          </cell>
        </row>
        <row r="900">
          <cell r="A900" t="str">
            <v>北京京韩医疗美容诊所有限公司</v>
          </cell>
          <cell r="B900">
            <v>0</v>
          </cell>
        </row>
        <row r="901">
          <cell r="A901" t="str">
            <v>兰州亚韩医学整形美容医院有限责任公司</v>
          </cell>
          <cell r="B901">
            <v>0</v>
          </cell>
        </row>
        <row r="902">
          <cell r="A902" t="str">
            <v>上海臻禾医疗美容门诊部有限责任公司</v>
          </cell>
          <cell r="B902">
            <v>0</v>
          </cell>
        </row>
        <row r="903">
          <cell r="A903" t="str">
            <v>上海臻妮医疗美容门诊部有限公司</v>
          </cell>
          <cell r="B903">
            <v>0</v>
          </cell>
        </row>
        <row r="904">
          <cell r="A904" t="str">
            <v>上海安缦医疗美容门诊部有限公司</v>
          </cell>
          <cell r="B904">
            <v>0</v>
          </cell>
        </row>
        <row r="905">
          <cell r="A905" t="str">
            <v>包头叶子整形美容医院有限公司</v>
          </cell>
          <cell r="B905">
            <v>0</v>
          </cell>
        </row>
        <row r="906">
          <cell r="A906" t="str">
            <v>北京新面孔医疗美容诊所有限公司</v>
          </cell>
          <cell r="B906">
            <v>0</v>
          </cell>
        </row>
        <row r="907">
          <cell r="A907" t="str">
            <v>南京康美美容医院有限公司</v>
          </cell>
          <cell r="B907">
            <v>0</v>
          </cell>
        </row>
        <row r="908">
          <cell r="A908" t="str">
            <v>南京金鹰国际健康产业集团新街口医疗美容有限公司</v>
          </cell>
          <cell r="B908">
            <v>0</v>
          </cell>
        </row>
        <row r="909">
          <cell r="A909" t="str">
            <v>上海纽卓医疗美容门诊部有限公司</v>
          </cell>
          <cell r="B909">
            <v>0</v>
          </cell>
        </row>
        <row r="910">
          <cell r="A910" t="str">
            <v>上海凯渥医疗美容门诊部有限公司</v>
          </cell>
          <cell r="B910">
            <v>0</v>
          </cell>
        </row>
        <row r="911">
          <cell r="A911" t="str">
            <v>上海曜荣门诊部有限公司</v>
          </cell>
          <cell r="B911">
            <v>0</v>
          </cell>
        </row>
        <row r="912">
          <cell r="A912" t="str">
            <v>上海曜欣门诊部有限公司</v>
          </cell>
          <cell r="B912">
            <v>0</v>
          </cell>
        </row>
        <row r="913">
          <cell r="A913" t="str">
            <v>上海优合美医疗美容门诊部有限公司</v>
          </cell>
          <cell r="B913">
            <v>0</v>
          </cell>
        </row>
        <row r="914">
          <cell r="A914" t="str">
            <v>上海纽菲思医疗美容门诊部有限公司</v>
          </cell>
          <cell r="B914">
            <v>0</v>
          </cell>
        </row>
        <row r="915">
          <cell r="A915" t="str">
            <v>中山市爱汇星医疗美容医院有限公司</v>
          </cell>
          <cell r="B915">
            <v>0</v>
          </cell>
        </row>
        <row r="916">
          <cell r="A916" t="str">
            <v>北京美力三生诊所有限公司</v>
          </cell>
          <cell r="B916">
            <v>0</v>
          </cell>
        </row>
        <row r="917">
          <cell r="A917" t="str">
            <v>北京杨庆培丽扬星和医疗美容诊所</v>
          </cell>
          <cell r="B917">
            <v>0</v>
          </cell>
        </row>
        <row r="918">
          <cell r="A918" t="str">
            <v>北京美尔目定慧医院有限公司</v>
          </cell>
          <cell r="B918">
            <v>0</v>
          </cell>
        </row>
        <row r="919">
          <cell r="A919" t="str">
            <v>北京柏荟医疗美容门诊部有限公司</v>
          </cell>
          <cell r="B919">
            <v>0</v>
          </cell>
        </row>
        <row r="920">
          <cell r="A920" t="str">
            <v>上海栎悦医疗美容门诊部有限公司</v>
          </cell>
          <cell r="B920">
            <v>0</v>
          </cell>
        </row>
        <row r="921">
          <cell r="A921" t="str">
            <v>佛山市南海区博丽医疗美容门诊有限公司</v>
          </cell>
          <cell r="B921">
            <v>0</v>
          </cell>
        </row>
        <row r="922">
          <cell r="A922" t="str">
            <v>北京美诗沁世茂医疗美容诊所有限公司</v>
          </cell>
          <cell r="B922">
            <v>0</v>
          </cell>
        </row>
        <row r="923">
          <cell r="A923" t="str">
            <v>北京伍珅医疗美容诊所有限公司</v>
          </cell>
          <cell r="B923">
            <v>0</v>
          </cell>
        </row>
        <row r="924">
          <cell r="A924" t="str">
            <v>上海欣悦容医疗美容门诊部有限公司</v>
          </cell>
          <cell r="B924">
            <v>0</v>
          </cell>
        </row>
        <row r="925">
          <cell r="A925" t="str">
            <v>上海俞世放医疗美容诊所</v>
          </cell>
          <cell r="B925">
            <v>0</v>
          </cell>
        </row>
        <row r="926">
          <cell r="A926" t="str">
            <v>佛山市蔻匙医疗美容有限公司</v>
          </cell>
          <cell r="B926">
            <v>0</v>
          </cell>
        </row>
        <row r="927">
          <cell r="A927" t="str">
            <v>上海瑞欧医疗美容门诊部有限公司</v>
          </cell>
          <cell r="B927">
            <v>0</v>
          </cell>
        </row>
        <row r="928">
          <cell r="A928" t="str">
            <v>上海嘉静门诊部有限公司</v>
          </cell>
          <cell r="B928">
            <v>0</v>
          </cell>
        </row>
        <row r="929">
          <cell r="A929" t="str">
            <v>佛山市生命加医学美容门诊有限公司南海桂城门诊部</v>
          </cell>
          <cell r="B929">
            <v>0</v>
          </cell>
        </row>
        <row r="930">
          <cell r="A930" t="str">
            <v>北京博士园科技发展有限公司医疗美容门诊部</v>
          </cell>
          <cell r="B930">
            <v>0</v>
          </cell>
        </row>
        <row r="931">
          <cell r="A931" t="str">
            <v>北京永成魅力共享医疗美容医院有限公司</v>
          </cell>
          <cell r="B931">
            <v>0</v>
          </cell>
        </row>
        <row r="932">
          <cell r="A932" t="str">
            <v>北京英煌医疗美容诊所</v>
          </cell>
          <cell r="B932">
            <v>0</v>
          </cell>
        </row>
        <row r="933">
          <cell r="A933" t="str">
            <v>上海喜美医疗美容门诊部有限公司</v>
          </cell>
          <cell r="B933">
            <v>0</v>
          </cell>
        </row>
        <row r="934">
          <cell r="A934" t="str">
            <v>上海秀可儿门诊部有限公司</v>
          </cell>
          <cell r="B934">
            <v>0</v>
          </cell>
        </row>
        <row r="935">
          <cell r="A935" t="str">
            <v>佛山市禅城区苏李秀英医院</v>
          </cell>
          <cell r="B935">
            <v>0</v>
          </cell>
        </row>
        <row r="936">
          <cell r="A936" t="str">
            <v>北京诺俪医疗美容诊所有限公司</v>
          </cell>
          <cell r="B936">
            <v>0</v>
          </cell>
        </row>
        <row r="937">
          <cell r="A937" t="str">
            <v>北京润美玉之光医疗美容门诊部</v>
          </cell>
          <cell r="B937">
            <v>0</v>
          </cell>
        </row>
        <row r="938">
          <cell r="A938" t="str">
            <v>北京雅朴丽德医疗美容诊所有限公司</v>
          </cell>
          <cell r="B938">
            <v>0</v>
          </cell>
        </row>
        <row r="939">
          <cell r="A939" t="str">
            <v>北京伟力嘉美信医疗美容门诊部有限公司</v>
          </cell>
          <cell r="B939">
            <v>0</v>
          </cell>
        </row>
        <row r="940">
          <cell r="A940" t="str">
            <v>佛山陈平医疗美容诊所有限公司</v>
          </cell>
          <cell r="B940">
            <v>0</v>
          </cell>
        </row>
        <row r="941">
          <cell r="A941" t="str">
            <v>北京漾格医疗美容医院有限公司</v>
          </cell>
          <cell r="B941">
            <v>0</v>
          </cell>
        </row>
        <row r="942">
          <cell r="A942" t="str">
            <v>北京领医医疗美容门诊部有限公司</v>
          </cell>
          <cell r="B942">
            <v>0</v>
          </cell>
        </row>
        <row r="943">
          <cell r="A943" t="str">
            <v>乌鲁木齐花之妍医疗美容整形医院有限公司</v>
          </cell>
          <cell r="B943">
            <v>0</v>
          </cell>
        </row>
        <row r="944">
          <cell r="A944" t="str">
            <v>保定蓝山医疗美容医院有限公司</v>
          </cell>
          <cell r="B944">
            <v>0</v>
          </cell>
        </row>
        <row r="945">
          <cell r="A945" t="str">
            <v>北京澳玛星光医疗美容诊所有限公司</v>
          </cell>
          <cell r="B945">
            <v>0</v>
          </cell>
        </row>
        <row r="946">
          <cell r="A946" t="str">
            <v>信阳东方艺美容医院</v>
          </cell>
          <cell r="B946">
            <v>0</v>
          </cell>
        </row>
        <row r="947">
          <cell r="A947" t="str">
            <v>北京炫美医疗美容诊所有限公司</v>
          </cell>
          <cell r="B947">
            <v>0</v>
          </cell>
        </row>
        <row r="948">
          <cell r="A948" t="str">
            <v>上海仁爱医院有限公司</v>
          </cell>
          <cell r="B948">
            <v>0</v>
          </cell>
        </row>
        <row r="949">
          <cell r="A949" t="str">
            <v>北京俪美汇医疗美容门诊部有限公司</v>
          </cell>
          <cell r="B949">
            <v>0</v>
          </cell>
        </row>
        <row r="950">
          <cell r="A950" t="str">
            <v>三亚海棠湾刘东阳医疗美容诊所</v>
          </cell>
          <cell r="B950">
            <v>0</v>
          </cell>
        </row>
        <row r="951">
          <cell r="A951" t="str">
            <v>南宁美丽焦点医疗美容门诊部</v>
          </cell>
          <cell r="B951">
            <v>0</v>
          </cell>
        </row>
        <row r="952">
          <cell r="A952" t="str">
            <v>上海美妍康医疗美容门诊部有限公司</v>
          </cell>
          <cell r="B952">
            <v>0</v>
          </cell>
        </row>
        <row r="953">
          <cell r="A953" t="str">
            <v>北京亚运村美中宜和妇儿医院有限公司</v>
          </cell>
          <cell r="B953">
            <v>0</v>
          </cell>
        </row>
        <row r="954">
          <cell r="A954" t="str">
            <v>乌鲁木齐伊丽莎白整形美容医院（有限公司）</v>
          </cell>
          <cell r="B954">
            <v>0</v>
          </cell>
        </row>
        <row r="955">
          <cell r="A955" t="str">
            <v>北京京城皮肤医院有限公司</v>
          </cell>
          <cell r="B955">
            <v>0</v>
          </cell>
        </row>
        <row r="956">
          <cell r="A956" t="str">
            <v>南京寰锶医疗美容诊所有限公司</v>
          </cell>
          <cell r="B956">
            <v>0</v>
          </cell>
        </row>
        <row r="957">
          <cell r="A957" t="str">
            <v>上海宏津企业管理有限公司鲁南门诊部</v>
          </cell>
          <cell r="B957">
            <v>0</v>
          </cell>
        </row>
        <row r="958">
          <cell r="A958" t="str">
            <v>北京万柳美中宜和妇儿医院有限公司</v>
          </cell>
          <cell r="B958">
            <v>0</v>
          </cell>
        </row>
        <row r="959">
          <cell r="A959" t="str">
            <v>北京田永成医美企业管理股份有限公司田永成医疗美容诊所</v>
          </cell>
          <cell r="B959">
            <v>0</v>
          </cell>
        </row>
        <row r="960">
          <cell r="A960" t="str">
            <v>北京丰科星范医疗美容门诊部有限公司</v>
          </cell>
          <cell r="B960">
            <v>0</v>
          </cell>
        </row>
        <row r="961">
          <cell r="A961" t="str">
            <v>北京画美医院</v>
          </cell>
          <cell r="B961">
            <v>0</v>
          </cell>
        </row>
        <row r="962">
          <cell r="A962" t="str">
            <v>南京玄武智美颜和医疗美容门诊部有限公司</v>
          </cell>
          <cell r="B962">
            <v>0</v>
          </cell>
        </row>
        <row r="963">
          <cell r="A963" t="str">
            <v>北京知音医疗美容门诊部有限公司</v>
          </cell>
          <cell r="B963">
            <v>0</v>
          </cell>
        </row>
        <row r="964">
          <cell r="A964" t="str">
            <v>南京美贝尔美容医院有限公司</v>
          </cell>
          <cell r="B964">
            <v>0</v>
          </cell>
        </row>
        <row r="965">
          <cell r="A965" t="str">
            <v>北京神笔马良医疗美容医院有限责任公司</v>
          </cell>
          <cell r="B965">
            <v>0</v>
          </cell>
        </row>
        <row r="966">
          <cell r="A966" t="str">
            <v>南京连天美美容医院有限公司</v>
          </cell>
          <cell r="B966">
            <v>0</v>
          </cell>
        </row>
        <row r="967">
          <cell r="A967" t="str">
            <v>北京禾力康医学科技有限公司医疗美容门诊部</v>
          </cell>
          <cell r="B967">
            <v>0</v>
          </cell>
        </row>
        <row r="968">
          <cell r="A968" t="str">
            <v>南京韩辰医院有限公司</v>
          </cell>
          <cell r="B968">
            <v>0</v>
          </cell>
        </row>
        <row r="969">
          <cell r="A969" t="str">
            <v>北京禾欣医疗美容门诊部有限公司</v>
          </cell>
          <cell r="B969">
            <v>0</v>
          </cell>
        </row>
        <row r="970">
          <cell r="A970" t="str">
            <v>北京和颜悦色医疗美容诊所有限公司</v>
          </cell>
          <cell r="B970">
            <v>0</v>
          </cell>
        </row>
        <row r="971">
          <cell r="A971" t="str">
            <v>北京禾美嘉医疗美容诊所有限公司</v>
          </cell>
          <cell r="B971">
            <v>0</v>
          </cell>
        </row>
        <row r="972">
          <cell r="A972" t="str">
            <v>北京亚楠容悦医疗美容诊所有限公司</v>
          </cell>
          <cell r="B972">
            <v>0</v>
          </cell>
        </row>
        <row r="973">
          <cell r="A973" t="str">
            <v>乐山嘉州西婵医学美容有限公司</v>
          </cell>
          <cell r="B973">
            <v>0</v>
          </cell>
        </row>
        <row r="974">
          <cell r="A974" t="str">
            <v>北京和颜琼霞医疗美容诊所有限公司</v>
          </cell>
          <cell r="B974">
            <v>0</v>
          </cell>
        </row>
        <row r="975">
          <cell r="A975" t="str">
            <v>北京美中宜和北三环妇儿医院有限公司</v>
          </cell>
          <cell r="B975">
            <v>0</v>
          </cell>
        </row>
        <row r="976">
          <cell r="A976" t="str">
            <v>上海纽菲思新容医疗美容诊所有限公司</v>
          </cell>
          <cell r="B976">
            <v>0</v>
          </cell>
        </row>
        <row r="977">
          <cell r="A977" t="str">
            <v>上海悦帆医疗美容门诊部有限公司</v>
          </cell>
          <cell r="B977">
            <v>0</v>
          </cell>
        </row>
        <row r="978">
          <cell r="A978" t="str">
            <v>上海纽菲思星灿医疗美容门诊部有限公司</v>
          </cell>
          <cell r="B978">
            <v>0</v>
          </cell>
        </row>
        <row r="979">
          <cell r="A979" t="str">
            <v>上海百达丽医疗美容门诊部有限公司</v>
          </cell>
          <cell r="B979">
            <v>0</v>
          </cell>
        </row>
        <row r="980">
          <cell r="A980" t="str">
            <v>北京爱美门诊部有限责任公司</v>
          </cell>
          <cell r="B980">
            <v>0</v>
          </cell>
        </row>
        <row r="981">
          <cell r="A981" t="str">
            <v>北京惠合嘉美医疗美容诊所有限公司</v>
          </cell>
          <cell r="B981">
            <v>0</v>
          </cell>
        </row>
        <row r="982">
          <cell r="A982" t="str">
            <v>兰州时光激光整形美容医院（有限合伙）</v>
          </cell>
          <cell r="B982">
            <v>0</v>
          </cell>
        </row>
        <row r="983">
          <cell r="A983" t="str">
            <v>南京凤凰岛整形外科门诊部有限公司</v>
          </cell>
          <cell r="B983">
            <v>-27268.799999999996</v>
          </cell>
        </row>
        <row r="984">
          <cell r="A984" t="str">
            <v>乐山市市中区人民医院</v>
          </cell>
          <cell r="B984">
            <v>-40925</v>
          </cell>
        </row>
        <row r="985">
          <cell r="A985" t="str">
            <v>苏州美贝尔美容医院有限公司</v>
          </cell>
          <cell r="B985">
            <v>-56560.083191618833</v>
          </cell>
        </row>
        <row r="986">
          <cell r="A986" t="str">
            <v>自贡市第四人民医院</v>
          </cell>
          <cell r="B986">
            <v>-59851.75</v>
          </cell>
        </row>
        <row r="987">
          <cell r="A987" t="str">
            <v>绵阳市中医医院</v>
          </cell>
          <cell r="B987">
            <v>-61387.5</v>
          </cell>
        </row>
        <row r="988">
          <cell r="A988" t="str">
            <v>温州艺星医学美容医院有限公司</v>
          </cell>
          <cell r="B988">
            <v>-81850.118283701799</v>
          </cell>
        </row>
        <row r="989">
          <cell r="A989" t="str">
            <v>苏州吴中维多利亚美容医院有限公司</v>
          </cell>
          <cell r="B989">
            <v>-94266.805319364721</v>
          </cell>
        </row>
      </sheetData>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2020Hospital Sales Database"/>
    </sheetNames>
    <sheetDataSet>
      <sheetData sheetId="0" refreshError="1"/>
      <sheetData sheetId="1" refreshError="1"/>
      <sheetData sheetId="2" refreshError="1">
        <row r="3">
          <cell r="A3" t="str">
            <v>Row Labels</v>
          </cell>
          <cell r="B3" t="str">
            <v>Sum of Sales Value</v>
          </cell>
        </row>
        <row r="4">
          <cell r="A4" t="str">
            <v>三亚海棠湾刘东阳医疗美容诊所</v>
          </cell>
          <cell r="B4">
            <v>298938.05309734517</v>
          </cell>
        </row>
        <row r="5">
          <cell r="A5" t="str">
            <v>三明市梅列区欧菲医疗美容外科门诊部</v>
          </cell>
          <cell r="B5">
            <v>75566.201327433635</v>
          </cell>
        </row>
        <row r="6">
          <cell r="A6" t="str">
            <v>三门峡华美医疗美容门诊部</v>
          </cell>
          <cell r="B6">
            <v>4429.3805309734516</v>
          </cell>
        </row>
        <row r="7">
          <cell r="A7" t="str">
            <v>上海万丽医疗美容门诊部有限公司</v>
          </cell>
          <cell r="B7">
            <v>679221.33044247807</v>
          </cell>
        </row>
        <row r="8">
          <cell r="A8" t="str">
            <v>上海专美医疗美容门诊部有限公司</v>
          </cell>
          <cell r="B8">
            <v>0</v>
          </cell>
        </row>
        <row r="9">
          <cell r="A9" t="str">
            <v>上海东慧俪安医疗美容门诊部有限公司</v>
          </cell>
          <cell r="B9">
            <v>22109.734513274336</v>
          </cell>
        </row>
        <row r="10">
          <cell r="A10" t="str">
            <v>上海丽园门诊部有限公司</v>
          </cell>
          <cell r="B10">
            <v>55242.477876106204</v>
          </cell>
        </row>
        <row r="11">
          <cell r="A11" t="str">
            <v>上海丽铂医疗美容门诊部有限公司</v>
          </cell>
          <cell r="B11">
            <v>11915.044247787611</v>
          </cell>
        </row>
        <row r="12">
          <cell r="A12" t="str">
            <v>上海久雅医疗美容医院有限公司</v>
          </cell>
          <cell r="B12">
            <v>11915.044247787611</v>
          </cell>
        </row>
        <row r="13">
          <cell r="A13" t="str">
            <v>上海乔丽尔医疗美容门诊部有限公司</v>
          </cell>
          <cell r="B13">
            <v>55242.477876106197</v>
          </cell>
        </row>
        <row r="14">
          <cell r="A14" t="str">
            <v>上海亚太医疗美容门诊部有限公司</v>
          </cell>
          <cell r="B14">
            <v>434978.98761061946</v>
          </cell>
        </row>
        <row r="15">
          <cell r="A15" t="str">
            <v>上海仁爱医院有限公司</v>
          </cell>
          <cell r="B15">
            <v>132743.36283185842</v>
          </cell>
        </row>
        <row r="16">
          <cell r="A16" t="str">
            <v>上海伊莱美医疗美容医院有限公司</v>
          </cell>
          <cell r="B16">
            <v>2685292.035398229</v>
          </cell>
        </row>
        <row r="17">
          <cell r="A17" t="str">
            <v>上海优合美医疗美容门诊部有限公司</v>
          </cell>
          <cell r="B17">
            <v>251490.26548672569</v>
          </cell>
        </row>
        <row r="18">
          <cell r="A18" t="str">
            <v>上海伦新医疗美容门诊部有限公司</v>
          </cell>
          <cell r="B18">
            <v>30991.150442477876</v>
          </cell>
        </row>
        <row r="19">
          <cell r="A19" t="str">
            <v>上海伯思立医疗美容门诊部有限公司</v>
          </cell>
          <cell r="B19">
            <v>1514044.2477876104</v>
          </cell>
        </row>
        <row r="20">
          <cell r="A20" t="str">
            <v>上海佰思爱医疗美容门诊部有限公司</v>
          </cell>
          <cell r="B20">
            <v>9327.4336283185839</v>
          </cell>
        </row>
        <row r="21">
          <cell r="A21" t="str">
            <v>上海佳富美医疗美容门诊部有限公司</v>
          </cell>
          <cell r="B21">
            <v>31956.017699115044</v>
          </cell>
        </row>
        <row r="22">
          <cell r="A22" t="str">
            <v>上海佳诗美医疗美容门诊部有限公司</v>
          </cell>
          <cell r="B22">
            <v>80601.769911504423</v>
          </cell>
        </row>
        <row r="23">
          <cell r="A23" t="str">
            <v>上海俏佳人医疗美容门诊部股份有限公司</v>
          </cell>
          <cell r="B23">
            <v>7196792.7427447448</v>
          </cell>
        </row>
        <row r="24">
          <cell r="A24" t="str">
            <v>上海保加医疗美容门诊部有限公司</v>
          </cell>
          <cell r="B24">
            <v>35745.132743362839</v>
          </cell>
        </row>
        <row r="25">
          <cell r="A25" t="str">
            <v>上海俞世放医疗美容诊所</v>
          </cell>
          <cell r="B25">
            <v>27982.300884955755</v>
          </cell>
        </row>
        <row r="26">
          <cell r="A26" t="str">
            <v>上海光博士医疗美容医院有限公司</v>
          </cell>
          <cell r="B26">
            <v>75013.815684859539</v>
          </cell>
        </row>
        <row r="27">
          <cell r="A27" t="str">
            <v>上海光博士医疗美容门诊部有限公司</v>
          </cell>
          <cell r="B27">
            <v>48000.000000000007</v>
          </cell>
        </row>
        <row r="28">
          <cell r="A28" t="str">
            <v>上海具益门诊部有限公司</v>
          </cell>
          <cell r="B28">
            <v>23830.088495575223</v>
          </cell>
        </row>
        <row r="29">
          <cell r="A29" t="str">
            <v>上海凯思米医疗美容门诊部有限公司</v>
          </cell>
          <cell r="B29">
            <v>557479.79575221241</v>
          </cell>
        </row>
        <row r="30">
          <cell r="A30" t="str">
            <v>上海凯渥医疗美容门诊部有限公司</v>
          </cell>
          <cell r="B30">
            <v>64991.150442477876</v>
          </cell>
        </row>
        <row r="31">
          <cell r="A31" t="str">
            <v>上海凯瑞医疗美容门诊部有限公司</v>
          </cell>
          <cell r="B31">
            <v>149543.36283185842</v>
          </cell>
        </row>
        <row r="32">
          <cell r="A32" t="str">
            <v>上海医颜医疗美容门诊部有限公司</v>
          </cell>
          <cell r="B32">
            <v>358916.81415929209</v>
          </cell>
        </row>
        <row r="33">
          <cell r="A33" t="str">
            <v>上海华侨医疗门诊部有限公司</v>
          </cell>
          <cell r="B33">
            <v>35654.867256637168</v>
          </cell>
        </row>
        <row r="34">
          <cell r="A34" t="str">
            <v>上海华安整形外科门诊部</v>
          </cell>
          <cell r="B34">
            <v>28679.53982300885</v>
          </cell>
        </row>
        <row r="35">
          <cell r="A35" t="str">
            <v>上海华晋医疗美容门诊部（普通合伙）</v>
          </cell>
          <cell r="B35">
            <v>32495.575221238938</v>
          </cell>
        </row>
        <row r="36">
          <cell r="A36" t="str">
            <v>上海华澳整形美容医疗有限公司</v>
          </cell>
          <cell r="B36">
            <v>62649.557522123883</v>
          </cell>
        </row>
        <row r="37">
          <cell r="A37" t="str">
            <v>上海华美医疗美容医院有限公司</v>
          </cell>
          <cell r="B37">
            <v>8870927.939409351</v>
          </cell>
        </row>
        <row r="38">
          <cell r="A38" t="str">
            <v>上海南山医院有限公司</v>
          </cell>
          <cell r="B38">
            <v>11915.044247787611</v>
          </cell>
        </row>
        <row r="39">
          <cell r="A39" t="str">
            <v>上海博爱医院有限公司</v>
          </cell>
          <cell r="B39">
            <v>11915.044247787611</v>
          </cell>
        </row>
        <row r="40">
          <cell r="A40" t="str">
            <v>上海卡多利亚门诊部有限公司</v>
          </cell>
          <cell r="B40">
            <v>32495.575221238938</v>
          </cell>
        </row>
        <row r="41">
          <cell r="A41" t="str">
            <v>上海名格医疗美容门诊部有限公司</v>
          </cell>
          <cell r="B41">
            <v>64991.150442477883</v>
          </cell>
        </row>
        <row r="42">
          <cell r="A42" t="str">
            <v>上海喜美医疗美容门诊部有限公司</v>
          </cell>
          <cell r="B42">
            <v>184725.18717929651</v>
          </cell>
        </row>
        <row r="43">
          <cell r="A43" t="str">
            <v>上海嘉人医疗美容门诊部有限公司</v>
          </cell>
          <cell r="B43">
            <v>36318.584070796467</v>
          </cell>
        </row>
        <row r="44">
          <cell r="A44" t="str">
            <v>上海嘉会国际医院有限公司</v>
          </cell>
          <cell r="B44">
            <v>72637.168141592934</v>
          </cell>
        </row>
        <row r="45">
          <cell r="A45" t="str">
            <v>上海嘉静门诊部有限公司</v>
          </cell>
          <cell r="B45">
            <v>320707.96460176993</v>
          </cell>
        </row>
        <row r="46">
          <cell r="A46" t="str">
            <v>上海国际医学中心有限公司</v>
          </cell>
          <cell r="B46">
            <v>10831.900000000001</v>
          </cell>
        </row>
        <row r="47">
          <cell r="A47" t="str">
            <v>上海复美医疗美容门诊部有限公司</v>
          </cell>
          <cell r="B47">
            <v>73936.328938053106</v>
          </cell>
        </row>
        <row r="48">
          <cell r="A48" t="str">
            <v>上海外貌汇医疗美容诊所有限公司</v>
          </cell>
          <cell r="B48">
            <v>11915.09</v>
          </cell>
        </row>
        <row r="49">
          <cell r="A49" t="str">
            <v>上海天大医疗美容医院有限公司</v>
          </cell>
          <cell r="B49">
            <v>171730.08849557524</v>
          </cell>
        </row>
        <row r="50">
          <cell r="A50" t="str">
            <v>上海娜美医疗美容门诊部有限公司</v>
          </cell>
          <cell r="B50">
            <v>23830.088495575226</v>
          </cell>
        </row>
        <row r="51">
          <cell r="A51" t="str">
            <v>上海安缦医疗美容门诊部有限公司</v>
          </cell>
          <cell r="B51">
            <v>108700.88495575223</v>
          </cell>
        </row>
        <row r="52">
          <cell r="A52" t="str">
            <v>上海宏康医院有限公司</v>
          </cell>
          <cell r="B52">
            <v>64991.150442477876</v>
          </cell>
        </row>
        <row r="53">
          <cell r="A53" t="str">
            <v>上海宏津企业管理有限公司鲁南门诊部</v>
          </cell>
          <cell r="B53">
            <v>821611.24199024751</v>
          </cell>
        </row>
        <row r="54">
          <cell r="A54" t="str">
            <v>上海市同仁医院</v>
          </cell>
          <cell r="B54">
            <v>23995.575221238942</v>
          </cell>
        </row>
        <row r="55">
          <cell r="A55" t="str">
            <v>上海市同济医院</v>
          </cell>
          <cell r="B55">
            <v>80264.070796460175</v>
          </cell>
        </row>
        <row r="56">
          <cell r="A56" t="str">
            <v>上海市皮肤病医院</v>
          </cell>
          <cell r="B56">
            <v>119150.44247787612</v>
          </cell>
        </row>
        <row r="57">
          <cell r="A57" t="str">
            <v>上海市第八人民医院</v>
          </cell>
          <cell r="B57">
            <v>10831.858407079646</v>
          </cell>
        </row>
        <row r="58">
          <cell r="A58" t="str">
            <v>上海市长宁区褚健医疗美容诊所</v>
          </cell>
          <cell r="B58">
            <v>5415.9500000000007</v>
          </cell>
        </row>
        <row r="59">
          <cell r="A59" t="str">
            <v>上海帝妍医疗美容诊所有限公司</v>
          </cell>
          <cell r="B59">
            <v>22746.902654867255</v>
          </cell>
        </row>
        <row r="60">
          <cell r="A60" t="str">
            <v>上海康馥丽医疗美容门诊部有限公司</v>
          </cell>
          <cell r="B60">
            <v>11915.044247787611</v>
          </cell>
        </row>
        <row r="61">
          <cell r="A61" t="str">
            <v>上海彩婷医疗美容门诊部有限公司</v>
          </cell>
          <cell r="B61">
            <v>103030.13008849559</v>
          </cell>
        </row>
        <row r="62">
          <cell r="A62" t="str">
            <v>上海微蓝医疗美容门诊部有限公司</v>
          </cell>
          <cell r="B62">
            <v>46258.407079646022</v>
          </cell>
        </row>
        <row r="63">
          <cell r="A63" t="str">
            <v>上海德媛医疗美容门诊部有限公司</v>
          </cell>
          <cell r="B63">
            <v>14719.646017699117</v>
          </cell>
        </row>
        <row r="64">
          <cell r="A64" t="str">
            <v>上海德琳医疗美容医院有限公司</v>
          </cell>
          <cell r="B64">
            <v>728297.34513274312</v>
          </cell>
        </row>
        <row r="65">
          <cell r="A65" t="str">
            <v>上海怡合览海门诊部有限公司</v>
          </cell>
          <cell r="B65">
            <v>10831.858407079646</v>
          </cell>
        </row>
        <row r="66">
          <cell r="A66" t="str">
            <v>上海悦美医疗美容诊所有限公司</v>
          </cell>
          <cell r="B66">
            <v>43327.433628318584</v>
          </cell>
        </row>
        <row r="67">
          <cell r="A67" t="str">
            <v>上海悦薇堂医疗美容门诊部有限公司</v>
          </cell>
          <cell r="B67">
            <v>288761.65305697505</v>
          </cell>
        </row>
        <row r="68">
          <cell r="A68" t="str">
            <v>上海惠世医疗美容门诊部有限公司</v>
          </cell>
          <cell r="B68">
            <v>11915.044247787613</v>
          </cell>
        </row>
        <row r="69">
          <cell r="A69" t="str">
            <v>上海惠元医院有限公司</v>
          </cell>
          <cell r="B69">
            <v>27079.646017699117</v>
          </cell>
        </row>
        <row r="70">
          <cell r="A70" t="str">
            <v>上海愉悦美联臣医疗美容医院有限公司</v>
          </cell>
          <cell r="B70">
            <v>194973.45132743364</v>
          </cell>
        </row>
        <row r="71">
          <cell r="A71" t="str">
            <v>上海慕华门诊部有限公司</v>
          </cell>
          <cell r="B71">
            <v>180610.61946902657</v>
          </cell>
        </row>
        <row r="72">
          <cell r="A72" t="str">
            <v>上海攸维医疗美容诊所有限公司</v>
          </cell>
          <cell r="B72">
            <v>0</v>
          </cell>
        </row>
        <row r="73">
          <cell r="A73" t="str">
            <v>上海新健威医疗美容门诊部有限公司</v>
          </cell>
          <cell r="B73">
            <v>54159.458407079655</v>
          </cell>
        </row>
        <row r="74">
          <cell r="A74" t="str">
            <v>上海新华医疗开发公司</v>
          </cell>
          <cell r="B74">
            <v>5415.929203539823</v>
          </cell>
        </row>
        <row r="75">
          <cell r="A75" t="str">
            <v>上海时光整形外科医院有限公司</v>
          </cell>
          <cell r="B75">
            <v>2262676.1415929203</v>
          </cell>
        </row>
        <row r="76">
          <cell r="A76" t="str">
            <v>上海易美医疗美容门诊部有限公司</v>
          </cell>
          <cell r="B76">
            <v>44165.044247787613</v>
          </cell>
        </row>
        <row r="77">
          <cell r="A77" t="str">
            <v>上海星和医疗美容门诊部有限公司</v>
          </cell>
          <cell r="B77">
            <v>2429132.7433628314</v>
          </cell>
        </row>
        <row r="78">
          <cell r="A78" t="str">
            <v>上海星氧医疗美容门诊部有限公司</v>
          </cell>
          <cell r="B78">
            <v>23830.088495575223</v>
          </cell>
        </row>
        <row r="79">
          <cell r="A79" t="str">
            <v>上海星璨门诊部有限公司</v>
          </cell>
          <cell r="B79">
            <v>23830.088495575226</v>
          </cell>
        </row>
        <row r="80">
          <cell r="A80" t="str">
            <v>上海星颖医疗美容诊所有限公司</v>
          </cell>
          <cell r="B80">
            <v>700840.70796460169</v>
          </cell>
        </row>
        <row r="81">
          <cell r="A81" t="str">
            <v>上海春藤医疗美容门诊部有限公司</v>
          </cell>
          <cell r="B81">
            <v>21663.716814159292</v>
          </cell>
        </row>
        <row r="82">
          <cell r="A82" t="str">
            <v>上海晨希医疗美容门诊部有限公司</v>
          </cell>
          <cell r="B82">
            <v>86654.867256637182</v>
          </cell>
        </row>
        <row r="83">
          <cell r="A83" t="str">
            <v>上海晨熹颜悦医疗美容门诊部有限公司</v>
          </cell>
          <cell r="B83">
            <v>10831.858407079646</v>
          </cell>
        </row>
        <row r="84">
          <cell r="A84" t="str">
            <v>上海景康门诊部有限公司</v>
          </cell>
          <cell r="B84">
            <v>62378.761061946912</v>
          </cell>
        </row>
        <row r="85">
          <cell r="A85" t="str">
            <v>上海智美颜和医疗美容门诊部有限公司</v>
          </cell>
          <cell r="B85">
            <v>2733493.9026548676</v>
          </cell>
        </row>
        <row r="86">
          <cell r="A86" t="str">
            <v>上海曜欣门诊部有限公司</v>
          </cell>
          <cell r="B86">
            <v>67221.238938053109</v>
          </cell>
        </row>
        <row r="87">
          <cell r="A87" t="str">
            <v>上海柏悦门诊部有限公司</v>
          </cell>
          <cell r="B87">
            <v>32495.575221238938</v>
          </cell>
        </row>
        <row r="88">
          <cell r="A88" t="str">
            <v>上海柏荟医疗美容门诊部有限公司</v>
          </cell>
          <cell r="B88">
            <v>216637.16814159288</v>
          </cell>
        </row>
        <row r="89">
          <cell r="A89" t="str">
            <v>上海栎悦医疗美容门诊部有限公司</v>
          </cell>
          <cell r="B89">
            <v>10831.858407079646</v>
          </cell>
        </row>
        <row r="90">
          <cell r="A90" t="str">
            <v>上海桦玫医疗美容门诊部有限公司</v>
          </cell>
          <cell r="B90">
            <v>11915.09</v>
          </cell>
        </row>
        <row r="91">
          <cell r="A91" t="str">
            <v>上海梵丽医疗美容门诊部有限公司</v>
          </cell>
          <cell r="B91">
            <v>21663.716814159292</v>
          </cell>
        </row>
        <row r="92">
          <cell r="A92" t="str">
            <v>上海欣悦容医疗美容门诊部有限公司</v>
          </cell>
          <cell r="B92">
            <v>1527235.9820565395</v>
          </cell>
        </row>
        <row r="93">
          <cell r="A93" t="str">
            <v>上海欧莱美医疗美容医院有限公司</v>
          </cell>
          <cell r="B93">
            <v>10831.858407079646</v>
          </cell>
        </row>
        <row r="94">
          <cell r="A94" t="str">
            <v>上海欧邦沃德森医疗美容门诊部有限公司</v>
          </cell>
          <cell r="B94">
            <v>12743.362831858409</v>
          </cell>
        </row>
        <row r="95">
          <cell r="A95" t="str">
            <v>上海欧雪御美医疗美容门诊部有限公司</v>
          </cell>
          <cell r="B95">
            <v>10831.858407079646</v>
          </cell>
        </row>
        <row r="96">
          <cell r="A96" t="str">
            <v>上海氧颜医疗美容门诊部有限责任公司</v>
          </cell>
          <cell r="B96">
            <v>95638.938053097372</v>
          </cell>
        </row>
        <row r="97">
          <cell r="A97" t="str">
            <v>上海江依南医疗美容门诊部有限公司</v>
          </cell>
          <cell r="B97">
            <v>55406.194690265496</v>
          </cell>
        </row>
        <row r="98">
          <cell r="A98" t="str">
            <v>上海洁铭医疗美容门诊部有限公司</v>
          </cell>
          <cell r="B98">
            <v>178928.31858407083</v>
          </cell>
        </row>
        <row r="99">
          <cell r="A99" t="str">
            <v>上海浮美皮肤科门诊部有限公司</v>
          </cell>
          <cell r="B99">
            <v>3950.4882300884929</v>
          </cell>
        </row>
        <row r="100">
          <cell r="A100" t="str">
            <v>上海海上花田医疗美容门诊部有限公司</v>
          </cell>
          <cell r="B100">
            <v>21663.716814159299</v>
          </cell>
        </row>
        <row r="101">
          <cell r="A101" t="str">
            <v>上海漾颜医疗美容门诊部有限公司</v>
          </cell>
          <cell r="B101">
            <v>11915.044247787611</v>
          </cell>
        </row>
        <row r="102">
          <cell r="A102" t="str">
            <v>上海爱丽姿医疗美容医院有限公司</v>
          </cell>
          <cell r="B102">
            <v>11915.09</v>
          </cell>
        </row>
        <row r="103">
          <cell r="A103" t="str">
            <v>上海爱莫儿医疗美容门诊部有限公司</v>
          </cell>
          <cell r="B103">
            <v>64991.150442477883</v>
          </cell>
        </row>
        <row r="104">
          <cell r="A104" t="str">
            <v>上海王海珍医疗美容诊所经营部</v>
          </cell>
          <cell r="B104">
            <v>21663.716814159292</v>
          </cell>
        </row>
        <row r="105">
          <cell r="A105" t="str">
            <v>上海玫瑰医疗美容医院有限公司</v>
          </cell>
          <cell r="B105">
            <v>1768027.3628318585</v>
          </cell>
        </row>
        <row r="106">
          <cell r="A106" t="str">
            <v>上海玺美医疗美容门诊部有限公司</v>
          </cell>
          <cell r="B106">
            <v>23830.13424778761</v>
          </cell>
        </row>
        <row r="107">
          <cell r="A107" t="str">
            <v>上海珞俪医疗美容门诊有限公司</v>
          </cell>
          <cell r="B107">
            <v>40077.921858407084</v>
          </cell>
        </row>
        <row r="108">
          <cell r="A108" t="str">
            <v>上海瑞伯门诊部有限公司</v>
          </cell>
          <cell r="B108">
            <v>15992.920353982303</v>
          </cell>
        </row>
        <row r="109">
          <cell r="A109" t="str">
            <v>上海瑞妮丝医疗美容门诊部有限公司</v>
          </cell>
          <cell r="B109">
            <v>766513.27433628321</v>
          </cell>
        </row>
        <row r="110">
          <cell r="A110" t="str">
            <v>上海瑞欧医疗美容门诊部有限公司</v>
          </cell>
          <cell r="B110">
            <v>72637.168141592934</v>
          </cell>
        </row>
        <row r="111">
          <cell r="A111" t="str">
            <v>上海瑞瑶医疗美容门诊部有限公司</v>
          </cell>
          <cell r="B111">
            <v>10831.858407079646</v>
          </cell>
        </row>
        <row r="112">
          <cell r="A112" t="str">
            <v>上海瑞阳整形外科门诊部有限公司</v>
          </cell>
          <cell r="B112">
            <v>253110.24020227563</v>
          </cell>
        </row>
        <row r="113">
          <cell r="A113" t="str">
            <v>上海生命树医疗美容门诊部有限公司</v>
          </cell>
          <cell r="B113">
            <v>353514.51289506943</v>
          </cell>
        </row>
        <row r="114">
          <cell r="A114" t="str">
            <v>上海盈健门诊部有限公司</v>
          </cell>
          <cell r="B114">
            <v>414594.69026548677</v>
          </cell>
        </row>
        <row r="115">
          <cell r="A115" t="str">
            <v>上海知颜医疗美容门诊部有限公司</v>
          </cell>
          <cell r="B115">
            <v>654944.42382921302</v>
          </cell>
        </row>
        <row r="116">
          <cell r="A116" t="str">
            <v>上海禾新医院有限公司</v>
          </cell>
          <cell r="B116">
            <v>101946.90265486727</v>
          </cell>
        </row>
        <row r="117">
          <cell r="A117" t="str">
            <v>上海秀可儿门诊部有限公司</v>
          </cell>
          <cell r="B117">
            <v>764347.36017699121</v>
          </cell>
        </row>
        <row r="118">
          <cell r="A118" t="str">
            <v>上海第九人民医院科技开发有限公司</v>
          </cell>
          <cell r="B118">
            <v>2637748.4672566368</v>
          </cell>
        </row>
        <row r="119">
          <cell r="A119" t="str">
            <v>上海米瑞可医疗美容门诊部有限公司</v>
          </cell>
          <cell r="B119">
            <v>30876.902654867259</v>
          </cell>
        </row>
        <row r="120">
          <cell r="A120" t="str">
            <v>上海红睦房门诊部有限公司</v>
          </cell>
          <cell r="B120">
            <v>32495.575221238938</v>
          </cell>
        </row>
        <row r="121">
          <cell r="A121" t="str">
            <v>上海纽卓医疗美容门诊部有限公司</v>
          </cell>
          <cell r="B121">
            <v>162477.87610619469</v>
          </cell>
        </row>
        <row r="122">
          <cell r="A122" t="str">
            <v>上海纽菲思医疗美容门诊部有限公司</v>
          </cell>
          <cell r="B122">
            <v>88117.354660094104</v>
          </cell>
        </row>
        <row r="123">
          <cell r="A123" t="str">
            <v>上海纽菲思新容医疗美容诊所有限公司</v>
          </cell>
          <cell r="B123">
            <v>10831.858407079646</v>
          </cell>
        </row>
        <row r="124">
          <cell r="A124" t="str">
            <v>上海纽菲思星灿医疗美容门诊部有限公司</v>
          </cell>
          <cell r="B124">
            <v>10831.858407079646</v>
          </cell>
        </row>
        <row r="125">
          <cell r="A125" t="str">
            <v>上海纽顿医疗美容门诊部有限公司</v>
          </cell>
          <cell r="B125">
            <v>21663.716814159292</v>
          </cell>
        </row>
        <row r="126">
          <cell r="A126" t="str">
            <v>上海维九医疗美容门诊部有限责任公司</v>
          </cell>
          <cell r="B126">
            <v>10831.858407079646</v>
          </cell>
        </row>
        <row r="127">
          <cell r="A127" t="str">
            <v>上海美妍康医疗美容门诊部有限公司</v>
          </cell>
          <cell r="B127">
            <v>-1.9469026010483503E-3</v>
          </cell>
        </row>
        <row r="128">
          <cell r="A128" t="str">
            <v>上海美希卓馨医疗美容门诊部有限公司</v>
          </cell>
          <cell r="B128">
            <v>56325.709469026551</v>
          </cell>
        </row>
        <row r="129">
          <cell r="A129" t="str">
            <v>上海美星医疗美容门诊部有限公司</v>
          </cell>
          <cell r="B129">
            <v>35745.224247787613</v>
          </cell>
        </row>
        <row r="130">
          <cell r="A130" t="str">
            <v>上海美立方医疗美容医院有限公司</v>
          </cell>
          <cell r="B130">
            <v>758035.09734513285</v>
          </cell>
        </row>
        <row r="131">
          <cell r="A131" t="str">
            <v>上海美莱医疗美容门诊部有限公司</v>
          </cell>
          <cell r="B131">
            <v>3900088.5306194676</v>
          </cell>
        </row>
        <row r="132">
          <cell r="A132" t="str">
            <v>上海美蒂菲医疗美容门诊部有限公司</v>
          </cell>
          <cell r="B132">
            <v>38994.69026548673</v>
          </cell>
        </row>
        <row r="133">
          <cell r="A133" t="str">
            <v>上海美贝尔明桥医疗美容门诊部有限公司</v>
          </cell>
          <cell r="B133">
            <v>149097.34513274339</v>
          </cell>
        </row>
        <row r="134">
          <cell r="A134" t="str">
            <v>上海美郴医疗美容门诊部有限公司</v>
          </cell>
          <cell r="B134">
            <v>35745.132743362832</v>
          </cell>
        </row>
        <row r="135">
          <cell r="A135" t="str">
            <v>上海联合丽格医疗美容门诊部有限公司</v>
          </cell>
          <cell r="B135">
            <v>243057.30248427339</v>
          </cell>
        </row>
        <row r="136">
          <cell r="A136" t="str">
            <v>上海联美致美医疗美容门诊部有限公司</v>
          </cell>
          <cell r="B136">
            <v>796460.1769911506</v>
          </cell>
        </row>
        <row r="137">
          <cell r="A137" t="str">
            <v>上海至仁医疗美容门诊部有限公司</v>
          </cell>
          <cell r="B137">
            <v>21663.716814159292</v>
          </cell>
        </row>
        <row r="138">
          <cell r="A138" t="str">
            <v>上海臻妮医疗美容门诊部有限公司</v>
          </cell>
          <cell r="B138">
            <v>322044.47654867265</v>
          </cell>
        </row>
        <row r="139">
          <cell r="A139" t="str">
            <v>上海臻熙门诊部有限公司</v>
          </cell>
          <cell r="B139">
            <v>932440.69</v>
          </cell>
        </row>
        <row r="140">
          <cell r="A140" t="str">
            <v>上海臻禾医疗美容门诊部有限责任公司</v>
          </cell>
          <cell r="B140">
            <v>74548.672566371679</v>
          </cell>
        </row>
        <row r="141">
          <cell r="A141" t="str">
            <v>上海艺星医疗美容医院有限公司</v>
          </cell>
          <cell r="B141">
            <v>5076816.6904223459</v>
          </cell>
        </row>
        <row r="142">
          <cell r="A142" t="str">
            <v>上海艾歌医疗美容诊所有限公司</v>
          </cell>
          <cell r="B142">
            <v>275925.90530973452</v>
          </cell>
        </row>
        <row r="143">
          <cell r="A143" t="str">
            <v>上海芙艾东银门诊部有限公司</v>
          </cell>
          <cell r="B143">
            <v>1795652.2040181777</v>
          </cell>
        </row>
        <row r="144">
          <cell r="A144" t="str">
            <v>上海芙艾门诊部有限公司</v>
          </cell>
          <cell r="B144">
            <v>2085960.2893124577</v>
          </cell>
        </row>
        <row r="145">
          <cell r="A145" t="str">
            <v>上海芙艾领企门诊部有限公司</v>
          </cell>
          <cell r="B145">
            <v>1713667.8254110205</v>
          </cell>
        </row>
        <row r="146">
          <cell r="A146" t="str">
            <v>上海芮雅门诊部有限公司</v>
          </cell>
          <cell r="B146">
            <v>8665.4867256637172</v>
          </cell>
        </row>
        <row r="147">
          <cell r="A147" t="str">
            <v>上海芷妍医疗美容门诊部有限公司</v>
          </cell>
          <cell r="B147">
            <v>1906407.0796460176</v>
          </cell>
        </row>
        <row r="148">
          <cell r="A148" t="str">
            <v>上海苇渡门诊部有限公司</v>
          </cell>
          <cell r="B148">
            <v>10831.858407079646</v>
          </cell>
        </row>
        <row r="149">
          <cell r="A149" t="str">
            <v>上海荣恩医疗美容门诊部有限公司</v>
          </cell>
          <cell r="B149">
            <v>324955.75221238937</v>
          </cell>
        </row>
        <row r="150">
          <cell r="A150" t="str">
            <v>上海蔷薇阳光医疗美容门诊部有限公司</v>
          </cell>
          <cell r="B150">
            <v>36318.584070796467</v>
          </cell>
        </row>
        <row r="151">
          <cell r="A151" t="str">
            <v>上海薇琳医疗美容医院有限公司</v>
          </cell>
          <cell r="B151">
            <v>1388058.2705934995</v>
          </cell>
        </row>
        <row r="152">
          <cell r="A152" t="str">
            <v>上海西婵医疗美容门诊部有限公司</v>
          </cell>
          <cell r="B152">
            <v>44321.238938053095</v>
          </cell>
        </row>
        <row r="153">
          <cell r="A153" t="str">
            <v>上海诺诗雅医疗美容医院有限公司</v>
          </cell>
          <cell r="B153">
            <v>21663.716814159292</v>
          </cell>
        </row>
        <row r="154">
          <cell r="A154" t="str">
            <v>上海道格医疗美容诊所有限公司</v>
          </cell>
          <cell r="B154">
            <v>256353.98230088499</v>
          </cell>
        </row>
        <row r="155">
          <cell r="A155" t="str">
            <v>上海铂曼医疗美容门诊部有限公司</v>
          </cell>
          <cell r="B155">
            <v>747185.84070796473</v>
          </cell>
        </row>
        <row r="156">
          <cell r="A156" t="str">
            <v>上海铂生医疗美容诊所有限公司</v>
          </cell>
          <cell r="B156">
            <v>10292.300884955752</v>
          </cell>
        </row>
        <row r="157">
          <cell r="A157" t="str">
            <v>上海铂诗玥医疗美容诊所有限公司</v>
          </cell>
          <cell r="B157">
            <v>133592.92035398231</v>
          </cell>
        </row>
        <row r="158">
          <cell r="A158" t="str">
            <v>上海银城医疗美容门诊部有限公司</v>
          </cell>
          <cell r="B158">
            <v>10831.858407079646</v>
          </cell>
        </row>
        <row r="159">
          <cell r="A159" t="str">
            <v>上海陈翌农医疗美容诊所</v>
          </cell>
          <cell r="B159">
            <v>43327.433628318584</v>
          </cell>
        </row>
        <row r="160">
          <cell r="A160" t="str">
            <v>上海雅丰医疗美容诊所有限公司</v>
          </cell>
          <cell r="B160">
            <v>144658.40707964604</v>
          </cell>
        </row>
        <row r="161">
          <cell r="A161" t="str">
            <v>上海雅朴医疗美容诊所有限公司</v>
          </cell>
          <cell r="B161">
            <v>64991.150442477869</v>
          </cell>
        </row>
        <row r="162">
          <cell r="A162" t="str">
            <v>上海雍丽汇医疗美容诊所有限公司</v>
          </cell>
          <cell r="B162">
            <v>34343.408584070799</v>
          </cell>
        </row>
        <row r="163">
          <cell r="A163" t="str">
            <v>上海静和门诊部有限公司</v>
          </cell>
          <cell r="B163">
            <v>229497.34513274339</v>
          </cell>
        </row>
        <row r="164">
          <cell r="A164" t="str">
            <v>上海韩志强医疗美容外科诊所有限公司</v>
          </cell>
          <cell r="B164">
            <v>43327.516814159295</v>
          </cell>
        </row>
        <row r="165">
          <cell r="A165" t="str">
            <v>上海颖奕医疗美容门诊部有限公司</v>
          </cell>
          <cell r="B165">
            <v>35936.283185840708</v>
          </cell>
        </row>
        <row r="166">
          <cell r="A166" t="str">
            <v>上海颜之梦医疗美容门诊部有限公司</v>
          </cell>
          <cell r="B166">
            <v>10831.858407079646</v>
          </cell>
        </row>
        <row r="167">
          <cell r="A167" t="str">
            <v>上海颜术高得医疗美容门诊部有限公司</v>
          </cell>
          <cell r="B167">
            <v>278357.52212389384</v>
          </cell>
        </row>
        <row r="168">
          <cell r="A168" t="str">
            <v>上海颜鉴医疗美容门诊部有限公司</v>
          </cell>
          <cell r="B168">
            <v>86654.867256637168</v>
          </cell>
        </row>
        <row r="169">
          <cell r="A169" t="str">
            <v>上海首尔丽格医疗美容医院有限公司</v>
          </cell>
          <cell r="B169">
            <v>341730.32874408091</v>
          </cell>
        </row>
        <row r="170">
          <cell r="A170" t="str">
            <v>上海香格丽雅医疗美容门诊部有限公司</v>
          </cell>
          <cell r="B170">
            <v>4413400.4163715756</v>
          </cell>
        </row>
        <row r="171">
          <cell r="A171" t="str">
            <v>上海馨美医疗美容门诊部有限公司</v>
          </cell>
          <cell r="B171">
            <v>121380.53097345134</v>
          </cell>
        </row>
        <row r="172">
          <cell r="A172" t="str">
            <v>上海馨貌医疗美容诊所有限公司</v>
          </cell>
          <cell r="B172">
            <v>5415.929203539823</v>
          </cell>
        </row>
        <row r="173">
          <cell r="A173" t="str">
            <v>上海魅傲医疗美容门诊部有限公司</v>
          </cell>
          <cell r="B173">
            <v>53407.204424778756</v>
          </cell>
        </row>
        <row r="174">
          <cell r="A174" t="str">
            <v>上海鸿宾医疗美容门诊部有限公司</v>
          </cell>
          <cell r="B174">
            <v>22146.902654867259</v>
          </cell>
        </row>
        <row r="175">
          <cell r="A175" t="str">
            <v>上海鸿滨医疗美容门诊部有限公司</v>
          </cell>
          <cell r="B175">
            <v>216396.46017699118</v>
          </cell>
        </row>
        <row r="176">
          <cell r="A176" t="str">
            <v>上海鹏爱医疗美容门诊部有限公司</v>
          </cell>
          <cell r="B176">
            <v>54159.292035398234</v>
          </cell>
        </row>
        <row r="177">
          <cell r="A177" t="str">
            <v>上药康德乐（北京）医药有限公司</v>
          </cell>
          <cell r="B177">
            <v>68240.707964601766</v>
          </cell>
        </row>
        <row r="178">
          <cell r="A178" t="str">
            <v>上饶尚美医疗美容门诊部</v>
          </cell>
          <cell r="B178">
            <v>1060524.1769911502</v>
          </cell>
        </row>
        <row r="179">
          <cell r="A179" t="str">
            <v>上饶市信州区德尔美客医疗美容门诊部有限公司</v>
          </cell>
          <cell r="B179">
            <v>41040.707964601774</v>
          </cell>
        </row>
        <row r="180">
          <cell r="A180" t="str">
            <v>上饶市双博医疗美容有限公司</v>
          </cell>
          <cell r="B180">
            <v>63892.920353982299</v>
          </cell>
        </row>
        <row r="181">
          <cell r="A181" t="str">
            <v>上饶市张陆根医疗美容诊所有限公司</v>
          </cell>
          <cell r="B181">
            <v>5415.929203539823</v>
          </cell>
        </row>
        <row r="182">
          <cell r="A182" t="str">
            <v>上饶市韩美美容医院有限公司</v>
          </cell>
          <cell r="B182">
            <v>3249.5575221238942</v>
          </cell>
        </row>
        <row r="183">
          <cell r="A183" t="str">
            <v>东南大学附属中大医院</v>
          </cell>
          <cell r="B183">
            <v>3249.5575221238942</v>
          </cell>
        </row>
        <row r="184">
          <cell r="A184" t="str">
            <v>东莞南城奈瑞儿医疗美容门诊部有限公司</v>
          </cell>
          <cell r="B184">
            <v>16536.725663716814</v>
          </cell>
        </row>
        <row r="185">
          <cell r="A185" t="str">
            <v>东莞南城汇美医疗美容门诊部有限公司</v>
          </cell>
          <cell r="B185">
            <v>10260.176991150443</v>
          </cell>
        </row>
        <row r="186">
          <cell r="A186" t="str">
            <v>东莞壹加壹整形美容医院有限公司</v>
          </cell>
          <cell r="B186">
            <v>859538.43771272979</v>
          </cell>
        </row>
        <row r="187">
          <cell r="A187" t="str">
            <v>东莞市东城君熠医疗美容诊所</v>
          </cell>
          <cell r="B187">
            <v>2166.3716814159293</v>
          </cell>
        </row>
        <row r="188">
          <cell r="A188" t="str">
            <v>东莞市东城环球美天医疗美容门诊部</v>
          </cell>
          <cell r="B188">
            <v>225072.56637168146</v>
          </cell>
        </row>
        <row r="189">
          <cell r="A189" t="str">
            <v>东莞市东城非凡美容医院有限公司</v>
          </cell>
          <cell r="B189">
            <v>0</v>
          </cell>
        </row>
        <row r="190">
          <cell r="A190" t="str">
            <v>东莞市奥拉克医疗美容诊所有限公司</v>
          </cell>
          <cell r="B190">
            <v>5415.929203539823</v>
          </cell>
        </row>
        <row r="191">
          <cell r="A191" t="str">
            <v>东莞市熙美人医疗投资有限公司</v>
          </cell>
          <cell r="B191">
            <v>5415.929203539823</v>
          </cell>
        </row>
        <row r="192">
          <cell r="A192" t="str">
            <v>东莞康华医院有限公司</v>
          </cell>
          <cell r="B192">
            <v>10831.858407079646</v>
          </cell>
        </row>
        <row r="193">
          <cell r="A193" t="str">
            <v>东莞星采医疗美容门诊部有限公司</v>
          </cell>
          <cell r="B193">
            <v>215734.51327433629</v>
          </cell>
        </row>
        <row r="194">
          <cell r="A194" t="str">
            <v>东莞缔美美容医院有限公司</v>
          </cell>
          <cell r="B194">
            <v>459723.64096080913</v>
          </cell>
        </row>
        <row r="195">
          <cell r="A195" t="str">
            <v>东莞莞城唯美医疗美容门诊部有限公司</v>
          </cell>
          <cell r="B195">
            <v>4663.7168141592929</v>
          </cell>
        </row>
        <row r="196">
          <cell r="A196" t="str">
            <v>东莞莞城美立方美容医院有限公司</v>
          </cell>
          <cell r="B196">
            <v>161118.31858407077</v>
          </cell>
        </row>
        <row r="197">
          <cell r="A197" t="str">
            <v>东营市芮颜健康管理有限公司</v>
          </cell>
          <cell r="B197">
            <v>92251.327433628321</v>
          </cell>
        </row>
        <row r="198">
          <cell r="A198" t="str">
            <v>个人</v>
          </cell>
          <cell r="B198">
            <v>31261.946902654869</v>
          </cell>
        </row>
        <row r="199">
          <cell r="A199" t="str">
            <v>中一东北国际医院有限公司</v>
          </cell>
          <cell r="B199">
            <v>122881.41592920358</v>
          </cell>
        </row>
        <row r="200">
          <cell r="A200" t="str">
            <v>中南大学湘雅医院</v>
          </cell>
          <cell r="B200">
            <v>5415.929203539823</v>
          </cell>
        </row>
        <row r="201">
          <cell r="A201" t="str">
            <v>中国人民解放军总医院</v>
          </cell>
          <cell r="B201">
            <v>272451.32743362832</v>
          </cell>
        </row>
        <row r="202">
          <cell r="A202" t="str">
            <v>中国医学科学院整形外科医院</v>
          </cell>
          <cell r="B202">
            <v>866548.67256637185</v>
          </cell>
        </row>
        <row r="203">
          <cell r="A203" t="str">
            <v>中国医学科学院皮肤病医院</v>
          </cell>
          <cell r="B203">
            <v>75070.796460176993</v>
          </cell>
        </row>
        <row r="204">
          <cell r="A204" t="str">
            <v>中国医疗器械山东有限公司</v>
          </cell>
          <cell r="B204">
            <v>10831.858407079646</v>
          </cell>
        </row>
        <row r="205">
          <cell r="A205" t="str">
            <v>中国医科大学附属口腔医院</v>
          </cell>
          <cell r="B205">
            <v>6348.6725663716816</v>
          </cell>
        </row>
        <row r="206">
          <cell r="A206" t="str">
            <v>中国辐射防护研究院附属医院</v>
          </cell>
          <cell r="B206">
            <v>61561.061946902664</v>
          </cell>
        </row>
        <row r="207">
          <cell r="A207" t="str">
            <v>中山大学孙逸仙纪念医院</v>
          </cell>
          <cell r="B207">
            <v>13930.973451327432</v>
          </cell>
        </row>
        <row r="208">
          <cell r="A208" t="str">
            <v>中山大学附属第三医院</v>
          </cell>
          <cell r="B208">
            <v>23318.58407079646</v>
          </cell>
        </row>
        <row r="209">
          <cell r="A209" t="str">
            <v>中山如花医疗美容门诊部有限公司</v>
          </cell>
          <cell r="B209">
            <v>25859.01045856798</v>
          </cell>
        </row>
        <row r="210">
          <cell r="A210" t="str">
            <v>中山市人民医院</v>
          </cell>
          <cell r="B210">
            <v>18414.159292035401</v>
          </cell>
        </row>
        <row r="211">
          <cell r="A211" t="str">
            <v>中山市小榄人民医院</v>
          </cell>
          <cell r="B211">
            <v>18158.407079646022</v>
          </cell>
        </row>
        <row r="212">
          <cell r="A212" t="str">
            <v>中山市尼姬医疗美容门诊部有限公司</v>
          </cell>
          <cell r="B212">
            <v>32495.575221238942</v>
          </cell>
        </row>
        <row r="213">
          <cell r="A213" t="str">
            <v>中山市爱汇星医疗美容医院有限公司</v>
          </cell>
          <cell r="B213">
            <v>20520.353982300883</v>
          </cell>
        </row>
        <row r="214">
          <cell r="A214" t="str">
            <v>中山爱思特美容医院有限公司</v>
          </cell>
          <cell r="B214">
            <v>6499.1150442477883</v>
          </cell>
        </row>
        <row r="215">
          <cell r="A215" t="str">
            <v>中山美南华美容医院有限公司</v>
          </cell>
          <cell r="B215">
            <v>66691.150442477898</v>
          </cell>
        </row>
        <row r="216">
          <cell r="A216" t="str">
            <v>中山韩妃医疗美容门诊部有限公司</v>
          </cell>
          <cell r="B216">
            <v>31324.778761061942</v>
          </cell>
        </row>
        <row r="217">
          <cell r="A217" t="str">
            <v>中鑫广汇医疗科技（上海）有限公司</v>
          </cell>
          <cell r="B217">
            <v>77989.38053097346</v>
          </cell>
        </row>
        <row r="218">
          <cell r="A218" t="str">
            <v>临汾佳美整形美容门诊部</v>
          </cell>
          <cell r="B218">
            <v>72573.451327433635</v>
          </cell>
        </row>
        <row r="219">
          <cell r="A219" t="str">
            <v>临汾市尧都区佳美医疗美容门诊部</v>
          </cell>
          <cell r="B219">
            <v>23830.088495575223</v>
          </cell>
        </row>
        <row r="220">
          <cell r="A220" t="str">
            <v>临汾美妍医疗美容有限公司坂下路医疗美容诊所</v>
          </cell>
          <cell r="B220">
            <v>1399.1150442477876</v>
          </cell>
        </row>
        <row r="221">
          <cell r="A221" t="str">
            <v>临汾雅美整形美容门诊部</v>
          </cell>
          <cell r="B221">
            <v>12998.230088495577</v>
          </cell>
        </row>
        <row r="222">
          <cell r="A222" t="str">
            <v>临沂卫康中医医院</v>
          </cell>
          <cell r="B222">
            <v>413821.68141592917</v>
          </cell>
        </row>
        <row r="223">
          <cell r="A223" t="str">
            <v>临沂微整美容医院有限公司</v>
          </cell>
          <cell r="B223">
            <v>843228.60973451298</v>
          </cell>
        </row>
        <row r="224">
          <cell r="A224" t="str">
            <v>临沂瑞丽美容医院</v>
          </cell>
          <cell r="B224">
            <v>59575.221238938058</v>
          </cell>
        </row>
        <row r="225">
          <cell r="A225" t="str">
            <v>丹东市振兴区新运医疗美容诊所</v>
          </cell>
          <cell r="B225">
            <v>7582.3008849557518</v>
          </cell>
        </row>
        <row r="226">
          <cell r="A226" t="str">
            <v>丹东晶馨美容医院有限公司</v>
          </cell>
          <cell r="B226">
            <v>41161.06194690265</v>
          </cell>
        </row>
        <row r="227">
          <cell r="A227" t="str">
            <v>为尔医疗美容诊所（北京）有限责任公司</v>
          </cell>
          <cell r="B227">
            <v>10831.858407079646</v>
          </cell>
        </row>
        <row r="228">
          <cell r="A228" t="str">
            <v>丽水华美整形外科门诊部有限公司</v>
          </cell>
          <cell r="B228">
            <v>163230.03805309738</v>
          </cell>
        </row>
        <row r="229">
          <cell r="A229" t="str">
            <v>丽水市思齐美容有限公司丽水整形外科门诊部</v>
          </cell>
          <cell r="B229">
            <v>43327.433628318584</v>
          </cell>
        </row>
        <row r="230">
          <cell r="A230" t="str">
            <v>丽水颜术医疗美容诊所有限公司</v>
          </cell>
          <cell r="B230">
            <v>25486.725663716818</v>
          </cell>
        </row>
        <row r="231">
          <cell r="A231" t="str">
            <v>丽都整形美容医院股份有限公司</v>
          </cell>
          <cell r="B231">
            <v>194603.35575221232</v>
          </cell>
        </row>
        <row r="232">
          <cell r="A232" t="str">
            <v>义乌市妇幼保健院</v>
          </cell>
          <cell r="B232">
            <v>2166.3716814159293</v>
          </cell>
        </row>
        <row r="233">
          <cell r="A233" t="str">
            <v>义乌张小红医疗美容医院有限公司</v>
          </cell>
          <cell r="B233">
            <v>64991.150442477883</v>
          </cell>
        </row>
        <row r="234">
          <cell r="A234" t="str">
            <v>义乌韩薇娜医疗美容门诊部有限公司</v>
          </cell>
          <cell r="B234">
            <v>21663.716814159292</v>
          </cell>
        </row>
        <row r="235">
          <cell r="A235" t="str">
            <v>乌鲁木齐世纪亚太整形美容服务有限公司</v>
          </cell>
          <cell r="B235">
            <v>23830.088495575223</v>
          </cell>
        </row>
        <row r="236">
          <cell r="A236" t="str">
            <v>乌鲁木齐伊丽莎白整形美容医院（有限公司）</v>
          </cell>
          <cell r="B236">
            <v>27982.300884955755</v>
          </cell>
        </row>
        <row r="237">
          <cell r="A237" t="str">
            <v>乌鲁木齐华美整形美容医院有限公司</v>
          </cell>
          <cell r="B237">
            <v>849132.74336283165</v>
          </cell>
        </row>
        <row r="238">
          <cell r="A238" t="str">
            <v>乌鲁木齐华韩熙之美容整形有限公司</v>
          </cell>
          <cell r="B238">
            <v>93274.336283185839</v>
          </cell>
        </row>
        <row r="239">
          <cell r="A239" t="str">
            <v>乌鲁木齐市瑞恩医疗美容有限公司</v>
          </cell>
          <cell r="B239">
            <v>51300.884955752219</v>
          </cell>
        </row>
        <row r="240">
          <cell r="A240" t="str">
            <v>乌鲁木齐维多利亚医疗器械有限公司世大特美容诊所</v>
          </cell>
          <cell r="B240">
            <v>19587.610619469029</v>
          </cell>
        </row>
        <row r="241">
          <cell r="A241" t="str">
            <v>乌鲁木齐花之妍医疗美容整形医院有限公司</v>
          </cell>
          <cell r="B241">
            <v>41973.451327433628</v>
          </cell>
        </row>
        <row r="242">
          <cell r="A242" t="str">
            <v>乐山嘉州西婵医学美容有限公司</v>
          </cell>
          <cell r="B242">
            <v>72573.451327433635</v>
          </cell>
        </row>
        <row r="243">
          <cell r="A243" t="str">
            <v>乐山市市中区人民医院</v>
          </cell>
          <cell r="B243">
            <v>61985.840707964613</v>
          </cell>
        </row>
        <row r="244">
          <cell r="A244" t="str">
            <v>乐山经纬医学美容门诊部有限公司</v>
          </cell>
          <cell r="B244">
            <v>6499.1150442477883</v>
          </cell>
        </row>
        <row r="245">
          <cell r="A245" t="str">
            <v>乐山美锐医疗美容诊所</v>
          </cell>
          <cell r="B245">
            <v>27982.300884955755</v>
          </cell>
        </row>
        <row r="246">
          <cell r="A246" t="str">
            <v>乐清乐成乐美医疗美容诊所</v>
          </cell>
          <cell r="B246">
            <v>13991.150442477878</v>
          </cell>
        </row>
        <row r="247">
          <cell r="A247" t="str">
            <v>乐清顾得美医疗美容诊所有限公司</v>
          </cell>
          <cell r="B247">
            <v>5415.929203539823</v>
          </cell>
        </row>
        <row r="248">
          <cell r="A248" t="str">
            <v>九江善美医疗美容有限公司</v>
          </cell>
          <cell r="B248">
            <v>5130.0884955752226</v>
          </cell>
        </row>
        <row r="249">
          <cell r="A249" t="str">
            <v>九江经济技术开发区瑞丽医疗美容门诊部</v>
          </cell>
          <cell r="B249">
            <v>48397.345132743365</v>
          </cell>
        </row>
        <row r="250">
          <cell r="A250" t="str">
            <v>二道区京典医疗美容门诊部</v>
          </cell>
          <cell r="B250">
            <v>11915.044247787611</v>
          </cell>
        </row>
        <row r="251">
          <cell r="A251" t="str">
            <v>云南华美美莱美容医院有限公司</v>
          </cell>
          <cell r="B251">
            <v>4274716.8172566369</v>
          </cell>
        </row>
        <row r="252">
          <cell r="A252" t="str">
            <v>云南比尔西希生物科技有限公司</v>
          </cell>
          <cell r="B252">
            <v>40469.026548672569</v>
          </cell>
        </row>
        <row r="253">
          <cell r="A253" t="str">
            <v>云南玛莉亚医院有限公司</v>
          </cell>
          <cell r="B253">
            <v>48322.123893805314</v>
          </cell>
        </row>
        <row r="254">
          <cell r="A254" t="str">
            <v>云南铜雀台美容医院有限公司</v>
          </cell>
          <cell r="B254">
            <v>99610.616725663713</v>
          </cell>
        </row>
        <row r="255">
          <cell r="A255" t="str">
            <v>云南雅慕医疗美容有限公司第一分公司</v>
          </cell>
          <cell r="B255">
            <v>2331.858407079646</v>
          </cell>
        </row>
        <row r="256">
          <cell r="A256" t="str">
            <v>仙居嘉美莱医疗美容有限公司</v>
          </cell>
          <cell r="B256">
            <v>15495.575221238938</v>
          </cell>
        </row>
        <row r="257">
          <cell r="A257" t="str">
            <v>佛山南海安美汇综合门诊有限公司</v>
          </cell>
          <cell r="B257">
            <v>233185.84070796461</v>
          </cell>
        </row>
        <row r="258">
          <cell r="A258" t="str">
            <v>佛山君美医疗美容医院有限公司</v>
          </cell>
          <cell r="B258">
            <v>10094.690265486726</v>
          </cell>
        </row>
        <row r="259">
          <cell r="A259" t="str">
            <v>佛山市南海区博丽医疗美容门诊有限公司</v>
          </cell>
          <cell r="B259">
            <v>45147.787610619474</v>
          </cell>
        </row>
        <row r="260">
          <cell r="A260" t="str">
            <v>佛山市南海区正松医疗美容诊所</v>
          </cell>
          <cell r="B260">
            <v>273658.48753016908</v>
          </cell>
        </row>
        <row r="261">
          <cell r="A261" t="str">
            <v>佛山市生命加医学美容门诊有限公司</v>
          </cell>
          <cell r="B261">
            <v>4332.7433628318586</v>
          </cell>
        </row>
        <row r="262">
          <cell r="A262" t="str">
            <v>佛山市生命加医学美容门诊有限公司南海桂城门诊部</v>
          </cell>
          <cell r="B262">
            <v>132743.36283185842</v>
          </cell>
        </row>
        <row r="263">
          <cell r="A263" t="str">
            <v>佛山市禅城区苏李秀英医院</v>
          </cell>
          <cell r="B263">
            <v>782654.8672566372</v>
          </cell>
        </row>
        <row r="264">
          <cell r="A264" t="str">
            <v>佛山市禅成医药有限公司</v>
          </cell>
          <cell r="B264">
            <v>118089.70233306517</v>
          </cell>
        </row>
        <row r="265">
          <cell r="A265" t="str">
            <v>佛山市第一人民医院</v>
          </cell>
          <cell r="B265">
            <v>5415.929203539823</v>
          </cell>
        </row>
        <row r="266">
          <cell r="A266" t="str">
            <v>佛山市美莱医疗美容医院有限公司</v>
          </cell>
          <cell r="B266">
            <v>600389.39097345131</v>
          </cell>
        </row>
        <row r="267">
          <cell r="A267" t="str">
            <v>佛山市顺德壹加壹美容医院有限责任公司</v>
          </cell>
          <cell r="B267">
            <v>871320.70796460169</v>
          </cell>
        </row>
        <row r="268">
          <cell r="A268" t="str">
            <v>佛山曙光金子医学美容医院有限公司</v>
          </cell>
          <cell r="B268">
            <v>210265.48672566377</v>
          </cell>
        </row>
        <row r="269">
          <cell r="A269" t="str">
            <v>佛山梦露医学美容门诊部</v>
          </cell>
          <cell r="B269">
            <v>23318.58407079646</v>
          </cell>
        </row>
        <row r="270">
          <cell r="A270" t="str">
            <v>佳木斯市前进区恒美医疗美容门诊</v>
          </cell>
          <cell r="B270">
            <v>11915.044247787611</v>
          </cell>
        </row>
        <row r="271">
          <cell r="A271" t="str">
            <v>佳木斯市前进区齐新佳医疗美容科诊所</v>
          </cell>
          <cell r="B271">
            <v>5130.0884955752208</v>
          </cell>
        </row>
        <row r="272">
          <cell r="A272" t="str">
            <v>佳木斯韩艺来医疗美容医院管理有限公司</v>
          </cell>
          <cell r="B272">
            <v>68812.389380530978</v>
          </cell>
        </row>
        <row r="273">
          <cell r="A273" t="str">
            <v>保定奢睿医疗美容门诊部有限责任公司</v>
          </cell>
          <cell r="B273">
            <v>5130.0884955752217</v>
          </cell>
        </row>
        <row r="274">
          <cell r="A274" t="str">
            <v>保定安卓贝拉医疗美容门诊部</v>
          </cell>
          <cell r="B274">
            <v>5415.929203539823</v>
          </cell>
        </row>
        <row r="275">
          <cell r="A275" t="str">
            <v>保定韩雅医疗美容诊所</v>
          </cell>
          <cell r="B275">
            <v>22461.061946902657</v>
          </cell>
        </row>
        <row r="276">
          <cell r="A276" t="str">
            <v>信阳东方艺美容医院</v>
          </cell>
          <cell r="B276">
            <v>21663.716814159292</v>
          </cell>
        </row>
        <row r="277">
          <cell r="A277" t="str">
            <v>公主岭郭郭医疗美容诊所</v>
          </cell>
          <cell r="B277">
            <v>5130.0884955752226</v>
          </cell>
        </row>
        <row r="278">
          <cell r="A278" t="str">
            <v>兰州三爱整形美容医院三爱堂门诊部</v>
          </cell>
          <cell r="B278">
            <v>42244.247787610628</v>
          </cell>
        </row>
        <row r="279">
          <cell r="A279" t="str">
            <v>兰州亚韩医学整形美容医院有限责任公司</v>
          </cell>
          <cell r="B279">
            <v>93727.433628318584</v>
          </cell>
        </row>
        <row r="280">
          <cell r="A280" t="str">
            <v>兰州名颜医疗整形美容服务有限公司张掖路诊所</v>
          </cell>
          <cell r="B280">
            <v>20422.123893805314</v>
          </cell>
        </row>
        <row r="281">
          <cell r="A281" t="str">
            <v>兰州崔大夫博士丽整形美容门诊部</v>
          </cell>
          <cell r="B281">
            <v>146741.59292035401</v>
          </cell>
        </row>
        <row r="282">
          <cell r="A282" t="str">
            <v>兰州悦美丽整形美容服务有限公司</v>
          </cell>
          <cell r="B282">
            <v>18414.159292035401</v>
          </cell>
        </row>
        <row r="283">
          <cell r="A283" t="str">
            <v>兰州时光激光整形美容医院（有限合伙）</v>
          </cell>
          <cell r="B283">
            <v>64991.150442477876</v>
          </cell>
        </row>
        <row r="284">
          <cell r="A284" t="str">
            <v>兰州时光激光整形美容医院有限公司</v>
          </cell>
          <cell r="B284">
            <v>21663.716814159299</v>
          </cell>
        </row>
        <row r="285">
          <cell r="A285" t="str">
            <v>兰州梦想整形美容医院有限公司</v>
          </cell>
          <cell r="B285">
            <v>61500.884955752212</v>
          </cell>
        </row>
        <row r="286">
          <cell r="A286" t="str">
            <v>兰州皙妍丽整形美容门诊部</v>
          </cell>
          <cell r="B286">
            <v>124190.26548672568</v>
          </cell>
        </row>
        <row r="287">
          <cell r="A287" t="str">
            <v>兰州韩美医疗美容门诊部</v>
          </cell>
          <cell r="B287">
            <v>40980.530973451336</v>
          </cell>
        </row>
        <row r="288">
          <cell r="A288" t="str">
            <v>内江百龄京菊医疗美容有限公司</v>
          </cell>
          <cell r="B288">
            <v>41973.451327433635</v>
          </cell>
        </row>
        <row r="289">
          <cell r="A289" t="str">
            <v>内蒙古伽蓝医疗美容有限公司</v>
          </cell>
          <cell r="B289">
            <v>5415.929203539823</v>
          </cell>
        </row>
        <row r="290">
          <cell r="A290" t="str">
            <v>凤城市中医院</v>
          </cell>
          <cell r="B290">
            <v>86654.867256637168</v>
          </cell>
        </row>
        <row r="291">
          <cell r="A291" t="str">
            <v>创美荟医疗企业管理（沈阳）有限公司浑南中路医疗美容诊所</v>
          </cell>
          <cell r="B291">
            <v>10831.858407079646</v>
          </cell>
        </row>
        <row r="292">
          <cell r="A292" t="str">
            <v>创美荟医疗企业管理（沈阳）有限公司浑南医疗美容门诊部</v>
          </cell>
          <cell r="B292">
            <v>35745.132743362832</v>
          </cell>
        </row>
        <row r="293">
          <cell r="A293" t="str">
            <v>包头叶子整形美容医院有限公司</v>
          </cell>
          <cell r="B293">
            <v>52805.309734513285</v>
          </cell>
        </row>
        <row r="294">
          <cell r="A294" t="str">
            <v>包头市青山区联合丽格医疗美容门诊部有限公司</v>
          </cell>
          <cell r="B294">
            <v>2058.0530973451328</v>
          </cell>
        </row>
        <row r="295">
          <cell r="A295" t="str">
            <v>北京一美医疗美容诊所有限公司</v>
          </cell>
          <cell r="B295">
            <v>640972.56637168117</v>
          </cell>
        </row>
        <row r="296">
          <cell r="A296" t="str">
            <v>北京万柳美中宜和妇儿医院有限公司</v>
          </cell>
          <cell r="B296">
            <v>203415.92920353988</v>
          </cell>
        </row>
        <row r="297">
          <cell r="A297" t="str">
            <v>北京东方和谐医疗美容诊所有限公司</v>
          </cell>
          <cell r="B297">
            <v>32495.575221238938</v>
          </cell>
        </row>
        <row r="298">
          <cell r="A298" t="str">
            <v>北京丰科星范医疗美容门诊部有限公司</v>
          </cell>
          <cell r="B298">
            <v>36318.584070796467</v>
          </cell>
        </row>
        <row r="299">
          <cell r="A299" t="str">
            <v>北京丰联丽格医疗美容诊所有限公司</v>
          </cell>
          <cell r="B299">
            <v>259629.53619788893</v>
          </cell>
        </row>
        <row r="300">
          <cell r="A300" t="str">
            <v>北京丹熙晶都诊所有限公司</v>
          </cell>
          <cell r="B300">
            <v>5415.929203539823</v>
          </cell>
        </row>
        <row r="301">
          <cell r="A301" t="str">
            <v>北京丽星翼美医疗美容诊所有限公司</v>
          </cell>
          <cell r="B301">
            <v>9327.4336283185839</v>
          </cell>
        </row>
        <row r="302">
          <cell r="A302" t="str">
            <v>北京丽港医疗美容诊所</v>
          </cell>
          <cell r="B302">
            <v>31036.283185840712</v>
          </cell>
        </row>
        <row r="303">
          <cell r="A303" t="str">
            <v>北京丽都医疗美容医院有限公司</v>
          </cell>
          <cell r="B303">
            <v>1027873.5398230088</v>
          </cell>
        </row>
        <row r="304">
          <cell r="A304" t="str">
            <v>北京二十一世纪医院有限公司</v>
          </cell>
          <cell r="B304">
            <v>4663.716814159292</v>
          </cell>
        </row>
        <row r="305">
          <cell r="A305" t="str">
            <v>北京五洲妇儿医院有限责任公司</v>
          </cell>
          <cell r="B305">
            <v>21663.716814159299</v>
          </cell>
        </row>
        <row r="306">
          <cell r="A306" t="str">
            <v>北京亚楠容悦医疗美容诊所有限公司</v>
          </cell>
          <cell r="B306">
            <v>11915.044247787611</v>
          </cell>
        </row>
        <row r="307">
          <cell r="A307" t="str">
            <v>北京亚运村美中宜和妇儿医院有限公司</v>
          </cell>
          <cell r="B307">
            <v>203415.92920353982</v>
          </cell>
        </row>
        <row r="308">
          <cell r="A308" t="str">
            <v>北京京城皮肤医院有限公司</v>
          </cell>
          <cell r="B308">
            <v>38814.159292035401</v>
          </cell>
        </row>
        <row r="309">
          <cell r="A309" t="str">
            <v>北京京民医院管理有限公司</v>
          </cell>
          <cell r="B309">
            <v>10831.858407079646</v>
          </cell>
        </row>
        <row r="310">
          <cell r="A310" t="str">
            <v>北京京韩医疗美容诊所有限公司</v>
          </cell>
          <cell r="B310">
            <v>21663.716814159292</v>
          </cell>
        </row>
        <row r="311">
          <cell r="A311" t="str">
            <v>北京亿美医疗美容诊所有限公司</v>
          </cell>
          <cell r="B311">
            <v>15495.575221238938</v>
          </cell>
        </row>
        <row r="312">
          <cell r="A312" t="str">
            <v>北京伊美尔健翔医院有限公司</v>
          </cell>
          <cell r="B312">
            <v>2455079.1403286979</v>
          </cell>
        </row>
        <row r="313">
          <cell r="A313" t="str">
            <v>北京伊美尔医疗美容医院有限公司</v>
          </cell>
          <cell r="B313">
            <v>4085415.4235145384</v>
          </cell>
        </row>
        <row r="314">
          <cell r="A314" t="str">
            <v>北京伊美尔紫竹医疗美容门诊部有限责任公司</v>
          </cell>
          <cell r="B314">
            <v>1827908.9770417197</v>
          </cell>
        </row>
        <row r="315">
          <cell r="A315" t="str">
            <v>北京伊美尔长岛医疗美容门诊部有限公司</v>
          </cell>
          <cell r="B315">
            <v>281284.0707964602</v>
          </cell>
        </row>
        <row r="316">
          <cell r="A316" t="str">
            <v>北京伊芙丽格医疗美容诊所有限公司</v>
          </cell>
          <cell r="B316">
            <v>484298.60935524665</v>
          </cell>
        </row>
        <row r="317">
          <cell r="A317" t="str">
            <v>北京伊蕾雅医疗美容诊所有限公司</v>
          </cell>
          <cell r="B317">
            <v>117111.50442477877</v>
          </cell>
        </row>
        <row r="318">
          <cell r="A318" t="str">
            <v>北京伟力嘉美信医疗美容门诊部有限公司</v>
          </cell>
          <cell r="B318">
            <v>64991.150442477883</v>
          </cell>
        </row>
        <row r="319">
          <cell r="A319" t="str">
            <v>北京佳人医疗美容诊所有限公司</v>
          </cell>
          <cell r="B319">
            <v>10831.858407079646</v>
          </cell>
        </row>
        <row r="320">
          <cell r="A320" t="str">
            <v>北京俊泰丽格医疗美容诊所有限公司</v>
          </cell>
          <cell r="B320">
            <v>142955.34964129591</v>
          </cell>
        </row>
        <row r="321">
          <cell r="A321" t="str">
            <v>北京俏中关医疗美容门诊部有限公司</v>
          </cell>
          <cell r="B321">
            <v>11915.044247787611</v>
          </cell>
        </row>
        <row r="322">
          <cell r="A322" t="str">
            <v>北京俪美汇医疗美容门诊部有限公司</v>
          </cell>
          <cell r="B322">
            <v>82143.362831858394</v>
          </cell>
        </row>
        <row r="323">
          <cell r="A323" t="str">
            <v>北京光泽明颜医疗美容诊所有限公司</v>
          </cell>
          <cell r="B323">
            <v>22746.902654867255</v>
          </cell>
        </row>
        <row r="324">
          <cell r="A324" t="str">
            <v>北京克莱美舍张冰杰医疗美容诊所有限公司</v>
          </cell>
          <cell r="B324">
            <v>65755.739380530984</v>
          </cell>
        </row>
        <row r="325">
          <cell r="A325" t="str">
            <v>北京冰蝶医疗美容诊所有限责任公司</v>
          </cell>
          <cell r="B325">
            <v>58492.035398230102</v>
          </cell>
        </row>
        <row r="326">
          <cell r="A326" t="str">
            <v>北京凤凰妇儿医院</v>
          </cell>
          <cell r="B326">
            <v>18654.867256637168</v>
          </cell>
        </row>
        <row r="327">
          <cell r="A327" t="str">
            <v>北京凯思米医疗美容诊所有限责任公司</v>
          </cell>
          <cell r="B327">
            <v>70962.212389380526</v>
          </cell>
        </row>
        <row r="328">
          <cell r="A328" t="str">
            <v>北京凯润婷医疗美容医院有限公司</v>
          </cell>
          <cell r="B328">
            <v>224399.18584070797</v>
          </cell>
        </row>
        <row r="329">
          <cell r="A329" t="str">
            <v>北京加减美医疗美容门诊部有限责任公司</v>
          </cell>
          <cell r="B329">
            <v>139640.70796460178</v>
          </cell>
        </row>
        <row r="330">
          <cell r="A330" t="str">
            <v>北京医科医疗美容医院有限公司</v>
          </cell>
          <cell r="B330">
            <v>558159.29203539854</v>
          </cell>
        </row>
        <row r="331">
          <cell r="A331" t="str">
            <v>北京医科整形美容门诊部有限责任公司</v>
          </cell>
          <cell r="B331">
            <v>340884.95575221244</v>
          </cell>
        </row>
        <row r="332">
          <cell r="A332" t="str">
            <v>北京医美之尚医院管理有限公司</v>
          </cell>
          <cell r="B332">
            <v>30434.513274336285</v>
          </cell>
        </row>
        <row r="333">
          <cell r="A333" t="str">
            <v>北京医龄慕颜医疗美容诊所有限公司</v>
          </cell>
          <cell r="B333">
            <v>13058.407079646018</v>
          </cell>
        </row>
        <row r="334">
          <cell r="A334" t="str">
            <v>北京华医中西医结合皮肤病医院有限公司</v>
          </cell>
          <cell r="B334">
            <v>4663.716814159292</v>
          </cell>
        </row>
        <row r="335">
          <cell r="A335" t="str">
            <v>北京华悦府医疗美容诊所有限责任公司</v>
          </cell>
          <cell r="B335">
            <v>5415.929203539823</v>
          </cell>
        </row>
        <row r="336">
          <cell r="A336" t="str">
            <v>北京华真堂医疗美容诊所有限公司</v>
          </cell>
          <cell r="B336">
            <v>6529.2035398230082</v>
          </cell>
        </row>
        <row r="337">
          <cell r="A337" t="str">
            <v>北京华韩医疗美容医院有限公司</v>
          </cell>
          <cell r="B337">
            <v>862177.55752212415</v>
          </cell>
        </row>
        <row r="338">
          <cell r="A338" t="str">
            <v>北京协和医院</v>
          </cell>
          <cell r="B338">
            <v>421690.26548672572</v>
          </cell>
        </row>
        <row r="339">
          <cell r="A339" t="str">
            <v>北京卓彦丽格医疗美容诊所有限公司</v>
          </cell>
          <cell r="B339">
            <v>767547.83631069341</v>
          </cell>
        </row>
        <row r="340">
          <cell r="A340" t="str">
            <v>北京卓新华星医疗美容门诊部有限公司</v>
          </cell>
          <cell r="B340">
            <v>63727.433628318584</v>
          </cell>
        </row>
        <row r="341">
          <cell r="A341" t="str">
            <v>北京博泽慧雅医疗美容门诊部有限公司</v>
          </cell>
          <cell r="B341">
            <v>17604.026548672566</v>
          </cell>
        </row>
        <row r="342">
          <cell r="A342" t="str">
            <v>北京博瑞娜医疗美容诊所有限公司</v>
          </cell>
          <cell r="B342">
            <v>25996.46017699115</v>
          </cell>
        </row>
        <row r="343">
          <cell r="A343" t="str">
            <v>北京博美医药科技发展有限公司医疗美容诊所</v>
          </cell>
          <cell r="B343">
            <v>12592.035398230088</v>
          </cell>
        </row>
        <row r="344">
          <cell r="A344" t="str">
            <v>北京卡贝媞美容有限公司卡贝媞医疗美容诊所</v>
          </cell>
          <cell r="B344">
            <v>11915.044247787611</v>
          </cell>
        </row>
        <row r="345">
          <cell r="A345" t="str">
            <v>北京叶子整形美容医院（普通合伙）</v>
          </cell>
          <cell r="B345">
            <v>263787.55309734517</v>
          </cell>
        </row>
        <row r="346">
          <cell r="A346" t="str">
            <v>北京名轩美容美体有限责任公司正红医疗美容诊所</v>
          </cell>
          <cell r="B346">
            <v>10260.176991150442</v>
          </cell>
        </row>
        <row r="347">
          <cell r="A347" t="str">
            <v>北京君和医疗美容门诊部有限公司</v>
          </cell>
          <cell r="B347">
            <v>15662.389380530971</v>
          </cell>
        </row>
        <row r="348">
          <cell r="A348" t="str">
            <v>北京和睦家医院管理有限公司</v>
          </cell>
          <cell r="B348">
            <v>107044.24778761063</v>
          </cell>
        </row>
        <row r="349">
          <cell r="A349" t="str">
            <v>北京和美源医疗美容诊所有限公司</v>
          </cell>
          <cell r="B349">
            <v>15390.265486725666</v>
          </cell>
        </row>
        <row r="350">
          <cell r="A350" t="str">
            <v>北京和颜悦色医疗美容诊所有限公司</v>
          </cell>
          <cell r="B350">
            <v>4663.716814159292</v>
          </cell>
        </row>
        <row r="351">
          <cell r="A351" t="str">
            <v>北京和颜琼霞医疗美容诊所有限公司</v>
          </cell>
          <cell r="B351">
            <v>107235.39823008854</v>
          </cell>
        </row>
        <row r="352">
          <cell r="A352" t="str">
            <v>北京唯专呼家楼医疗美容诊所有限公司</v>
          </cell>
          <cell r="B352">
            <v>14126.54867256637</v>
          </cell>
        </row>
        <row r="353">
          <cell r="A353" t="str">
            <v>北京善之美医疗美容诊所有限公司</v>
          </cell>
          <cell r="B353">
            <v>15390.265486725666</v>
          </cell>
        </row>
        <row r="354">
          <cell r="A354" t="str">
            <v>北京善方医院有限公司</v>
          </cell>
          <cell r="B354">
            <v>21663.716814159292</v>
          </cell>
        </row>
        <row r="355">
          <cell r="A355" t="str">
            <v>北京嘉和国投医疗美容诊所有限公司</v>
          </cell>
          <cell r="B355">
            <v>2166.3716814159293</v>
          </cell>
        </row>
        <row r="356">
          <cell r="A356" t="str">
            <v>北京嘉禾妇儿医院有限公司</v>
          </cell>
          <cell r="B356">
            <v>70407.079646017693</v>
          </cell>
        </row>
        <row r="357">
          <cell r="A357" t="str">
            <v>北京国医康医疗美容诊所有限公司</v>
          </cell>
          <cell r="B357">
            <v>25906.194690265485</v>
          </cell>
        </row>
        <row r="358">
          <cell r="A358" t="str">
            <v>北京囿凯艾医疗美容医院有限责任公司</v>
          </cell>
          <cell r="B358">
            <v>59575.221238938051</v>
          </cell>
        </row>
        <row r="359">
          <cell r="A359" t="str">
            <v>北京圆宇王丽华医疗美容诊所有限公司</v>
          </cell>
          <cell r="B359">
            <v>253911.5044247788</v>
          </cell>
        </row>
        <row r="360">
          <cell r="A360" t="str">
            <v>北京圣嘉新医疗美容医院有限公司</v>
          </cell>
          <cell r="B360">
            <v>55287.610619469022</v>
          </cell>
        </row>
        <row r="361">
          <cell r="A361" t="str">
            <v>北京圣嘉荣医疗美容医院有限责任公司</v>
          </cell>
          <cell r="B361">
            <v>69895.575221238949</v>
          </cell>
        </row>
        <row r="362">
          <cell r="A362" t="str">
            <v>北京圣宝妇产医院有限公司</v>
          </cell>
          <cell r="B362">
            <v>22746.902654867255</v>
          </cell>
        </row>
        <row r="363">
          <cell r="A363" t="str">
            <v>北京圣梦尚雅医疗美容诊所有限公司</v>
          </cell>
          <cell r="B363">
            <v>199306.19469026552</v>
          </cell>
        </row>
        <row r="364">
          <cell r="A364" t="str">
            <v>北京基恩医院有限公司</v>
          </cell>
          <cell r="B364">
            <v>6995.575221238938</v>
          </cell>
        </row>
        <row r="365">
          <cell r="A365" t="str">
            <v>北京壹加壹医疗美容门诊部有限公司</v>
          </cell>
          <cell r="B365">
            <v>986354.55752212415</v>
          </cell>
        </row>
        <row r="366">
          <cell r="A366" t="str">
            <v>北京壹可医研医疗美容诊所有限公司</v>
          </cell>
          <cell r="B366">
            <v>11915.044247787611</v>
          </cell>
        </row>
        <row r="367">
          <cell r="A367" t="str">
            <v>北京大学第一医院</v>
          </cell>
          <cell r="B367">
            <v>36828.318584070796</v>
          </cell>
        </row>
        <row r="368">
          <cell r="A368" t="str">
            <v>北京天使名源医疗美容诊所</v>
          </cell>
          <cell r="B368">
            <v>3249.5575221238942</v>
          </cell>
        </row>
        <row r="369">
          <cell r="A369" t="str">
            <v>北京妍美医疗美容诊所有限公司</v>
          </cell>
          <cell r="B369">
            <v>100290.26548672566</v>
          </cell>
        </row>
        <row r="370">
          <cell r="A370" t="str">
            <v>北京妙龄医疗美容门诊部有限公司</v>
          </cell>
          <cell r="B370">
            <v>12230.973451327434</v>
          </cell>
        </row>
        <row r="371">
          <cell r="A371" t="str">
            <v>北京娇美希医疗科技有限公司凯丽汇美医疗美容诊所</v>
          </cell>
          <cell r="B371">
            <v>13991.150442477878</v>
          </cell>
        </row>
        <row r="372">
          <cell r="A372" t="str">
            <v>北京安加医疗美容诊所有限公司</v>
          </cell>
          <cell r="B372">
            <v>257437.16814159296</v>
          </cell>
        </row>
        <row r="373">
          <cell r="A373" t="str">
            <v>北京安然缘医疗美容诊所有限公司</v>
          </cell>
          <cell r="B373">
            <v>10831.858407079646</v>
          </cell>
        </row>
        <row r="374">
          <cell r="A374" t="str">
            <v>北京宝岛妇产医院有限公司</v>
          </cell>
          <cell r="B374">
            <v>21663.716814159292</v>
          </cell>
        </row>
        <row r="375">
          <cell r="A375" t="str">
            <v>北京家恩德仁医院股份有限公司</v>
          </cell>
          <cell r="B375">
            <v>18414.159292035398</v>
          </cell>
        </row>
        <row r="376">
          <cell r="A376" t="str">
            <v>北京宸轩医院管理有限公司悦慕医疗美容门诊部</v>
          </cell>
          <cell r="B376">
            <v>932.74336283185846</v>
          </cell>
        </row>
        <row r="377">
          <cell r="A377" t="str">
            <v>北京小忠丽格医疗美容门诊部有限公司</v>
          </cell>
          <cell r="B377">
            <v>157558.13349903125</v>
          </cell>
        </row>
        <row r="378">
          <cell r="A378" t="str">
            <v>北京小忠嘉妍丽格医疗美容诊所有限公司</v>
          </cell>
          <cell r="B378">
            <v>8232.212389380531</v>
          </cell>
        </row>
        <row r="379">
          <cell r="A379" t="str">
            <v>北京小芙医疗美容门诊部（普通合伙）</v>
          </cell>
          <cell r="B379">
            <v>10726.548672566372</v>
          </cell>
        </row>
        <row r="380">
          <cell r="A380" t="str">
            <v>北京尚美医疗美容诊所有限公司</v>
          </cell>
          <cell r="B380">
            <v>28326.814159292036</v>
          </cell>
        </row>
        <row r="381">
          <cell r="A381" t="str">
            <v>北京市古城娜仙子美容美体有限责任公司惜娜医疗美容诊所</v>
          </cell>
          <cell r="B381">
            <v>11915.044247787611</v>
          </cell>
        </row>
        <row r="382">
          <cell r="A382" t="str">
            <v>北京常好丽格医疗美容诊所有限公司</v>
          </cell>
          <cell r="B382">
            <v>113125.97505064508</v>
          </cell>
        </row>
        <row r="383">
          <cell r="A383" t="str">
            <v>北京平果树医疗美容诊所有限公司</v>
          </cell>
          <cell r="B383">
            <v>466.37168141592923</v>
          </cell>
        </row>
        <row r="384">
          <cell r="A384" t="str">
            <v>北京庆熙医疗美容门诊部</v>
          </cell>
          <cell r="B384">
            <v>0</v>
          </cell>
        </row>
        <row r="385">
          <cell r="A385" t="str">
            <v>北京康得宝医疗技术发展有限公司雅靓医疗美容诊所</v>
          </cell>
          <cell r="B385">
            <v>107039.82300884958</v>
          </cell>
        </row>
        <row r="386">
          <cell r="A386" t="str">
            <v>北京延世医疗美容诊所有限公司</v>
          </cell>
          <cell r="B386">
            <v>19497.345132743365</v>
          </cell>
        </row>
        <row r="387">
          <cell r="A387" t="str">
            <v>北京张菡丽格医疗美容诊所有限公司</v>
          </cell>
          <cell r="B387">
            <v>12134.622974921542</v>
          </cell>
        </row>
        <row r="388">
          <cell r="A388" t="str">
            <v>北京彤美医疗美容门诊部有限公司</v>
          </cell>
          <cell r="B388">
            <v>110545.13274336283</v>
          </cell>
        </row>
        <row r="389">
          <cell r="A389" t="str">
            <v>北京德美诊联中关村医疗美容门诊部有限公司</v>
          </cell>
          <cell r="B389">
            <v>22491.150442477876</v>
          </cell>
        </row>
        <row r="390">
          <cell r="A390" t="str">
            <v>北京怡德医院有限公司</v>
          </cell>
          <cell r="B390">
            <v>48743.362831858409</v>
          </cell>
        </row>
        <row r="391">
          <cell r="A391" t="str">
            <v>北京怡瑞医疗美容医院有限公司</v>
          </cell>
          <cell r="B391">
            <v>10726.548672566372</v>
          </cell>
        </row>
        <row r="392">
          <cell r="A392" t="str">
            <v>北京悦丽汇医疗美容诊所有限公司</v>
          </cell>
          <cell r="B392">
            <v>64991.150442477876</v>
          </cell>
        </row>
        <row r="393">
          <cell r="A393" t="str">
            <v>北京悦美好医医疗美容门诊部有限公司</v>
          </cell>
          <cell r="B393">
            <v>103746.01769911507</v>
          </cell>
        </row>
        <row r="394">
          <cell r="A394" t="str">
            <v>北京惠合嘉美医疗美容诊所有限公司</v>
          </cell>
          <cell r="B394">
            <v>255548.67256637171</v>
          </cell>
        </row>
        <row r="395">
          <cell r="A395" t="str">
            <v>北京愉悦医疗美容医院有限公司</v>
          </cell>
          <cell r="B395">
            <v>9748.6725663716807</v>
          </cell>
        </row>
        <row r="396">
          <cell r="A396" t="str">
            <v>北京成好医疗美容诊所有限责任公司</v>
          </cell>
          <cell r="B396">
            <v>25996.46017699115</v>
          </cell>
        </row>
        <row r="397">
          <cell r="A397" t="str">
            <v>北京成铭诊所有限公司</v>
          </cell>
          <cell r="B397">
            <v>245798.89380530975</v>
          </cell>
        </row>
        <row r="398">
          <cell r="A398" t="str">
            <v>北京摩尔医疗美容诊所有限公司</v>
          </cell>
          <cell r="B398">
            <v>5415.929203539823</v>
          </cell>
        </row>
        <row r="399">
          <cell r="A399" t="str">
            <v>北京新世纪妇儿医院有限公司</v>
          </cell>
          <cell r="B399">
            <v>63907.96460176992</v>
          </cell>
        </row>
        <row r="400">
          <cell r="A400" t="str">
            <v>北京新时代伊美尔幸福医学美容专科医院有限公司</v>
          </cell>
          <cell r="B400">
            <v>2342081.9216182046</v>
          </cell>
        </row>
        <row r="401">
          <cell r="A401" t="str">
            <v>北京新星靓京广医疗美容医院有限公司</v>
          </cell>
          <cell r="B401">
            <v>408932.74336283182</v>
          </cell>
        </row>
        <row r="402">
          <cell r="A402" t="str">
            <v>北京新美荟医疗美容诊所有限公司</v>
          </cell>
          <cell r="B402">
            <v>40443.362831858409</v>
          </cell>
        </row>
        <row r="403">
          <cell r="A403" t="str">
            <v>北京新面孔医疗美容诊所有限公司</v>
          </cell>
          <cell r="B403">
            <v>26327.433628318584</v>
          </cell>
        </row>
        <row r="404">
          <cell r="A404" t="str">
            <v>北京方舟皮肤病医院有限公司</v>
          </cell>
          <cell r="B404">
            <v>15495.575221238938</v>
          </cell>
        </row>
        <row r="405">
          <cell r="A405" t="str">
            <v>北京时光臻美医疗美容诊所有限公司</v>
          </cell>
          <cell r="B405">
            <v>6198.2300884955757</v>
          </cell>
        </row>
        <row r="406">
          <cell r="A406" t="str">
            <v>北京昕颜医疗美容诊所有限公司</v>
          </cell>
          <cell r="B406">
            <v>3415.0442477876104</v>
          </cell>
        </row>
        <row r="407">
          <cell r="A407" t="str">
            <v>北京星灿宫医疗美容门诊部有限公司</v>
          </cell>
          <cell r="B407">
            <v>2331.858407079646</v>
          </cell>
        </row>
        <row r="408">
          <cell r="A408" t="str">
            <v>北京星爱医疗美容门诊部有限公司</v>
          </cell>
          <cell r="B408">
            <v>10831.858407079646</v>
          </cell>
        </row>
        <row r="409">
          <cell r="A409" t="str">
            <v>北京星美医疗美容诊所有限公司</v>
          </cell>
          <cell r="B409">
            <v>24913.274336283186</v>
          </cell>
        </row>
        <row r="410">
          <cell r="A410" t="str">
            <v>北京春语医疗美容门诊部有限公司</v>
          </cell>
          <cell r="B410">
            <v>343003.53982300893</v>
          </cell>
        </row>
        <row r="411">
          <cell r="A411" t="str">
            <v>北京晶致美学医疗美容诊所有限公司</v>
          </cell>
          <cell r="B411">
            <v>9793.8053097345128</v>
          </cell>
        </row>
        <row r="412">
          <cell r="A412" t="str">
            <v>北京朵云汇医疗美容诊所有限责任公司</v>
          </cell>
          <cell r="B412">
            <v>27982.300884955755</v>
          </cell>
        </row>
        <row r="413">
          <cell r="A413" t="str">
            <v>北京杏林美医疗美容诊所有限责任公司</v>
          </cell>
          <cell r="B413">
            <v>33157.522123893803</v>
          </cell>
        </row>
        <row r="414">
          <cell r="A414" t="str">
            <v>北京杨庆培丽扬星和医疗美容诊所</v>
          </cell>
          <cell r="B414">
            <v>28824.778761061945</v>
          </cell>
        </row>
        <row r="415">
          <cell r="A415" t="str">
            <v>北京柠悦世贸医疗美容诊所有限公司</v>
          </cell>
          <cell r="B415">
            <v>36318.584070796467</v>
          </cell>
        </row>
        <row r="416">
          <cell r="A416" t="str">
            <v>北京梅颜医疗美容诊所有限公司</v>
          </cell>
          <cell r="B416">
            <v>362123.99115044251</v>
          </cell>
        </row>
        <row r="417">
          <cell r="A417" t="str">
            <v>北京楚诺医疗美容诊所有限公司</v>
          </cell>
          <cell r="B417">
            <v>11915.044247787611</v>
          </cell>
        </row>
        <row r="418">
          <cell r="A418" t="str">
            <v>北京橙子医疗美容诊所</v>
          </cell>
          <cell r="B418">
            <v>1399.1150442477876</v>
          </cell>
        </row>
        <row r="419">
          <cell r="A419" t="str">
            <v>北京欧华医疗美容诊所有限公司</v>
          </cell>
          <cell r="B419">
            <v>182966.63716814163</v>
          </cell>
        </row>
        <row r="420">
          <cell r="A420" t="str">
            <v>北京欧扬万寿路医疗美容诊所有限公司</v>
          </cell>
          <cell r="B420">
            <v>2166.3716814159293</v>
          </cell>
        </row>
        <row r="421">
          <cell r="A421" t="str">
            <v>北京欧扬医疗美容门诊部有限公司</v>
          </cell>
          <cell r="B421">
            <v>120552.21238938055</v>
          </cell>
        </row>
        <row r="422">
          <cell r="A422" t="str">
            <v>北京欧扬泽龙医疗美容诊所有限公司</v>
          </cell>
          <cell r="B422">
            <v>2166.3716814159293</v>
          </cell>
        </row>
        <row r="423">
          <cell r="A423" t="str">
            <v>北京欧斐医疗美容诊所有限公司</v>
          </cell>
          <cell r="B423">
            <v>248051.72566371688</v>
          </cell>
        </row>
        <row r="424">
          <cell r="A424" t="str">
            <v>北京水研社医疗美容诊所（有限合伙）</v>
          </cell>
          <cell r="B424">
            <v>8861.0619469026551</v>
          </cell>
        </row>
        <row r="425">
          <cell r="A425" t="str">
            <v>北京永成魅力共享医疗美容医院有限公司</v>
          </cell>
          <cell r="B425">
            <v>97486.725663716818</v>
          </cell>
        </row>
        <row r="426">
          <cell r="A426" t="str">
            <v>北京永成魅力医疗美容医院有限公司</v>
          </cell>
          <cell r="B426">
            <v>162477.87610619469</v>
          </cell>
        </row>
        <row r="427">
          <cell r="A427" t="str">
            <v>北京汇美丽医疗美容诊所有限公司</v>
          </cell>
          <cell r="B427">
            <v>11915.044247787611</v>
          </cell>
        </row>
        <row r="428">
          <cell r="A428" t="str">
            <v>北京泰美丽格医疗美容诊所有限公司</v>
          </cell>
          <cell r="B428">
            <v>149856.14218748795</v>
          </cell>
        </row>
        <row r="429">
          <cell r="A429" t="str">
            <v>北京泽尔医疗美容诊所有限公司</v>
          </cell>
          <cell r="B429">
            <v>416134.51327433635</v>
          </cell>
        </row>
        <row r="430">
          <cell r="A430" t="str">
            <v>北京济诚仁医疗美容门诊部</v>
          </cell>
          <cell r="B430">
            <v>31818.584070796463</v>
          </cell>
        </row>
        <row r="431">
          <cell r="A431" t="str">
            <v>北京润美玉之光医疗美容门诊部</v>
          </cell>
          <cell r="B431">
            <v>32646.017699115044</v>
          </cell>
        </row>
        <row r="432">
          <cell r="A432" t="str">
            <v>北京清木医疗美容诊所有限公司</v>
          </cell>
          <cell r="B432">
            <v>4663.716814159292</v>
          </cell>
        </row>
        <row r="433">
          <cell r="A433" t="str">
            <v>北京清菡聚美医疗美容诊所有限公司</v>
          </cell>
          <cell r="B433">
            <v>4663.716814159292</v>
          </cell>
        </row>
        <row r="434">
          <cell r="A434" t="str">
            <v>北京溢美医疗美容诊所</v>
          </cell>
          <cell r="B434">
            <v>4663.716814159292</v>
          </cell>
        </row>
        <row r="435">
          <cell r="A435" t="str">
            <v>北京溪峰聚美仕医疗美容诊所有限公司</v>
          </cell>
          <cell r="B435">
            <v>78192.920353982321</v>
          </cell>
        </row>
        <row r="436">
          <cell r="A436" t="str">
            <v>北京漾格医疗美容医院有限公司</v>
          </cell>
          <cell r="B436">
            <v>223601.76991150444</v>
          </cell>
        </row>
        <row r="437">
          <cell r="A437" t="str">
            <v>北京澄真医疗美容诊所有限公司</v>
          </cell>
          <cell r="B437">
            <v>39009.734513274336</v>
          </cell>
        </row>
        <row r="438">
          <cell r="A438" t="str">
            <v>北京澳尔颜选医疗美容门诊部</v>
          </cell>
          <cell r="B438">
            <v>35369.026548672562</v>
          </cell>
        </row>
        <row r="439">
          <cell r="A439" t="str">
            <v>北京澳玛星光医疗美容诊所有限公司</v>
          </cell>
          <cell r="B439">
            <v>259454.73637168147</v>
          </cell>
        </row>
        <row r="440">
          <cell r="A440" t="str">
            <v>北京炫美医疗美容诊所有限公司</v>
          </cell>
          <cell r="B440">
            <v>16578.761061946901</v>
          </cell>
        </row>
        <row r="441">
          <cell r="A441" t="str">
            <v>北京焕星医疗美容诊所有限公司</v>
          </cell>
          <cell r="B441">
            <v>23830.088495575223</v>
          </cell>
        </row>
        <row r="442">
          <cell r="A442" t="str">
            <v>北京煤医美丽佳人美医疗美容医院有限公司</v>
          </cell>
          <cell r="B442">
            <v>9327.4336283185839</v>
          </cell>
        </row>
        <row r="443">
          <cell r="A443" t="str">
            <v>北京煤医西坝河医疗美容医院有限公司</v>
          </cell>
          <cell r="B443">
            <v>158589.38053097355</v>
          </cell>
        </row>
        <row r="444">
          <cell r="A444" t="str">
            <v>北京爱多邦医疗美容诊所有限公司</v>
          </cell>
          <cell r="B444">
            <v>5415.929203539823</v>
          </cell>
        </row>
        <row r="445">
          <cell r="A445" t="str">
            <v>北京爱康君安诊所有限公司</v>
          </cell>
          <cell r="B445">
            <v>4332.7433628318586</v>
          </cell>
        </row>
        <row r="446">
          <cell r="A446" t="str">
            <v>北京爱悦丽格医疗美容诊所有限公司</v>
          </cell>
          <cell r="B446">
            <v>373112.66750948172</v>
          </cell>
        </row>
        <row r="447">
          <cell r="A447" t="str">
            <v>北京爱美汇医疗美容诊所有限公司</v>
          </cell>
          <cell r="B447">
            <v>5415.929203539823</v>
          </cell>
        </row>
        <row r="448">
          <cell r="A448" t="str">
            <v>北京爱美门诊部有限责任公司</v>
          </cell>
          <cell r="B448">
            <v>115296.46017699118</v>
          </cell>
        </row>
        <row r="449">
          <cell r="A449" t="str">
            <v>北京玉娃仪美美容美发有限公司娜么美医疗美容诊所</v>
          </cell>
          <cell r="B449">
            <v>2166.3716814159293</v>
          </cell>
        </row>
        <row r="450">
          <cell r="A450" t="str">
            <v>北京王瑛医疗美容诊所有限责任公司</v>
          </cell>
          <cell r="B450">
            <v>2166.3716814159293</v>
          </cell>
        </row>
        <row r="451">
          <cell r="A451" t="str">
            <v>北京玥美医疗美容门诊部有限公司</v>
          </cell>
          <cell r="B451">
            <v>4031.858407079646</v>
          </cell>
        </row>
        <row r="452">
          <cell r="A452" t="str">
            <v>北京珍妍医疗美容诊所有限公司</v>
          </cell>
          <cell r="B452">
            <v>26222.123893805314</v>
          </cell>
        </row>
        <row r="453">
          <cell r="A453" t="str">
            <v>北京瑞丽天承医疗美容诊所有限公司</v>
          </cell>
          <cell r="B453">
            <v>11915.044247787611</v>
          </cell>
        </row>
        <row r="454">
          <cell r="A454" t="str">
            <v>北京瑞丽舍医药技术开发有限公司瑞丽舍医疗美容诊所</v>
          </cell>
          <cell r="B454">
            <v>54159.292035398234</v>
          </cell>
        </row>
        <row r="455">
          <cell r="A455" t="str">
            <v>北京瑞尔恩医疗美容诊所有限公司</v>
          </cell>
          <cell r="B455">
            <v>10260.176991150442</v>
          </cell>
        </row>
        <row r="456">
          <cell r="A456" t="str">
            <v>北京百达丽医疗美容门诊部有限公司</v>
          </cell>
          <cell r="B456">
            <v>10831.858407079646</v>
          </cell>
        </row>
        <row r="457">
          <cell r="A457" t="str">
            <v>北京知否医疗美容诊所有限公司</v>
          </cell>
          <cell r="B457">
            <v>48743.362831858416</v>
          </cell>
        </row>
        <row r="458">
          <cell r="A458" t="str">
            <v>北京知音医疗美容门诊部有限公司</v>
          </cell>
          <cell r="B458">
            <v>16578.761061946901</v>
          </cell>
        </row>
        <row r="459">
          <cell r="A459" t="str">
            <v>北京碧薇亿星医院有限公司</v>
          </cell>
          <cell r="B459">
            <v>15164.601769911504</v>
          </cell>
        </row>
        <row r="460">
          <cell r="A460" t="str">
            <v>北京禾力康医学科技有限公司医疗美容门诊部</v>
          </cell>
          <cell r="B460">
            <v>31969.026548672569</v>
          </cell>
        </row>
        <row r="461">
          <cell r="A461" t="str">
            <v>北京禾欣医疗美容门诊部有限公司</v>
          </cell>
          <cell r="B461">
            <v>515787.77699115046</v>
          </cell>
        </row>
        <row r="462">
          <cell r="A462" t="str">
            <v>北京禾美嘉医疗美容诊所有限公司</v>
          </cell>
          <cell r="B462">
            <v>75823.008849557533</v>
          </cell>
        </row>
        <row r="463">
          <cell r="A463" t="str">
            <v>北京科彦医疗美容诊所有限责任公司</v>
          </cell>
          <cell r="B463">
            <v>9793.8053097345128</v>
          </cell>
        </row>
        <row r="464">
          <cell r="A464" t="str">
            <v>北京童仁医疗美容门诊部有限公司</v>
          </cell>
          <cell r="B464">
            <v>6529.2035398230091</v>
          </cell>
        </row>
        <row r="465">
          <cell r="A465" t="str">
            <v>北京米扬丽格医疗美容门诊部有限责任公司</v>
          </cell>
          <cell r="B465">
            <v>80378.76106194692</v>
          </cell>
        </row>
        <row r="466">
          <cell r="A466" t="str">
            <v>北京紫美韵医疗美容诊所有限公司</v>
          </cell>
          <cell r="B466">
            <v>10831.858407079646</v>
          </cell>
        </row>
        <row r="467">
          <cell r="A467" t="str">
            <v>北京纤韵京大科技有限公司千村医疗美容诊所</v>
          </cell>
          <cell r="B467">
            <v>12411.504424778763</v>
          </cell>
        </row>
        <row r="468">
          <cell r="A468" t="str">
            <v>北京美中宜和北三环妇儿医院有限公司</v>
          </cell>
          <cell r="B468">
            <v>155469.02654867258</v>
          </cell>
        </row>
        <row r="469">
          <cell r="A469" t="str">
            <v>北京美中宜和妇儿医院有限公司</v>
          </cell>
          <cell r="B469">
            <v>88035.398230088496</v>
          </cell>
        </row>
        <row r="470">
          <cell r="A470" t="str">
            <v>北京美加丽彦医疗美容诊所有限公司</v>
          </cell>
          <cell r="B470">
            <v>15390.265486725666</v>
          </cell>
        </row>
        <row r="471">
          <cell r="A471" t="str">
            <v>北京美天医疗美容门诊部有限公司</v>
          </cell>
          <cell r="B471">
            <v>199421.05111382366</v>
          </cell>
        </row>
        <row r="472">
          <cell r="A472" t="str">
            <v>北京美奥怡和诊所有限公司</v>
          </cell>
          <cell r="B472">
            <v>12998.230088495575</v>
          </cell>
        </row>
        <row r="473">
          <cell r="A473" t="str">
            <v>北京美尔目定慧医院有限公司</v>
          </cell>
          <cell r="B473">
            <v>43327.433628318584</v>
          </cell>
        </row>
        <row r="474">
          <cell r="A474" t="str">
            <v>北京美易美时代医疗美容诊所有限公司</v>
          </cell>
          <cell r="B474">
            <v>11915.044247787611</v>
          </cell>
        </row>
        <row r="475">
          <cell r="A475" t="str">
            <v>北京美泊韩博仕美容诊所</v>
          </cell>
          <cell r="B475">
            <v>8394.6902654867263</v>
          </cell>
        </row>
        <row r="476">
          <cell r="A476" t="str">
            <v>北京美清医疗美容诊所有限公司</v>
          </cell>
          <cell r="B476">
            <v>11915.044247787611</v>
          </cell>
        </row>
        <row r="477">
          <cell r="A477" t="str">
            <v>北京美神煦氰美啦医疗美容诊所有限公司</v>
          </cell>
          <cell r="B477">
            <v>38994.69026548673</v>
          </cell>
        </row>
        <row r="478">
          <cell r="A478" t="str">
            <v>北京美耀天下医疗美容诊所有限公司</v>
          </cell>
          <cell r="B478">
            <v>75319.026548672569</v>
          </cell>
        </row>
        <row r="479">
          <cell r="A479" t="str">
            <v>北京美莱医疗美容医院有限公司</v>
          </cell>
          <cell r="B479">
            <v>3674964.6238053087</v>
          </cell>
        </row>
        <row r="480">
          <cell r="A480" t="str">
            <v>北京美诗沁世茂医疗美容诊所有限公司</v>
          </cell>
          <cell r="B480">
            <v>44307.345132743365</v>
          </cell>
        </row>
        <row r="481">
          <cell r="A481" t="str">
            <v>北京美雅枫医疗美容医院有限公司</v>
          </cell>
          <cell r="B481">
            <v>133805.30973451328</v>
          </cell>
        </row>
        <row r="482">
          <cell r="A482" t="str">
            <v>北京羽莎医疗美容门诊部有限公司</v>
          </cell>
          <cell r="B482">
            <v>4663.716814159292</v>
          </cell>
        </row>
        <row r="483">
          <cell r="A483" t="str">
            <v>北京联合丽格第一医疗美容医院有限公司</v>
          </cell>
          <cell r="B483">
            <v>935053.55228931666</v>
          </cell>
        </row>
        <row r="484">
          <cell r="A484" t="str">
            <v>北京联合丽格第二医疗美容医院有限公司</v>
          </cell>
          <cell r="B484">
            <v>325586.49154410383</v>
          </cell>
        </row>
        <row r="485">
          <cell r="A485" t="str">
            <v>北京臻悦医疗美容诊所有限公司</v>
          </cell>
          <cell r="B485">
            <v>24507.079646017701</v>
          </cell>
        </row>
        <row r="486">
          <cell r="A486" t="str">
            <v>北京艺星医疗美容医院有限公司</v>
          </cell>
          <cell r="B486">
            <v>1714511.9575888063</v>
          </cell>
        </row>
        <row r="487">
          <cell r="A487" t="str">
            <v>北京艺美硕德医疗美容诊所有限公司</v>
          </cell>
          <cell r="B487">
            <v>5130.0884955752208</v>
          </cell>
        </row>
        <row r="488">
          <cell r="A488" t="str">
            <v>北京艾熙医疗美容诊所有限公司</v>
          </cell>
          <cell r="B488">
            <v>5415.929203539823</v>
          </cell>
        </row>
        <row r="489">
          <cell r="A489" t="str">
            <v>北京艾玛医疗美容诊所有限公司</v>
          </cell>
          <cell r="B489">
            <v>100799.94867256639</v>
          </cell>
        </row>
        <row r="490">
          <cell r="A490" t="str">
            <v>北京芙艾医疗美容门诊部有限公司</v>
          </cell>
          <cell r="B490">
            <v>116185.84070796464</v>
          </cell>
        </row>
        <row r="491">
          <cell r="A491" t="str">
            <v>北京苏亚医疗美容医院有限公司</v>
          </cell>
          <cell r="B491">
            <v>166246.15929203539</v>
          </cell>
        </row>
        <row r="492">
          <cell r="A492" t="str">
            <v>北京苏明山医疗美容诊所有限公司</v>
          </cell>
          <cell r="B492">
            <v>25486.725663716818</v>
          </cell>
        </row>
        <row r="493">
          <cell r="A493" t="str">
            <v>北京英煌医疗美容诊所</v>
          </cell>
          <cell r="B493">
            <v>79072.566371681416</v>
          </cell>
        </row>
        <row r="494">
          <cell r="A494" t="str">
            <v>北京荣恩医疗美容诊所有限公司</v>
          </cell>
          <cell r="B494">
            <v>97486.725663716818</v>
          </cell>
        </row>
        <row r="495">
          <cell r="A495" t="str">
            <v>北京蒂凡妮医疗美容门诊部有限公司</v>
          </cell>
          <cell r="B495">
            <v>0</v>
          </cell>
        </row>
        <row r="496">
          <cell r="A496" t="str">
            <v>北京蕊丽医疗美容诊所有限公司</v>
          </cell>
          <cell r="B496">
            <v>11915.044247787611</v>
          </cell>
        </row>
        <row r="497">
          <cell r="A497" t="str">
            <v>北京蕾士悦医疗美容诊所</v>
          </cell>
          <cell r="B497">
            <v>0</v>
          </cell>
        </row>
        <row r="498">
          <cell r="A498" t="str">
            <v>北京薇拉医疗美容诊所有限公司</v>
          </cell>
          <cell r="B498">
            <v>10876.991150442478</v>
          </cell>
        </row>
        <row r="499">
          <cell r="A499" t="str">
            <v>北京薇琳医疗美容医院有限公司</v>
          </cell>
          <cell r="B499">
            <v>511036.26541795162</v>
          </cell>
        </row>
        <row r="500">
          <cell r="A500" t="str">
            <v>北京蜜邦医疗美容诊所有限公司</v>
          </cell>
          <cell r="B500">
            <v>4663.716814159292</v>
          </cell>
        </row>
        <row r="501">
          <cell r="A501" t="str">
            <v>北京西美医疗美容门诊部</v>
          </cell>
          <cell r="B501">
            <v>372743.36283185845</v>
          </cell>
        </row>
        <row r="502">
          <cell r="A502" t="str">
            <v>北京贵之颜医疗美容诊所</v>
          </cell>
          <cell r="B502">
            <v>1083.1858407079646</v>
          </cell>
        </row>
        <row r="503">
          <cell r="A503" t="str">
            <v>北京赫丽颜医疗美容诊所有限公司</v>
          </cell>
          <cell r="B503">
            <v>2166.3716814159293</v>
          </cell>
        </row>
        <row r="504">
          <cell r="A504" t="str">
            <v>北京达美如艺投资有限公司医疗美容门诊部</v>
          </cell>
          <cell r="B504">
            <v>2331.858407079646</v>
          </cell>
        </row>
        <row r="505">
          <cell r="A505" t="str">
            <v>北京邦定美容整形外科门诊部</v>
          </cell>
          <cell r="B505">
            <v>535221.23893805314</v>
          </cell>
        </row>
        <row r="506">
          <cell r="A506" t="str">
            <v>北京金典美集瀛美医疗美容诊所有限公司</v>
          </cell>
          <cell r="B506">
            <v>10513.274336283186</v>
          </cell>
        </row>
        <row r="507">
          <cell r="A507" t="str">
            <v>北京金圣医疗美容诊所有限责任公司</v>
          </cell>
          <cell r="B507">
            <v>4663.716814159292</v>
          </cell>
        </row>
        <row r="508">
          <cell r="A508" t="str">
            <v>北京钻石之星医疗美容诊所有限公司</v>
          </cell>
          <cell r="B508">
            <v>32495.575221238938</v>
          </cell>
        </row>
        <row r="509">
          <cell r="A509" t="str">
            <v>北京雅朴丽德医疗美容诊所有限公司</v>
          </cell>
          <cell r="B509">
            <v>23318.58407079646</v>
          </cell>
        </row>
        <row r="510">
          <cell r="A510" t="str">
            <v>北京韩啸医疗美容门诊部</v>
          </cell>
          <cell r="B510">
            <v>158973.45132743366</v>
          </cell>
        </row>
        <row r="511">
          <cell r="A511" t="str">
            <v>北京韩成美技术发展有限公司韩成医疗美容诊所</v>
          </cell>
          <cell r="B511">
            <v>61359.292035398241</v>
          </cell>
        </row>
        <row r="512">
          <cell r="A512" t="str">
            <v>北京韩誉国都医疗美容诊所有限公司</v>
          </cell>
          <cell r="B512">
            <v>5130.0884955752208</v>
          </cell>
        </row>
        <row r="513">
          <cell r="A513" t="str">
            <v>北京领医医疗美容诊所有限公司</v>
          </cell>
          <cell r="B513">
            <v>10831.858407079646</v>
          </cell>
        </row>
        <row r="514">
          <cell r="A514" t="str">
            <v>北京领医医疗美容门诊部有限公司</v>
          </cell>
          <cell r="B514">
            <v>83545.132743362832</v>
          </cell>
        </row>
        <row r="515">
          <cell r="A515" t="str">
            <v>北京颐美医疗美容诊所有限公司</v>
          </cell>
          <cell r="B515">
            <v>16578.761061946901</v>
          </cell>
        </row>
        <row r="516">
          <cell r="A516" t="str">
            <v>北京颜后医疗美容诊所有限公司</v>
          </cell>
          <cell r="B516">
            <v>69323.893805309737</v>
          </cell>
        </row>
        <row r="517">
          <cell r="A517" t="str">
            <v>北京首玺丽格医疗美容诊所有限公司</v>
          </cell>
          <cell r="B517">
            <v>283637.14314182289</v>
          </cell>
        </row>
        <row r="518">
          <cell r="A518" t="str">
            <v>北京鸿宾极光医疗美容门诊部有限公司</v>
          </cell>
          <cell r="B518">
            <v>801723.00884955761</v>
          </cell>
        </row>
        <row r="519">
          <cell r="A519" t="str">
            <v>北京龙泽日盛医疗美容诊所有限公司</v>
          </cell>
          <cell r="B519">
            <v>1399.1150442477876</v>
          </cell>
        </row>
        <row r="520">
          <cell r="A520" t="str">
            <v>医莱美思（天津）医疗美容门诊有限公司</v>
          </cell>
          <cell r="B520">
            <v>7582.3008849557518</v>
          </cell>
        </row>
        <row r="521">
          <cell r="A521" t="str">
            <v>十堰市人民医院</v>
          </cell>
          <cell r="B521">
            <v>10831.858407079646</v>
          </cell>
        </row>
        <row r="522">
          <cell r="A522" t="str">
            <v>十堰市海菲医学整形美容诊所</v>
          </cell>
          <cell r="B522">
            <v>10831.858407079646</v>
          </cell>
        </row>
        <row r="523">
          <cell r="A523" t="str">
            <v>华中科技大学同济医学院附属协和医院</v>
          </cell>
          <cell r="B523">
            <v>272962.83185840718</v>
          </cell>
        </row>
        <row r="524">
          <cell r="A524" t="str">
            <v>华中科技大学同济医学院附属同济医院</v>
          </cell>
          <cell r="B524">
            <v>133231.85840707968</v>
          </cell>
        </row>
        <row r="525">
          <cell r="A525" t="str">
            <v>南京佳星博颜医疗美容诊所有限公司</v>
          </cell>
          <cell r="B525">
            <v>97486.725663716818</v>
          </cell>
        </row>
        <row r="526">
          <cell r="A526" t="str">
            <v>南京健丽莱雅医院管理有限公司建邺医疗美容诊所</v>
          </cell>
          <cell r="B526">
            <v>64991.150442477883</v>
          </cell>
        </row>
        <row r="527">
          <cell r="A527" t="str">
            <v>南京凤凰岛整形外科门诊部有限公司</v>
          </cell>
          <cell r="B527">
            <v>33323.008849557518</v>
          </cell>
        </row>
        <row r="528">
          <cell r="A528" t="str">
            <v>南京医科大学友谊整形外科医院有限责任公司</v>
          </cell>
          <cell r="B528">
            <v>2218894.8495575218</v>
          </cell>
        </row>
        <row r="529">
          <cell r="A529" t="str">
            <v>南京医科大学友谊整形外科医院有限责任公司扬州医疗美容门诊部</v>
          </cell>
          <cell r="B529">
            <v>22146.902654867263</v>
          </cell>
        </row>
        <row r="530">
          <cell r="A530" t="str">
            <v>南京医科大学第二附属医院</v>
          </cell>
          <cell r="B530">
            <v>29246.017699115047</v>
          </cell>
        </row>
        <row r="531">
          <cell r="A531" t="str">
            <v>南京华美美容医院有限公司</v>
          </cell>
          <cell r="B531">
            <v>1133815.4053097344</v>
          </cell>
        </row>
        <row r="532">
          <cell r="A532" t="str">
            <v>南京华韩奇致美容医院有限公司</v>
          </cell>
          <cell r="B532">
            <v>1845215.7646017689</v>
          </cell>
        </row>
        <row r="533">
          <cell r="A533" t="str">
            <v>南京同仁医院有限公司</v>
          </cell>
          <cell r="B533">
            <v>70407.079646017708</v>
          </cell>
        </row>
        <row r="534">
          <cell r="A534" t="str">
            <v>南京寰锶医疗美容诊所有限公司</v>
          </cell>
          <cell r="B534">
            <v>285769.91150442482</v>
          </cell>
        </row>
        <row r="535">
          <cell r="A535" t="str">
            <v>南京展超丽格美容诊所有限公司建邺医疗美容诊所</v>
          </cell>
          <cell r="B535">
            <v>54159.292035398234</v>
          </cell>
        </row>
        <row r="536">
          <cell r="A536" t="str">
            <v>南京展超医疗美容诊所有限公司建邺医疗美容诊所</v>
          </cell>
          <cell r="B536">
            <v>10290.265486725664</v>
          </cell>
        </row>
        <row r="537">
          <cell r="A537" t="str">
            <v>南京市妇幼保健院</v>
          </cell>
          <cell r="B537">
            <v>99893.805309734511</v>
          </cell>
        </row>
        <row r="538">
          <cell r="A538" t="str">
            <v>南京市河西医院有限公司</v>
          </cell>
          <cell r="B538">
            <v>75823.008849557518</v>
          </cell>
        </row>
        <row r="539">
          <cell r="A539" t="str">
            <v>南京康美美容医院有限公司</v>
          </cell>
          <cell r="B539">
            <v>381982.3008849558</v>
          </cell>
        </row>
        <row r="540">
          <cell r="A540" t="str">
            <v>南京明基医院有限公司</v>
          </cell>
          <cell r="B540">
            <v>10831.858407079646</v>
          </cell>
        </row>
        <row r="541">
          <cell r="A541" t="str">
            <v>南京星美企业管理有限公司</v>
          </cell>
          <cell r="B541">
            <v>32495.575221238938</v>
          </cell>
        </row>
        <row r="542">
          <cell r="A542" t="str">
            <v>南京春语健康咨询有限公司</v>
          </cell>
          <cell r="B542">
            <v>129285.39823008851</v>
          </cell>
        </row>
        <row r="543">
          <cell r="A543" t="str">
            <v>南京柏盛美容医院管理有限公司</v>
          </cell>
          <cell r="B543">
            <v>108318.58407079647</v>
          </cell>
        </row>
        <row r="544">
          <cell r="A544" t="str">
            <v>南京柏荟医疗美容门诊部有限公司</v>
          </cell>
          <cell r="B544">
            <v>54159.292035398219</v>
          </cell>
        </row>
        <row r="545">
          <cell r="A545" t="str">
            <v>南京江宁亚韩美容医院有限公司</v>
          </cell>
          <cell r="B545">
            <v>189876.10619469031</v>
          </cell>
        </row>
        <row r="546">
          <cell r="A546" t="str">
            <v>南京江宁灵美东方医疗美容门诊部有限公司</v>
          </cell>
          <cell r="B546">
            <v>108318.58407079647</v>
          </cell>
        </row>
        <row r="547">
          <cell r="A547" t="str">
            <v>南京江宁荣恩医疗美容诊所有限公司</v>
          </cell>
          <cell r="B547">
            <v>75823.008849557518</v>
          </cell>
        </row>
        <row r="548">
          <cell r="A548" t="str">
            <v>南京澳玛星光悦容健康管理有限公司建邺医疗美容诊所</v>
          </cell>
          <cell r="B548">
            <v>64991.150442477876</v>
          </cell>
        </row>
        <row r="549">
          <cell r="A549" t="str">
            <v>南京焕美昕辰医疗美容诊所有限公司</v>
          </cell>
          <cell r="B549">
            <v>32495.575221238938</v>
          </cell>
        </row>
        <row r="550">
          <cell r="A550" t="str">
            <v>南京玄武智美颜和医疗美容门诊部有限公司</v>
          </cell>
          <cell r="B550">
            <v>312637.16814159288</v>
          </cell>
        </row>
        <row r="551">
          <cell r="A551" t="str">
            <v>南京玄武欧华医疗美容诊所有限公司</v>
          </cell>
          <cell r="B551">
            <v>54159.292035398234</v>
          </cell>
        </row>
        <row r="552">
          <cell r="A552" t="str">
            <v>南京玄武欧微尼斯医疗美容诊所有限公司</v>
          </cell>
          <cell r="B552">
            <v>1099115.336283186</v>
          </cell>
        </row>
        <row r="553">
          <cell r="A553" t="str">
            <v>南京米尚恩欧瑞医疗美容有限公司</v>
          </cell>
          <cell r="B553">
            <v>75823.008849557518</v>
          </cell>
        </row>
        <row r="554">
          <cell r="A554" t="str">
            <v>南京美尔健医疗美容门诊部有限公司</v>
          </cell>
          <cell r="B554">
            <v>3249.5575221238942</v>
          </cell>
        </row>
        <row r="555">
          <cell r="A555" t="str">
            <v>南京美贝尔美容医院有限公司</v>
          </cell>
          <cell r="B555">
            <v>129982.30088495575</v>
          </cell>
        </row>
        <row r="556">
          <cell r="A556" t="str">
            <v>南京艺星医疗美容医院有限公司</v>
          </cell>
          <cell r="B556">
            <v>733605.92641304049</v>
          </cell>
        </row>
        <row r="557">
          <cell r="A557" t="str">
            <v>南京融妍医疗美容诊所有限公司</v>
          </cell>
          <cell r="B557">
            <v>32495.575221238938</v>
          </cell>
        </row>
        <row r="558">
          <cell r="A558" t="str">
            <v>南京连天美美容医院有限公司</v>
          </cell>
          <cell r="B558">
            <v>151646.01769911504</v>
          </cell>
        </row>
        <row r="559">
          <cell r="A559" t="str">
            <v>南京金鹰国际健康产业集团新街口医疗美容有限公司</v>
          </cell>
          <cell r="B559">
            <v>271433.62831858412</v>
          </cell>
        </row>
        <row r="560">
          <cell r="A560" t="str">
            <v>南京金鹰国际医疗管理有限公司慈幼门诊部</v>
          </cell>
          <cell r="B560">
            <v>5415.929203539823</v>
          </cell>
        </row>
        <row r="561">
          <cell r="A561" t="str">
            <v>南京韩辰医院有限公司</v>
          </cell>
          <cell r="B561">
            <v>244035.39823008853</v>
          </cell>
        </row>
        <row r="562">
          <cell r="A562" t="str">
            <v>南京鼓楼美莱医疗美容门诊部有限公司</v>
          </cell>
          <cell r="B562">
            <v>52309.73362831858</v>
          </cell>
        </row>
        <row r="563">
          <cell r="A563" t="str">
            <v>南充华美名媛医疗美容门诊部有限公司</v>
          </cell>
          <cell r="B563">
            <v>27982.300884955755</v>
          </cell>
        </row>
        <row r="564">
          <cell r="A564" t="str">
            <v>南充市顺庆区医美尔美容整形门诊部</v>
          </cell>
          <cell r="B564">
            <v>13991.150442477876</v>
          </cell>
        </row>
        <row r="565">
          <cell r="A565" t="str">
            <v>南充阿蓝医疗美容门诊部有限责任公司</v>
          </cell>
          <cell r="B565">
            <v>54309.734513274343</v>
          </cell>
        </row>
        <row r="566">
          <cell r="A566" t="str">
            <v>南关区铭妍医疗美容门诊部</v>
          </cell>
          <cell r="B566">
            <v>11915.044247787611</v>
          </cell>
        </row>
        <row r="567">
          <cell r="A567" t="str">
            <v>南宁华美医疗美容医院有限公司</v>
          </cell>
          <cell r="B567">
            <v>697154.66194690275</v>
          </cell>
        </row>
        <row r="568">
          <cell r="A568" t="str">
            <v>南宁春语医疗美容有限公司</v>
          </cell>
          <cell r="B568">
            <v>15662.389380530971</v>
          </cell>
        </row>
        <row r="569">
          <cell r="A569" t="str">
            <v>南平市延平区时光医疗美容门诊部</v>
          </cell>
          <cell r="B569">
            <v>14079.557522123894</v>
          </cell>
        </row>
        <row r="570">
          <cell r="A570" t="str">
            <v>南方医科大学南方医院</v>
          </cell>
          <cell r="B570">
            <v>545203.53982300893</v>
          </cell>
        </row>
        <row r="571">
          <cell r="A571" t="str">
            <v>南方医科大学珠江医院</v>
          </cell>
          <cell r="B571">
            <v>64991.150442477883</v>
          </cell>
        </row>
        <row r="572">
          <cell r="A572" t="str">
            <v>南方医科大学皮肤病医院</v>
          </cell>
          <cell r="B572">
            <v>159442.47787610622</v>
          </cell>
        </row>
        <row r="573">
          <cell r="A573" t="str">
            <v>南昌优壹美医疗美容门诊部有限公司</v>
          </cell>
          <cell r="B573">
            <v>5415.929203539823</v>
          </cell>
        </row>
        <row r="574">
          <cell r="A574" t="str">
            <v>南昌优术医疗美容门诊部有限公司</v>
          </cell>
          <cell r="B574">
            <v>23213.274336283186</v>
          </cell>
        </row>
        <row r="575">
          <cell r="A575" t="str">
            <v>南昌佳美美容医院有限公司</v>
          </cell>
          <cell r="B575">
            <v>294040.09336283186</v>
          </cell>
        </row>
        <row r="576">
          <cell r="A576" t="str">
            <v>南昌同济美容医院有限公司</v>
          </cell>
          <cell r="B576">
            <v>11915.044247787611</v>
          </cell>
        </row>
        <row r="577">
          <cell r="A577" t="str">
            <v>南昌大学医疗美容门诊部有限公司</v>
          </cell>
          <cell r="B577">
            <v>11915.044247787611</v>
          </cell>
        </row>
        <row r="578">
          <cell r="A578" t="str">
            <v>南昌市春语医疗美容门诊部有限公司</v>
          </cell>
          <cell r="B578">
            <v>15662.389380530971</v>
          </cell>
        </row>
        <row r="579">
          <cell r="A579" t="str">
            <v>南昌禾丽康美医疗美容医院有限公司</v>
          </cell>
          <cell r="B579">
            <v>23830.088495575226</v>
          </cell>
        </row>
        <row r="580">
          <cell r="A580" t="str">
            <v>南昌美和尔医疗美容门诊部</v>
          </cell>
          <cell r="B580">
            <v>23830.088495575226</v>
          </cell>
        </row>
        <row r="581">
          <cell r="A581" t="str">
            <v>南昌美林医疗美容门诊部有限公司</v>
          </cell>
          <cell r="B581">
            <v>34661.946902654876</v>
          </cell>
        </row>
        <row r="582">
          <cell r="A582" t="str">
            <v>南昌艾莱芙医疗美容医院有限公司</v>
          </cell>
          <cell r="B582">
            <v>79947.823008849562</v>
          </cell>
        </row>
        <row r="583">
          <cell r="A583" t="str">
            <v>南昌阿芙罗医疗美容门诊部有限公司</v>
          </cell>
          <cell r="B583">
            <v>99292.035398230073</v>
          </cell>
        </row>
        <row r="584">
          <cell r="A584" t="str">
            <v>南昌霈云之美医疗美容门诊部有限公司</v>
          </cell>
          <cell r="B584">
            <v>18414.159292035401</v>
          </cell>
        </row>
        <row r="585">
          <cell r="A585" t="str">
            <v>南昌韩美美容医院有限公司</v>
          </cell>
          <cell r="B585">
            <v>457454.86725663714</v>
          </cell>
        </row>
        <row r="586">
          <cell r="A586" t="str">
            <v>南昌韩雅医疗美容门诊部有限公司</v>
          </cell>
          <cell r="B586">
            <v>27305.309734513277</v>
          </cell>
        </row>
        <row r="587">
          <cell r="A587" t="str">
            <v>南通俪人连天美医疗美容医院有限公司</v>
          </cell>
          <cell r="B587">
            <v>385486.72566371696</v>
          </cell>
        </row>
        <row r="588">
          <cell r="A588" t="str">
            <v>南通康美美容医院有限公司</v>
          </cell>
          <cell r="B588">
            <v>170283.18584070797</v>
          </cell>
        </row>
        <row r="589">
          <cell r="A589" t="str">
            <v>南通维多利亚医疗美容医院有限公司</v>
          </cell>
          <cell r="B589">
            <v>242221.5044247788</v>
          </cell>
        </row>
        <row r="590">
          <cell r="A590" t="str">
            <v>南阳市市辖区天后医疗美容门诊部</v>
          </cell>
          <cell r="B590">
            <v>11915.044247787611</v>
          </cell>
        </row>
        <row r="591">
          <cell r="A591" t="str">
            <v>南阳时光医疗美容门诊部</v>
          </cell>
          <cell r="B591">
            <v>54821.238938053095</v>
          </cell>
        </row>
        <row r="592">
          <cell r="A592" t="str">
            <v>南阳芘丽芙时光医疗美容门诊部</v>
          </cell>
          <cell r="B592">
            <v>43327.433628318591</v>
          </cell>
        </row>
        <row r="593">
          <cell r="A593" t="str">
            <v>厦门原肌美塑整形外科门诊部有限公司</v>
          </cell>
          <cell r="B593">
            <v>398230.0884955753</v>
          </cell>
        </row>
        <row r="594">
          <cell r="A594" t="str">
            <v>厦门妍术医疗美容有限公司</v>
          </cell>
          <cell r="B594">
            <v>328414.15929203539</v>
          </cell>
        </row>
        <row r="595">
          <cell r="A595" t="str">
            <v>厦门市思明区修志夫整形外科门诊部</v>
          </cell>
          <cell r="B595">
            <v>33817.699115044248</v>
          </cell>
        </row>
        <row r="596">
          <cell r="A596" t="str">
            <v>厦门思明伊美整形外科门诊部有限公司</v>
          </cell>
          <cell r="B596">
            <v>5097.3451327433631</v>
          </cell>
        </row>
        <row r="597">
          <cell r="A597" t="str">
            <v>厦门思明华美名媛医疗美容门诊部有限公司</v>
          </cell>
          <cell r="B597">
            <v>76846.178495575237</v>
          </cell>
        </row>
        <row r="598">
          <cell r="A598" t="str">
            <v>厦门思明安黛美整形外科门诊部有限公司</v>
          </cell>
          <cell r="B598">
            <v>51992.920353982299</v>
          </cell>
        </row>
        <row r="599">
          <cell r="A599" t="str">
            <v>厦门思明海峡医疗美容门诊部</v>
          </cell>
          <cell r="B599">
            <v>95320.536991150453</v>
          </cell>
        </row>
        <row r="600">
          <cell r="A600" t="str">
            <v>厦门思明颜施整形外科门诊部有限公司</v>
          </cell>
          <cell r="B600">
            <v>2166.3716814159293</v>
          </cell>
        </row>
        <row r="601">
          <cell r="A601" t="str">
            <v>厦门欧韵整形外科门诊部有限公司</v>
          </cell>
          <cell r="B601">
            <v>43592.322477876107</v>
          </cell>
        </row>
        <row r="602">
          <cell r="A602" t="str">
            <v>厦门美英雅韩医疗美容门诊部有限公司</v>
          </cell>
          <cell r="B602">
            <v>61534.202477876112</v>
          </cell>
        </row>
        <row r="603">
          <cell r="A603" t="str">
            <v>厦门美莱医疗美容医院有限公司</v>
          </cell>
          <cell r="B603">
            <v>227716.80513274338</v>
          </cell>
        </row>
        <row r="604">
          <cell r="A604" t="str">
            <v>厦门脸博士整形外科门诊部有限公司</v>
          </cell>
          <cell r="B604">
            <v>1083.1858407079646</v>
          </cell>
        </row>
        <row r="605">
          <cell r="A605" t="str">
            <v>双塔区欣欣医疗美容诊所</v>
          </cell>
          <cell r="B605">
            <v>2166.3716814159293</v>
          </cell>
        </row>
        <row r="606">
          <cell r="A606" t="str">
            <v>双孖医疗美容门诊部（上海）有限公司</v>
          </cell>
          <cell r="B606">
            <v>1534553.0973451331</v>
          </cell>
        </row>
        <row r="607">
          <cell r="A607" t="str">
            <v>双燕医疗美容门诊部</v>
          </cell>
          <cell r="B607">
            <v>19593.802743362834</v>
          </cell>
        </row>
        <row r="608">
          <cell r="A608" t="str">
            <v>台安县吴波医疗美容诊所</v>
          </cell>
          <cell r="B608">
            <v>13380.530973451328</v>
          </cell>
        </row>
        <row r="609">
          <cell r="A609" t="str">
            <v>台州市博雅美惠医疗美容整形门诊部有限公司</v>
          </cell>
          <cell r="B609">
            <v>64991.150442477883</v>
          </cell>
        </row>
        <row r="610">
          <cell r="A610" t="str">
            <v>台州市椒江安卓玛医疗美容诊所</v>
          </cell>
          <cell r="B610">
            <v>5415.929203539823</v>
          </cell>
        </row>
        <row r="611">
          <cell r="A611" t="str">
            <v>台州市瑞美医疗美容有限公司</v>
          </cell>
          <cell r="B611">
            <v>13991.150442477876</v>
          </cell>
        </row>
        <row r="612">
          <cell r="A612" t="str">
            <v>台州市纳恩妮亚医疗整形美容有限公司</v>
          </cell>
          <cell r="B612">
            <v>84879.64601769911</v>
          </cell>
        </row>
        <row r="613">
          <cell r="A613" t="str">
            <v>台州市路桥区博仕医疗美容门诊部</v>
          </cell>
          <cell r="B613">
            <v>10831.858407079646</v>
          </cell>
        </row>
        <row r="614">
          <cell r="A614" t="str">
            <v>台州新维整形美容医院有限公司</v>
          </cell>
          <cell r="B614">
            <v>21663.716814159299</v>
          </cell>
        </row>
        <row r="615">
          <cell r="A615" t="str">
            <v>台州维多利亚整形美容医院有限公司</v>
          </cell>
          <cell r="B615">
            <v>10831.858407079646</v>
          </cell>
        </row>
        <row r="616">
          <cell r="A616" t="str">
            <v>台州维多利亚整形美容医院有限公司温岭分公司</v>
          </cell>
          <cell r="B616">
            <v>21663.716814159292</v>
          </cell>
        </row>
        <row r="617">
          <cell r="A617" t="str">
            <v>台州艺星医疗美容医院有限公司</v>
          </cell>
          <cell r="B617">
            <v>50785.495371000681</v>
          </cell>
        </row>
        <row r="618">
          <cell r="A618" t="str">
            <v>台州韩黛美医疗美容有限公司</v>
          </cell>
          <cell r="B618">
            <v>21663.716814159292</v>
          </cell>
        </row>
        <row r="619">
          <cell r="A619" t="str">
            <v>合川区毛钰婷郑荃丽格医疗美容诊所</v>
          </cell>
          <cell r="B619">
            <v>20051.725663716814</v>
          </cell>
        </row>
        <row r="620">
          <cell r="A620" t="str">
            <v>合肥伊美辰医疗美容门诊部有限公司</v>
          </cell>
          <cell r="B620">
            <v>289911.37610619469</v>
          </cell>
        </row>
        <row r="621">
          <cell r="A621" t="str">
            <v>合肥华美整形外科医院有限公司</v>
          </cell>
          <cell r="B621">
            <v>290823.00884955761</v>
          </cell>
        </row>
        <row r="622">
          <cell r="A622" t="str">
            <v>合肥华美整形美容医院有限公司</v>
          </cell>
          <cell r="B622">
            <v>327470.79646017711</v>
          </cell>
        </row>
        <row r="623">
          <cell r="A623" t="str">
            <v>合肥台美丽格医疗美容门诊部有限公司</v>
          </cell>
          <cell r="B623">
            <v>26327.433628318584</v>
          </cell>
        </row>
        <row r="624">
          <cell r="A624" t="str">
            <v>合肥壹加壹医疗美容医院有限公司</v>
          </cell>
          <cell r="B624">
            <v>334385.17699115054</v>
          </cell>
        </row>
        <row r="625">
          <cell r="A625" t="str">
            <v>合肥壹加壹整形美容医院有限公司</v>
          </cell>
          <cell r="B625">
            <v>1582216.477876106</v>
          </cell>
        </row>
        <row r="626">
          <cell r="A626" t="str">
            <v>合肥壹加壹整形美容医院有限公司滨湖门诊部</v>
          </cell>
          <cell r="B626">
            <v>19151.327433628321</v>
          </cell>
        </row>
        <row r="627">
          <cell r="A627" t="str">
            <v>合肥天鹅湖医疗美容医院有限公司</v>
          </cell>
          <cell r="B627">
            <v>10831.858407079646</v>
          </cell>
        </row>
        <row r="628">
          <cell r="A628" t="str">
            <v>合肥奥美医疗美容门诊有限公司</v>
          </cell>
          <cell r="B628">
            <v>32646.017699115044</v>
          </cell>
        </row>
        <row r="629">
          <cell r="A629" t="str">
            <v>合肥市春语医疗美容门诊部有限公司</v>
          </cell>
          <cell r="B629">
            <v>15662.389380530971</v>
          </cell>
        </row>
        <row r="630">
          <cell r="A630" t="str">
            <v>合肥市艺星医疗美容医院有限公司</v>
          </cell>
          <cell r="B630">
            <v>471970.82610619476</v>
          </cell>
        </row>
        <row r="631">
          <cell r="A631" t="str">
            <v>合肥市蜀山区安妮薇尔医疗美容门诊部</v>
          </cell>
          <cell r="B631">
            <v>9327.4336283185839</v>
          </cell>
        </row>
        <row r="632">
          <cell r="A632" t="str">
            <v>合肥市蜀山区新地崔劲松医疗美容门诊部</v>
          </cell>
          <cell r="B632">
            <v>10831.858407079646</v>
          </cell>
        </row>
        <row r="633">
          <cell r="A633" t="str">
            <v>合肥恒美整形美容医院有限公司</v>
          </cell>
          <cell r="B633">
            <v>330431.85840707971</v>
          </cell>
        </row>
        <row r="634">
          <cell r="A634" t="str">
            <v>合肥恒美整形美容医院有限公司三孝口医疗美容门诊部</v>
          </cell>
          <cell r="B634">
            <v>115601.7442477876</v>
          </cell>
        </row>
        <row r="635">
          <cell r="A635" t="str">
            <v>合肥新生医疗美容医院有限公司</v>
          </cell>
          <cell r="B635">
            <v>331327.31814159296</v>
          </cell>
        </row>
        <row r="636">
          <cell r="A636" t="str">
            <v>合肥星之地医疗美容门诊部</v>
          </cell>
          <cell r="B636">
            <v>2331.858407079646</v>
          </cell>
        </row>
        <row r="637">
          <cell r="A637" t="str">
            <v>合肥智善美医疗美容门诊部有限公司</v>
          </cell>
          <cell r="B637">
            <v>34511.504424778766</v>
          </cell>
        </row>
        <row r="638">
          <cell r="A638" t="str">
            <v>合肥沁怡医疗美容</v>
          </cell>
          <cell r="B638">
            <v>5130.0884955752217</v>
          </cell>
        </row>
        <row r="639">
          <cell r="A639" t="str">
            <v>合肥瑶海福华医疗美容门诊部</v>
          </cell>
          <cell r="B639">
            <v>26583.185840707964</v>
          </cell>
        </row>
        <row r="640">
          <cell r="A640" t="str">
            <v>合肥白领安琪儿妇产医院有限公司</v>
          </cell>
          <cell r="B640">
            <v>73536.283185840701</v>
          </cell>
        </row>
        <row r="641">
          <cell r="A641" t="str">
            <v>合肥禾丽西婵医疗美容咨询有限公司</v>
          </cell>
          <cell r="B641">
            <v>293097.26814159297</v>
          </cell>
        </row>
        <row r="642">
          <cell r="A642" t="str">
            <v>合肥臻越医疗美容门诊部有限公司</v>
          </cell>
          <cell r="B642">
            <v>305840.61814159295</v>
          </cell>
        </row>
        <row r="643">
          <cell r="A643" t="str">
            <v>合肥艾可琳医疗美容诊所有限公司</v>
          </cell>
          <cell r="B643">
            <v>2331.858407079646</v>
          </cell>
        </row>
        <row r="644">
          <cell r="A644" t="str">
            <v>合肥艾雅医疗美容</v>
          </cell>
          <cell r="B644">
            <v>9462.8318584070803</v>
          </cell>
        </row>
        <row r="645">
          <cell r="A645" t="str">
            <v>合肥高新区佳禾医疗美容门诊部有限公司</v>
          </cell>
          <cell r="B645">
            <v>10546.017699115044</v>
          </cell>
        </row>
        <row r="646">
          <cell r="A646" t="str">
            <v>吉林国健美容医院有限公司</v>
          </cell>
          <cell r="B646">
            <v>35745.132743362832</v>
          </cell>
        </row>
        <row r="647">
          <cell r="A647" t="str">
            <v>吉林市中妍整形美容医院有限公司</v>
          </cell>
          <cell r="B647">
            <v>22641.592920353982</v>
          </cell>
        </row>
        <row r="648">
          <cell r="A648" t="str">
            <v>吉林市丰满区芳华医疗美容门诊部</v>
          </cell>
          <cell r="B648">
            <v>11915.044247787613</v>
          </cell>
        </row>
        <row r="649">
          <cell r="A649" t="str">
            <v>吉林市昌邑区李延和医疗美容诊所</v>
          </cell>
          <cell r="B649">
            <v>34057.516991150442</v>
          </cell>
        </row>
        <row r="650">
          <cell r="A650" t="str">
            <v>吉林市昌邑区邢祥瑶医疗美容诊所</v>
          </cell>
          <cell r="B650">
            <v>11915.044247787611</v>
          </cell>
        </row>
        <row r="651">
          <cell r="A651" t="str">
            <v>吉林市铭医整形美容医院有限公司</v>
          </cell>
          <cell r="B651">
            <v>80637.168141592934</v>
          </cell>
        </row>
        <row r="652">
          <cell r="A652" t="str">
            <v>吉林铭医整形美容医院有限公司</v>
          </cell>
          <cell r="B652">
            <v>1235046.0176991145</v>
          </cell>
        </row>
        <row r="653">
          <cell r="A653" t="str">
            <v>吉首市希美医疗美容门诊</v>
          </cell>
          <cell r="B653">
            <v>13991.150442477876</v>
          </cell>
        </row>
        <row r="654">
          <cell r="A654" t="str">
            <v>吉首臻美医疗美容门诊</v>
          </cell>
          <cell r="B654">
            <v>0</v>
          </cell>
        </row>
        <row r="655">
          <cell r="A655" t="str">
            <v>咸阳美立方医疗美容门诊部有限公司</v>
          </cell>
          <cell r="B655">
            <v>21663.716814159292</v>
          </cell>
        </row>
        <row r="656">
          <cell r="A656" t="str">
            <v>哈尔滨伊美尔医疗美容医院有限公司</v>
          </cell>
          <cell r="B656">
            <v>504393.35018963349</v>
          </cell>
        </row>
        <row r="657">
          <cell r="A657" t="str">
            <v>哈尔滨优漾医疗美容门诊有限公司</v>
          </cell>
          <cell r="B657">
            <v>27876.991150442482</v>
          </cell>
        </row>
        <row r="658">
          <cell r="A658" t="str">
            <v>哈尔滨善坊堂专科门诊</v>
          </cell>
          <cell r="B658">
            <v>11915.044247787611</v>
          </cell>
        </row>
        <row r="659">
          <cell r="A659" t="str">
            <v>哈尔滨市南岗区卢林凤医疗美容诊所</v>
          </cell>
          <cell r="B659">
            <v>11915.044247787611</v>
          </cell>
        </row>
        <row r="660">
          <cell r="A660" t="str">
            <v>哈尔滨市南岗区美珊医疗美容门诊部</v>
          </cell>
          <cell r="B660">
            <v>9748.6725663716825</v>
          </cell>
        </row>
        <row r="661">
          <cell r="A661" t="str">
            <v>哈尔滨市呼兰区非思医疗美容门诊</v>
          </cell>
          <cell r="B661">
            <v>33112.389380530971</v>
          </cell>
        </row>
        <row r="662">
          <cell r="A662" t="str">
            <v>哈尔滨市松北区梓煜医疗美容门诊</v>
          </cell>
          <cell r="B662">
            <v>12847.787610619469</v>
          </cell>
        </row>
        <row r="663">
          <cell r="A663" t="str">
            <v>哈尔滨市香坊区李翔医疗美容诊所</v>
          </cell>
          <cell r="B663">
            <v>38491.327433628321</v>
          </cell>
        </row>
        <row r="664">
          <cell r="A664" t="str">
            <v>哈尔滨市香坊区索菲医疗美容门诊</v>
          </cell>
          <cell r="B664">
            <v>65913.026548672555</v>
          </cell>
        </row>
        <row r="665">
          <cell r="A665" t="str">
            <v>哈尔滨成美医疗美容门诊部</v>
          </cell>
          <cell r="B665">
            <v>5130.0884955752208</v>
          </cell>
        </row>
        <row r="666">
          <cell r="A666" t="str">
            <v>哈尔滨斯美诺医疗美容门诊有限公司</v>
          </cell>
          <cell r="B666">
            <v>79650.442477876088</v>
          </cell>
        </row>
        <row r="667">
          <cell r="A667" t="str">
            <v>哈尔滨春语医疗美容门诊有限公司</v>
          </cell>
          <cell r="B667">
            <v>31324.778761061942</v>
          </cell>
        </row>
        <row r="668">
          <cell r="A668" t="str">
            <v>哈尔滨美佰玥医疗美容门诊部</v>
          </cell>
          <cell r="B668">
            <v>13380.530973451328</v>
          </cell>
        </row>
        <row r="669">
          <cell r="A669" t="str">
            <v>哈尔滨美佳娜医疗美容门诊部</v>
          </cell>
          <cell r="B669">
            <v>17045.132743362832</v>
          </cell>
        </row>
        <row r="670">
          <cell r="A670" t="str">
            <v>哈尔滨美联致美整形医院有限责任公司</v>
          </cell>
          <cell r="B670">
            <v>19587.610619469029</v>
          </cell>
        </row>
        <row r="671">
          <cell r="A671" t="str">
            <v>哈尔滨莱尚医疗美容门诊有限公司</v>
          </cell>
          <cell r="B671">
            <v>11915.044247787611</v>
          </cell>
        </row>
        <row r="672">
          <cell r="A672" t="str">
            <v>哈尔滨菲梵赛尔韦斯医疗美容有限公司</v>
          </cell>
          <cell r="B672">
            <v>2331.858407079646</v>
          </cell>
        </row>
        <row r="673">
          <cell r="A673" t="str">
            <v>哈尔滨诺依美医疗美容门诊有限责任公司</v>
          </cell>
          <cell r="B673">
            <v>53698.442477876102</v>
          </cell>
        </row>
        <row r="674">
          <cell r="A674" t="str">
            <v>哈尔滨钟医生医疗美容门诊部</v>
          </cell>
          <cell r="B674">
            <v>5130.0884955752208</v>
          </cell>
        </row>
        <row r="675">
          <cell r="A675" t="str">
            <v>哈尔滨雅美整形医疗美容医院有限公司</v>
          </cell>
          <cell r="B675">
            <v>54159.292035398234</v>
          </cell>
        </row>
        <row r="676">
          <cell r="A676" t="str">
            <v>哈尔滨韩美医疗美容门诊有限公司</v>
          </cell>
          <cell r="B676">
            <v>47312.424778761066</v>
          </cell>
        </row>
        <row r="677">
          <cell r="A677" t="str">
            <v>唐山市路北区星范朝阳道医疗美容门诊部</v>
          </cell>
          <cell r="B677">
            <v>23784.955752212391</v>
          </cell>
        </row>
        <row r="678">
          <cell r="A678" t="str">
            <v>唐山市路北区菩瑞提医疗美容诊所</v>
          </cell>
          <cell r="B678">
            <v>45704.424778761073</v>
          </cell>
        </row>
        <row r="679">
          <cell r="A679" t="str">
            <v>唐山星范医疗美容门诊部有限公司</v>
          </cell>
          <cell r="B679">
            <v>5130.0884955752217</v>
          </cell>
        </row>
        <row r="680">
          <cell r="A680" t="str">
            <v>唐山煤医尚美整形美容医院有限公司</v>
          </cell>
          <cell r="B680">
            <v>259964.7265486726</v>
          </cell>
        </row>
        <row r="681">
          <cell r="A681" t="str">
            <v>唐山艾玲医疗美容诊所</v>
          </cell>
          <cell r="B681">
            <v>102592.46005640362</v>
          </cell>
        </row>
        <row r="682">
          <cell r="A682" t="str">
            <v>唐山苏亚美联臣医疗美容医院有限公司</v>
          </cell>
          <cell r="B682">
            <v>61747.699115044248</v>
          </cell>
        </row>
        <row r="683">
          <cell r="A683" t="str">
            <v>唐山金荣医院</v>
          </cell>
          <cell r="B683">
            <v>60658.407079646022</v>
          </cell>
        </row>
        <row r="684">
          <cell r="A684" t="str">
            <v>唯颜时代（北京）医疗美容诊所有限公司</v>
          </cell>
          <cell r="B684">
            <v>63637.16814159292</v>
          </cell>
        </row>
        <row r="685">
          <cell r="A685" t="str">
            <v>嘉兴市曙光医疗美容门诊部有限公司</v>
          </cell>
          <cell r="B685">
            <v>73608.407079646029</v>
          </cell>
        </row>
        <row r="686">
          <cell r="A686" t="str">
            <v>嘉兴市曙光美容医院有限公司</v>
          </cell>
          <cell r="B686">
            <v>1364188.3274336283</v>
          </cell>
        </row>
        <row r="687">
          <cell r="A687" t="str">
            <v>嘉兴市禾美医疗美容医院有限公司</v>
          </cell>
          <cell r="B687">
            <v>105610.61946902655</v>
          </cell>
        </row>
        <row r="688">
          <cell r="A688" t="str">
            <v>嘉兴市艺星医疗美容门诊部有限公司</v>
          </cell>
          <cell r="B688">
            <v>452246.38643067854</v>
          </cell>
        </row>
        <row r="689">
          <cell r="A689" t="str">
            <v>嘉兴市韩辰门诊有限公司</v>
          </cell>
          <cell r="B689">
            <v>65779.557522123883</v>
          </cell>
        </row>
        <row r="690">
          <cell r="A690" t="str">
            <v>嘉兴市龙伊医疗美容门诊部有限公司</v>
          </cell>
          <cell r="B690">
            <v>10831.858407079646</v>
          </cell>
        </row>
        <row r="691">
          <cell r="A691" t="str">
            <v>嘉善昕欣然医疗美容门诊有限公司</v>
          </cell>
          <cell r="B691">
            <v>64238.93805309735</v>
          </cell>
        </row>
        <row r="692">
          <cell r="A692" t="str">
            <v>四川华人医联整形美容医院有限公司</v>
          </cell>
          <cell r="B692">
            <v>66796.460176991153</v>
          </cell>
        </row>
        <row r="693">
          <cell r="A693" t="str">
            <v>四川华美紫馨医学美容医院有限公司</v>
          </cell>
          <cell r="B693">
            <v>5945975.2173451306</v>
          </cell>
        </row>
        <row r="694">
          <cell r="A694" t="str">
            <v>四川大学华西口腔医院</v>
          </cell>
          <cell r="B694">
            <v>640011.63084702916</v>
          </cell>
        </row>
        <row r="695">
          <cell r="A695" t="str">
            <v>四川大学望江医院</v>
          </cell>
          <cell r="B695">
            <v>3249.5575221238942</v>
          </cell>
        </row>
        <row r="696">
          <cell r="A696" t="str">
            <v>四川娇点医学美容医院有限公司</v>
          </cell>
          <cell r="B696">
            <v>786362.83185840747</v>
          </cell>
        </row>
        <row r="697">
          <cell r="A697" t="str">
            <v>四川悦好医学美容医院有限公司</v>
          </cell>
          <cell r="B697">
            <v>1514939.4601769915</v>
          </cell>
        </row>
        <row r="698">
          <cell r="A698" t="str">
            <v>四川晶肤医学美容医院有限公司</v>
          </cell>
          <cell r="B698">
            <v>157604.29835651076</v>
          </cell>
        </row>
        <row r="699">
          <cell r="A699" t="str">
            <v>四川汉密尔顿美容医院有限公司</v>
          </cell>
          <cell r="B699">
            <v>1747356.1946902662</v>
          </cell>
        </row>
        <row r="700">
          <cell r="A700" t="str">
            <v>四川泊漾医疗美容医院有限公司</v>
          </cell>
          <cell r="B700">
            <v>35247.787610619474</v>
          </cell>
        </row>
        <row r="701">
          <cell r="A701" t="str">
            <v>四川璞漾医疗美容有限公司</v>
          </cell>
          <cell r="B701">
            <v>10831.858407079646</v>
          </cell>
        </row>
        <row r="702">
          <cell r="A702" t="str">
            <v>四川省中西医结合医院</v>
          </cell>
          <cell r="B702">
            <v>0</v>
          </cell>
        </row>
        <row r="703">
          <cell r="A703" t="str">
            <v>四川米兰柏羽医学美容医院有限公司</v>
          </cell>
          <cell r="B703">
            <v>3809105.4608245208</v>
          </cell>
        </row>
        <row r="704">
          <cell r="A704" t="str">
            <v>四川西婵整形美容医院有限公司</v>
          </cell>
          <cell r="B704">
            <v>273293.80530973454</v>
          </cell>
        </row>
        <row r="705">
          <cell r="A705" t="str">
            <v>四川西婵泛亚整形美容医院有限公司</v>
          </cell>
          <cell r="B705">
            <v>760619.46938053111</v>
          </cell>
        </row>
        <row r="706">
          <cell r="A706" t="str">
            <v>四川锦欣妇女儿童医院有限公司</v>
          </cell>
          <cell r="B706">
            <v>14743.362831858409</v>
          </cell>
        </row>
        <row r="707">
          <cell r="A707" t="str">
            <v>国药控股医疗管理临沂有限公司</v>
          </cell>
          <cell r="B707">
            <v>10831.858407079646</v>
          </cell>
        </row>
        <row r="708">
          <cell r="A708" t="str">
            <v>圣喆医疗美容医院</v>
          </cell>
          <cell r="B708">
            <v>2331.858407079646</v>
          </cell>
        </row>
        <row r="709">
          <cell r="A709" t="str">
            <v>城西区辛亮医疗美容诊所</v>
          </cell>
          <cell r="B709">
            <v>68814.159292035401</v>
          </cell>
        </row>
        <row r="710">
          <cell r="A710" t="str">
            <v>塑研（北京）医疗美容诊所有限公司</v>
          </cell>
          <cell r="B710">
            <v>239815.88300884957</v>
          </cell>
        </row>
        <row r="711">
          <cell r="A711" t="str">
            <v>夏雨医生工作室</v>
          </cell>
          <cell r="B711">
            <v>13991.150442477878</v>
          </cell>
        </row>
        <row r="712">
          <cell r="A712" t="str">
            <v>大同凤凰妇产医院有限责任公司</v>
          </cell>
          <cell r="B712">
            <v>29381.41592920354</v>
          </cell>
        </row>
        <row r="713">
          <cell r="A713" t="str">
            <v>大同市平城区骏辰颐媄医疗美容门诊部有限公司</v>
          </cell>
          <cell r="B713">
            <v>17225.663716814161</v>
          </cell>
        </row>
        <row r="714">
          <cell r="A714" t="str">
            <v>大庆市萨尔图区东韩医疗整形美容诊所</v>
          </cell>
          <cell r="B714">
            <v>5130.0884955752208</v>
          </cell>
        </row>
        <row r="715">
          <cell r="A715" t="str">
            <v>大庆市萨尔图区天姿医疗美容诊所</v>
          </cell>
          <cell r="B715">
            <v>23830.088495575223</v>
          </cell>
        </row>
        <row r="716">
          <cell r="A716" t="str">
            <v>大庆市诺妍医疗美容门诊有限公司</v>
          </cell>
          <cell r="B716">
            <v>17475.929203539825</v>
          </cell>
        </row>
        <row r="717">
          <cell r="A717" t="str">
            <v>大庆超龙医疗美容门诊有限公司</v>
          </cell>
          <cell r="B717">
            <v>42899.292035398234</v>
          </cell>
        </row>
        <row r="718">
          <cell r="A718" t="str">
            <v>大渡口潘富荣美亚医疗美容诊所</v>
          </cell>
          <cell r="B718">
            <v>10831.858407079646</v>
          </cell>
        </row>
        <row r="719">
          <cell r="A719" t="str">
            <v>大连医科大学附属第一医院</v>
          </cell>
          <cell r="B719">
            <v>5130.0884955752208</v>
          </cell>
        </row>
        <row r="720">
          <cell r="A720" t="str">
            <v>大连天俪医疗美容医院有限公司</v>
          </cell>
          <cell r="B720">
            <v>11915.044247787613</v>
          </cell>
        </row>
        <row r="721">
          <cell r="A721" t="str">
            <v>大连市中心医院</v>
          </cell>
          <cell r="B721">
            <v>54159.292035398234</v>
          </cell>
        </row>
        <row r="722">
          <cell r="A722" t="str">
            <v>大连市星妍医疗美容诊所有限公司</v>
          </cell>
          <cell r="B722">
            <v>21004.424778761062</v>
          </cell>
        </row>
        <row r="723">
          <cell r="A723" t="str">
            <v>大连市皮肤病医院</v>
          </cell>
          <cell r="B723">
            <v>86654.867256637182</v>
          </cell>
        </row>
        <row r="724">
          <cell r="A724" t="str">
            <v>大连悦己医疗美容诊所有限公司</v>
          </cell>
          <cell r="B724">
            <v>34661.946902654869</v>
          </cell>
        </row>
        <row r="725">
          <cell r="A725" t="str">
            <v>大连悦美格医疗美容诊所有限公司</v>
          </cell>
          <cell r="B725">
            <v>3249.5575221238942</v>
          </cell>
        </row>
        <row r="726">
          <cell r="A726" t="str">
            <v>大连成莱医疗美容诊所有限公司</v>
          </cell>
          <cell r="B726">
            <v>101946.90265486727</v>
          </cell>
        </row>
        <row r="727">
          <cell r="A727" t="str">
            <v>大连摩格医疗美容诊所有限公司</v>
          </cell>
          <cell r="B727">
            <v>11915.044247787613</v>
          </cell>
        </row>
        <row r="728">
          <cell r="A728" t="str">
            <v>大连时尚医疗美容门诊部</v>
          </cell>
          <cell r="B728">
            <v>2166.3716814159293</v>
          </cell>
        </row>
        <row r="729">
          <cell r="A729" t="str">
            <v>大连明医汇医疗美容门诊有限公司</v>
          </cell>
          <cell r="B729">
            <v>11915.044247787611</v>
          </cell>
        </row>
        <row r="730">
          <cell r="A730" t="str">
            <v>大连星缘达医疗美容诊所有限公司</v>
          </cell>
          <cell r="B730">
            <v>11915.044247787611</v>
          </cell>
        </row>
        <row r="731">
          <cell r="A731" t="str">
            <v>大连柏荟医疗美容诊所有限公司</v>
          </cell>
          <cell r="B731">
            <v>21663.716814159292</v>
          </cell>
        </row>
        <row r="732">
          <cell r="A732" t="str">
            <v>大连爱德丽格美容有限公司沙河口医疗美容门诊部</v>
          </cell>
          <cell r="B732">
            <v>15221.702620939242</v>
          </cell>
        </row>
        <row r="733">
          <cell r="A733" t="str">
            <v>大连美天医疗美容医院有限公司</v>
          </cell>
          <cell r="B733">
            <v>681090.26548672572</v>
          </cell>
        </row>
        <row r="734">
          <cell r="A734" t="str">
            <v>大连翎人医疗美容诊所有限公司</v>
          </cell>
          <cell r="B734">
            <v>11915.044247787611</v>
          </cell>
        </row>
        <row r="735">
          <cell r="A735" t="str">
            <v>大连艾加艾医疗美容门诊有限公司</v>
          </cell>
          <cell r="B735">
            <v>16563.716814159292</v>
          </cell>
        </row>
        <row r="736">
          <cell r="A736" t="str">
            <v>大连英格蜜儿医疗美容诊所有限公司</v>
          </cell>
          <cell r="B736">
            <v>35044.24778761062</v>
          </cell>
        </row>
        <row r="737">
          <cell r="A737" t="str">
            <v>大连蜜丝医疗美容诊所有限公司</v>
          </cell>
          <cell r="B737">
            <v>10831.858407079648</v>
          </cell>
        </row>
        <row r="738">
          <cell r="A738" t="str">
            <v>大邑西婵医疗美容诊所有限公司</v>
          </cell>
          <cell r="B738">
            <v>18414.159292035398</v>
          </cell>
        </row>
        <row r="739">
          <cell r="A739" t="str">
            <v>天山区新华南路张瑞红医疗美容诊所</v>
          </cell>
          <cell r="B739">
            <v>82322.123893805328</v>
          </cell>
        </row>
        <row r="740">
          <cell r="A740" t="str">
            <v>天山区黎美整形美容门诊部</v>
          </cell>
          <cell r="B740">
            <v>25996.460176991153</v>
          </cell>
        </row>
        <row r="741">
          <cell r="A741" t="str">
            <v>天津伊美尔医疗整形美容专科医院有限公司</v>
          </cell>
          <cell r="B741">
            <v>2882793.2364096069</v>
          </cell>
        </row>
        <row r="742">
          <cell r="A742" t="str">
            <v>天津凯润婷医疗美容医院有限公司</v>
          </cell>
          <cell r="B742">
            <v>15961.946902654867</v>
          </cell>
        </row>
        <row r="743">
          <cell r="A743" t="str">
            <v>天津华中医学美容专科有限公司</v>
          </cell>
          <cell r="B743">
            <v>233185.84070796464</v>
          </cell>
        </row>
        <row r="744">
          <cell r="A744" t="str">
            <v>天津南开区韩艺医疗美容诊所（普通合伙）</v>
          </cell>
          <cell r="B744">
            <v>23830.088495575223</v>
          </cell>
        </row>
        <row r="745">
          <cell r="A745" t="str">
            <v>天津博莱美医疗美容门诊有限公司</v>
          </cell>
          <cell r="B745">
            <v>21663.716814159292</v>
          </cell>
        </row>
        <row r="746">
          <cell r="A746" t="str">
            <v>天津和平和谐同方医疗美容有限公司</v>
          </cell>
          <cell r="B746">
            <v>76605.30973451327</v>
          </cell>
        </row>
        <row r="747">
          <cell r="A747" t="str">
            <v>天津和平津湾医疗美容诊所有限公司</v>
          </cell>
          <cell r="B747">
            <v>1227382.3008849556</v>
          </cell>
        </row>
        <row r="748">
          <cell r="A748" t="str">
            <v>天津和平美清佳艺医疗美容有限公司</v>
          </cell>
          <cell r="B748">
            <v>1083.1858407079653</v>
          </cell>
        </row>
        <row r="749">
          <cell r="A749" t="str">
            <v>天津和平薇什医疗美容门诊有限公司</v>
          </cell>
          <cell r="B749">
            <v>11915.044247787611</v>
          </cell>
        </row>
        <row r="750">
          <cell r="A750" t="str">
            <v>天津市东丽区津美仁医疗美容诊所</v>
          </cell>
          <cell r="B750">
            <v>2798.2300884955753</v>
          </cell>
        </row>
        <row r="751">
          <cell r="A751" t="str">
            <v>天津市河北区时光整形美容门诊部</v>
          </cell>
          <cell r="B751">
            <v>10726.548672566372</v>
          </cell>
        </row>
        <row r="752">
          <cell r="A752" t="str">
            <v>天津市河西区妍希医疗美容诊所有限公司</v>
          </cell>
          <cell r="B752">
            <v>24505.309734513277</v>
          </cell>
        </row>
        <row r="753">
          <cell r="A753" t="str">
            <v>天津市滨海新区华亦俏医疗美容门诊有限责任公司</v>
          </cell>
          <cell r="B753">
            <v>14081.41592920354</v>
          </cell>
        </row>
        <row r="754">
          <cell r="A754" t="str">
            <v>天津市滨海新区塘沽伊诗医学美容诊所</v>
          </cell>
          <cell r="B754">
            <v>57408.849557522131</v>
          </cell>
        </row>
        <row r="755">
          <cell r="A755" t="str">
            <v>天津市高丽美迹皮肤诊所有限公司</v>
          </cell>
          <cell r="B755">
            <v>35291.150442477883</v>
          </cell>
        </row>
        <row r="756">
          <cell r="A756" t="str">
            <v>天津河东斯坦姆医院</v>
          </cell>
          <cell r="B756">
            <v>0</v>
          </cell>
        </row>
        <row r="757">
          <cell r="A757" t="str">
            <v>天津河东美莱医学美容医院有限公司</v>
          </cell>
          <cell r="B757">
            <v>1711221.2761946898</v>
          </cell>
        </row>
        <row r="758">
          <cell r="A758" t="str">
            <v>天津河北区春语华澳医疗美容门诊有限公司</v>
          </cell>
          <cell r="B758">
            <v>15662.389380530971</v>
          </cell>
        </row>
        <row r="759">
          <cell r="A759" t="str">
            <v>天津河西区德尔美客袖彦堂医疗美容门诊有限公司</v>
          </cell>
          <cell r="B759">
            <v>7461.9469026548677</v>
          </cell>
        </row>
        <row r="760">
          <cell r="A760" t="str">
            <v>天津河西坤如玛丽妇产医院有限公司</v>
          </cell>
          <cell r="B760">
            <v>30876.902654867259</v>
          </cell>
        </row>
        <row r="761">
          <cell r="A761" t="str">
            <v>天津河西维美医疗美容医院有限责任公司</v>
          </cell>
          <cell r="B761">
            <v>103947.96460176991</v>
          </cell>
        </row>
        <row r="762">
          <cell r="A762" t="str">
            <v>天津爱薇医疗美容门诊有限公司</v>
          </cell>
          <cell r="B762">
            <v>2166.3716814159293</v>
          </cell>
        </row>
        <row r="763">
          <cell r="A763" t="str">
            <v>天津耶利亚医疗美容有限公司</v>
          </cell>
          <cell r="B763">
            <v>11764.601769911504</v>
          </cell>
        </row>
        <row r="764">
          <cell r="A764" t="str">
            <v>天津联合丽格第三医疗美容医院有限公司</v>
          </cell>
          <cell r="B764">
            <v>472640.27445341565</v>
          </cell>
        </row>
        <row r="765">
          <cell r="A765" t="str">
            <v>天津西青区瑷蕊美医疗美容诊所有限公司</v>
          </cell>
          <cell r="B765">
            <v>13163.716814159292</v>
          </cell>
        </row>
        <row r="766">
          <cell r="A766" t="str">
            <v>太原丽都整形美容医院有限公司</v>
          </cell>
          <cell r="B766">
            <v>312954.69469026552</v>
          </cell>
        </row>
        <row r="767">
          <cell r="A767" t="str">
            <v>太原军大医疗美容医院有限公司</v>
          </cell>
          <cell r="B767">
            <v>121091.1504424779</v>
          </cell>
        </row>
        <row r="768">
          <cell r="A768" t="str">
            <v>太原净月台医疗美容门诊部</v>
          </cell>
          <cell r="B768">
            <v>25486.725663716818</v>
          </cell>
        </row>
        <row r="769">
          <cell r="A769" t="str">
            <v>太原医美世家医疗美容有限公司阳光城医疗美容诊所</v>
          </cell>
          <cell r="B769">
            <v>5130.0884955752217</v>
          </cell>
        </row>
        <row r="770">
          <cell r="A770" t="str">
            <v>太原天美新天地门诊部有限公司</v>
          </cell>
          <cell r="B770">
            <v>48743.362831858409</v>
          </cell>
        </row>
        <row r="771">
          <cell r="A771" t="str">
            <v>太原妍美医疗门诊部有限公司</v>
          </cell>
          <cell r="B771">
            <v>5596.4601769911515</v>
          </cell>
        </row>
        <row r="772">
          <cell r="A772" t="str">
            <v>太原婧妍科美美容服务有限公司</v>
          </cell>
          <cell r="B772">
            <v>7928.3185840707974</v>
          </cell>
        </row>
        <row r="773">
          <cell r="A773" t="str">
            <v>太原宏远爱谛医疗美容门诊部股份有限公司</v>
          </cell>
          <cell r="B773">
            <v>20053.982300884956</v>
          </cell>
        </row>
        <row r="774">
          <cell r="A774" t="str">
            <v>太原市小店区美之妍医疗美容诊所</v>
          </cell>
          <cell r="B774">
            <v>146952.21238938055</v>
          </cell>
        </row>
        <row r="775">
          <cell r="A775" t="str">
            <v>太原市晋源区张小熊医疗美容诊所</v>
          </cell>
          <cell r="B775">
            <v>11915.044247787611</v>
          </cell>
        </row>
        <row r="776">
          <cell r="A776" t="str">
            <v>太原布她健康管理有限公司小店茂业天地医疗美容诊所</v>
          </cell>
          <cell r="B776">
            <v>11629.203539823011</v>
          </cell>
        </row>
        <row r="777">
          <cell r="A777" t="str">
            <v>太原时光整形美容医院（有限公司）</v>
          </cell>
          <cell r="B777">
            <v>13991.150442477878</v>
          </cell>
        </row>
        <row r="778">
          <cell r="A778" t="str">
            <v>太原景致远企业管理咨询有限公司小店华德医疗美容诊所</v>
          </cell>
          <cell r="B778">
            <v>10260.176991150443</v>
          </cell>
        </row>
        <row r="779">
          <cell r="A779" t="str">
            <v>太原美媛荟整形美容医院有限公司</v>
          </cell>
          <cell r="B779">
            <v>158265.48672566374</v>
          </cell>
        </row>
        <row r="780">
          <cell r="A780" t="str">
            <v>威海千村美容医院有限公司</v>
          </cell>
          <cell r="B780">
            <v>5130.0884955752208</v>
          </cell>
        </row>
        <row r="781">
          <cell r="A781" t="str">
            <v>威海华怡医疗美容门诊部有限公司</v>
          </cell>
          <cell r="B781">
            <v>119150.44247787612</v>
          </cell>
        </row>
        <row r="782">
          <cell r="A782" t="str">
            <v>子翎皮肤管理（珠海）有限公司</v>
          </cell>
          <cell r="B782">
            <v>164495.57522123895</v>
          </cell>
        </row>
        <row r="783">
          <cell r="A783" t="str">
            <v>孝义丽都医疗美容诊所有限公司</v>
          </cell>
          <cell r="B783">
            <v>5415.929203539823</v>
          </cell>
        </row>
        <row r="784">
          <cell r="A784" t="str">
            <v>宁夏华美整形美容医院有限公司</v>
          </cell>
          <cell r="B784">
            <v>141371.98230088496</v>
          </cell>
        </row>
        <row r="785">
          <cell r="A785" t="str">
            <v>宁夏崔大夫博士丽医疗美容有限公司</v>
          </cell>
          <cell r="B785">
            <v>23830.088495575223</v>
          </cell>
        </row>
        <row r="786">
          <cell r="A786" t="str">
            <v>宁夏微茉医疗美容有限公司</v>
          </cell>
          <cell r="B786">
            <v>10260.176991150443</v>
          </cell>
        </row>
        <row r="787">
          <cell r="A787" t="str">
            <v>宁夏恩喜医疗美容整形有限公司</v>
          </cell>
          <cell r="B787">
            <v>5130.0884955752217</v>
          </cell>
        </row>
        <row r="788">
          <cell r="A788" t="str">
            <v>宁夏柏菲医疗整形美容有限公司</v>
          </cell>
          <cell r="B788">
            <v>10260.176991150443</v>
          </cell>
        </row>
        <row r="789">
          <cell r="A789" t="str">
            <v>宁夏自然医学美容研究所（有限公司）</v>
          </cell>
          <cell r="B789">
            <v>5130.0884955752217</v>
          </cell>
        </row>
        <row r="790">
          <cell r="A790" t="str">
            <v>宁夏西京妇产医院（有限公司）</v>
          </cell>
          <cell r="B790">
            <v>34090.265486725657</v>
          </cell>
        </row>
        <row r="791">
          <cell r="A791" t="str">
            <v>宁德东韩美容医院有限公司</v>
          </cell>
          <cell r="B791">
            <v>29486.725663716814</v>
          </cell>
        </row>
        <row r="792">
          <cell r="A792" t="str">
            <v>宁德市蕉城区蕉南韩美医疗美容门诊部</v>
          </cell>
          <cell r="B792">
            <v>34406.194690265482</v>
          </cell>
        </row>
        <row r="793">
          <cell r="A793" t="str">
            <v>宁波北仑卡丽医疗美容诊所有限公司</v>
          </cell>
          <cell r="B793">
            <v>45238.053097345139</v>
          </cell>
        </row>
        <row r="794">
          <cell r="A794" t="str">
            <v>宁波北仑美仁医疗美容门诊部</v>
          </cell>
          <cell r="B794">
            <v>10831.858407079646</v>
          </cell>
        </row>
        <row r="795">
          <cell r="A795" t="str">
            <v>宁波市海曙壬美医疗美容诊所有限公司</v>
          </cell>
          <cell r="B795">
            <v>5415.929203539823</v>
          </cell>
        </row>
        <row r="796">
          <cell r="A796" t="str">
            <v>宁波市第六医院</v>
          </cell>
          <cell r="B796">
            <v>28328.318584070796</v>
          </cell>
        </row>
        <row r="797">
          <cell r="A797" t="str">
            <v>宁波江北外滩纤姿医疗美容门诊部有限公司</v>
          </cell>
          <cell r="B797">
            <v>1865.48</v>
          </cell>
        </row>
        <row r="798">
          <cell r="A798" t="str">
            <v>宁波江北尚丽医疗美容门诊部有限公司</v>
          </cell>
          <cell r="B798">
            <v>412693.80530973454</v>
          </cell>
        </row>
        <row r="799">
          <cell r="A799" t="str">
            <v>宁波江北雅韩医疗美容门诊部有限公司</v>
          </cell>
          <cell r="B799">
            <v>2548.67</v>
          </cell>
        </row>
        <row r="800">
          <cell r="A800" t="str">
            <v>宁波海曙典范医疗美容专科门诊部有限公司</v>
          </cell>
          <cell r="B800">
            <v>4332.7433628318586</v>
          </cell>
        </row>
        <row r="801">
          <cell r="A801" t="str">
            <v>宁波海曙天妒医疗美容门诊部有限公司</v>
          </cell>
          <cell r="B801">
            <v>9748.6725663716825</v>
          </cell>
        </row>
        <row r="802">
          <cell r="A802" t="str">
            <v>宁波海曙美莱医疗美容专科门诊有限公司</v>
          </cell>
          <cell r="B802">
            <v>891938.06946902687</v>
          </cell>
        </row>
        <row r="803">
          <cell r="A803" t="str">
            <v>宁波海曙芙艾医疗美容诊所有限公司</v>
          </cell>
          <cell r="B803">
            <v>66234.734159292042</v>
          </cell>
        </row>
        <row r="804">
          <cell r="A804" t="str">
            <v>宁波海曙雅韩宁悦医疗美容门诊部有限公司</v>
          </cell>
          <cell r="B804">
            <v>34150.442477876102</v>
          </cell>
        </row>
        <row r="805">
          <cell r="A805" t="str">
            <v>宁波海曙静港医疗美容诊所有限公司</v>
          </cell>
          <cell r="B805">
            <v>10831.858407079646</v>
          </cell>
        </row>
        <row r="806">
          <cell r="A806" t="str">
            <v>宁波珈禾整形专科医院有限公司</v>
          </cell>
          <cell r="B806">
            <v>27079.646017699117</v>
          </cell>
        </row>
        <row r="807">
          <cell r="A807" t="str">
            <v>宁波赫诺德医疗科技有限公司</v>
          </cell>
          <cell r="B807">
            <v>10831.858407079646</v>
          </cell>
        </row>
        <row r="808">
          <cell r="A808" t="str">
            <v>宁波鄞州云锦秀医疗美容诊所有限公司</v>
          </cell>
          <cell r="B808">
            <v>2166.3716814159293</v>
          </cell>
        </row>
        <row r="809">
          <cell r="A809" t="str">
            <v>宁波鄞州卓美医疗美容门诊部有限公司</v>
          </cell>
          <cell r="B809">
            <v>32495.575221238938</v>
          </cell>
        </row>
        <row r="810">
          <cell r="A810" t="str">
            <v>宁波鄞州和平博悦美容医院有限公司</v>
          </cell>
          <cell r="B810">
            <v>9327.4336283185839</v>
          </cell>
        </row>
        <row r="811">
          <cell r="A811" t="str">
            <v>宁波鄞州唯格医疗美容门诊部有限公司</v>
          </cell>
          <cell r="B811">
            <v>5415.929203539823</v>
          </cell>
        </row>
        <row r="812">
          <cell r="A812" t="str">
            <v>宁波鄞州嘉时医疗美容诊所有限公司</v>
          </cell>
          <cell r="B812">
            <v>5415.929203539823</v>
          </cell>
        </row>
        <row r="813">
          <cell r="A813" t="str">
            <v>宁波鄞州壹加壹美容医院有限公司</v>
          </cell>
          <cell r="B813">
            <v>827403.23008849553</v>
          </cell>
        </row>
        <row r="814">
          <cell r="A814" t="str">
            <v>宁波鄞州新颜元辰医疗美容诊所有限公司</v>
          </cell>
          <cell r="B814">
            <v>24823.008849557522</v>
          </cell>
        </row>
        <row r="815">
          <cell r="A815" t="str">
            <v>宁波鄞州春语医疗美容门诊部有限公司</v>
          </cell>
          <cell r="B815">
            <v>15662.389380530971</v>
          </cell>
        </row>
        <row r="816">
          <cell r="A816" t="str">
            <v>宁波鄞州羞和医疗美容门诊部有限公司</v>
          </cell>
          <cell r="B816">
            <v>10831.858407079646</v>
          </cell>
        </row>
        <row r="817">
          <cell r="A817" t="str">
            <v>宁波鄞州艺星时代美容医院有限公司</v>
          </cell>
          <cell r="B817">
            <v>1100387.9105580696</v>
          </cell>
        </row>
        <row r="818">
          <cell r="A818" t="str">
            <v>宁波鄞州薇琳美容医院有限公司</v>
          </cell>
          <cell r="B818">
            <v>410058.78305941838</v>
          </cell>
        </row>
        <row r="819">
          <cell r="A819" t="str">
            <v>宁海鹏爱医疗美容门诊部有限公司</v>
          </cell>
          <cell r="B819">
            <v>5415.929203539823</v>
          </cell>
        </row>
        <row r="820">
          <cell r="A820" t="str">
            <v>安康市汉滨区礼知高美医疗美容门诊部</v>
          </cell>
          <cell r="B820">
            <v>133893.80530973454</v>
          </cell>
        </row>
        <row r="821">
          <cell r="A821" t="str">
            <v>安康蝶姿医疗美容门诊部有限公司</v>
          </cell>
          <cell r="B821">
            <v>218457.52212389378</v>
          </cell>
        </row>
        <row r="822">
          <cell r="A822" t="str">
            <v>安徽中医药大学丽妍颐灸堂中医有限公司门诊部</v>
          </cell>
          <cell r="B822">
            <v>27982.300884955755</v>
          </cell>
        </row>
        <row r="823">
          <cell r="A823" t="str">
            <v>安徽合肥韩美整形外科医院股份有限公司</v>
          </cell>
          <cell r="B823">
            <v>216637.16814159293</v>
          </cell>
        </row>
        <row r="824">
          <cell r="A824" t="str">
            <v>安顺西秀利美康医疗美容门诊部有限公司</v>
          </cell>
          <cell r="B824">
            <v>9327.4336283185839</v>
          </cell>
        </row>
        <row r="825">
          <cell r="A825" t="str">
            <v>安黛（北京）医疗美容诊所有限公司</v>
          </cell>
          <cell r="B825">
            <v>27305.309734513274</v>
          </cell>
        </row>
        <row r="826">
          <cell r="A826" t="str">
            <v>宜宾天使之翼整形美容医院有限公司</v>
          </cell>
          <cell r="B826">
            <v>9327.4336283185858</v>
          </cell>
        </row>
        <row r="827">
          <cell r="A827" t="str">
            <v>宜宾西婵医学美容门诊部有限公司</v>
          </cell>
          <cell r="B827">
            <v>40077.876106194686</v>
          </cell>
        </row>
        <row r="828">
          <cell r="A828" t="str">
            <v>宜宾韩美整形美容门诊部</v>
          </cell>
          <cell r="B828">
            <v>187492.92035398234</v>
          </cell>
        </row>
        <row r="829">
          <cell r="A829" t="str">
            <v>宜昌亚太整形美容医院有限公司</v>
          </cell>
          <cell r="B829">
            <v>95073.628318584073</v>
          </cell>
        </row>
        <row r="830">
          <cell r="A830" t="str">
            <v>宜昌市西陵区前卫整形美容门诊部</v>
          </cell>
          <cell r="B830">
            <v>346719.04513274343</v>
          </cell>
        </row>
        <row r="831">
          <cell r="A831" t="str">
            <v>宜昌蕾帝整形美容医院有限公司</v>
          </cell>
          <cell r="B831">
            <v>11915.044247787611</v>
          </cell>
        </row>
        <row r="832">
          <cell r="A832" t="str">
            <v>宜春天泽美容医院</v>
          </cell>
          <cell r="B832">
            <v>10260.176991150443</v>
          </cell>
        </row>
        <row r="833">
          <cell r="A833" t="str">
            <v>宜春市宜阳双佳美容整形外科诊所</v>
          </cell>
          <cell r="B833">
            <v>25650.442477876109</v>
          </cell>
        </row>
        <row r="834">
          <cell r="A834" t="str">
            <v>宝塔区亮点医疗美容诊所</v>
          </cell>
          <cell r="B834">
            <v>10831.858407079648</v>
          </cell>
        </row>
        <row r="835">
          <cell r="A835" t="str">
            <v>宝鸡市高新区渲梦医学美容所</v>
          </cell>
          <cell r="B835">
            <v>2331.858407079646</v>
          </cell>
        </row>
        <row r="836">
          <cell r="A836" t="str">
            <v>宝鸡韩美医疗美容门诊部</v>
          </cell>
          <cell r="B836">
            <v>338826.54867256642</v>
          </cell>
        </row>
        <row r="837">
          <cell r="A837" t="str">
            <v>山东与姿美容有限公司</v>
          </cell>
          <cell r="B837">
            <v>932.74336283185846</v>
          </cell>
        </row>
        <row r="838">
          <cell r="A838" t="str">
            <v>山东沃德喜悦医疗美容有限责任公司</v>
          </cell>
          <cell r="B838">
            <v>4663.716814159292</v>
          </cell>
        </row>
        <row r="839">
          <cell r="A839" t="str">
            <v>山东济南医联美莫奈医疗美容有限公司槐荫医联美莫奈医疗美容门诊部</v>
          </cell>
          <cell r="B839">
            <v>10292.300884955752</v>
          </cell>
        </row>
        <row r="840">
          <cell r="A840" t="str">
            <v>山东省立医院</v>
          </cell>
          <cell r="B840">
            <v>33578.761061946905</v>
          </cell>
        </row>
        <row r="841">
          <cell r="A841" t="str">
            <v>山西南亚医疗美容有限公司</v>
          </cell>
          <cell r="B841">
            <v>2331.858407079646</v>
          </cell>
        </row>
        <row r="842">
          <cell r="A842" t="str">
            <v>山西奕宸赫本医疗美容诊所有限公司</v>
          </cell>
          <cell r="B842">
            <v>7461.9469026548677</v>
          </cell>
        </row>
        <row r="843">
          <cell r="A843" t="str">
            <v>山西春语医疗科技有限公司</v>
          </cell>
          <cell r="B843">
            <v>15662.389380530971</v>
          </cell>
        </row>
        <row r="844">
          <cell r="A844" t="str">
            <v>山西苏米拉医疗美容有限公司小店学府街医疗美容诊所</v>
          </cell>
          <cell r="B844">
            <v>22938.053097345135</v>
          </cell>
        </row>
        <row r="845">
          <cell r="A845" t="str">
            <v>岩之畔洛神（北京）医疗美容门诊部有限公司</v>
          </cell>
          <cell r="B845">
            <v>19963.716814159292</v>
          </cell>
        </row>
        <row r="846">
          <cell r="A846" t="str">
            <v>峨眉山兴亿医学美容诊所</v>
          </cell>
          <cell r="B846">
            <v>13991.15044247788</v>
          </cell>
        </row>
        <row r="847">
          <cell r="A847" t="str">
            <v>崇川区样佳人医疗美容门诊部</v>
          </cell>
          <cell r="B847">
            <v>3249.5575221238942</v>
          </cell>
        </row>
        <row r="848">
          <cell r="A848" t="str">
            <v>崇州二医院有限公司</v>
          </cell>
          <cell r="B848">
            <v>4663.716814159292</v>
          </cell>
        </row>
        <row r="849">
          <cell r="A849" t="str">
            <v>市场部</v>
          </cell>
          <cell r="B849">
            <v>36318.584070796467</v>
          </cell>
        </row>
        <row r="850">
          <cell r="A850" t="str">
            <v>常州施尔美医疗美容医院有限公司</v>
          </cell>
          <cell r="B850">
            <v>384702.83185840701</v>
          </cell>
        </row>
        <row r="851">
          <cell r="A851" t="str">
            <v>常州曙光医疗美容医院有限公司</v>
          </cell>
          <cell r="B851">
            <v>39488.601769911504</v>
          </cell>
        </row>
        <row r="852">
          <cell r="A852" t="str">
            <v>常州美莱医疗美容医院有限公司</v>
          </cell>
          <cell r="B852">
            <v>149115.0461061947</v>
          </cell>
        </row>
        <row r="853">
          <cell r="A853" t="str">
            <v>常德伊丽莎白整形美容医院有限公司</v>
          </cell>
          <cell r="B853">
            <v>9327.4336283185839</v>
          </cell>
        </row>
        <row r="854">
          <cell r="A854" t="str">
            <v>平山于学伟医疗美容诊所</v>
          </cell>
          <cell r="B854">
            <v>11915.044247787611</v>
          </cell>
        </row>
        <row r="855">
          <cell r="A855" t="str">
            <v>广东省第二人民医院</v>
          </cell>
          <cell r="B855">
            <v>194973.45132743364</v>
          </cell>
        </row>
        <row r="856">
          <cell r="A856" t="str">
            <v>广东美恩整形美容医院有限公司</v>
          </cell>
          <cell r="B856">
            <v>414371.68141592928</v>
          </cell>
        </row>
        <row r="857">
          <cell r="A857" t="str">
            <v>广东药科大学附属第一医院</v>
          </cell>
          <cell r="B857">
            <v>21528.318584070799</v>
          </cell>
        </row>
        <row r="858">
          <cell r="A858" t="str">
            <v>广东韩妃医疗美容医院有限公司</v>
          </cell>
          <cell r="B858">
            <v>172286.2831858407</v>
          </cell>
        </row>
        <row r="859">
          <cell r="A859" t="str">
            <v>广东高尚医疗门诊部有限公司</v>
          </cell>
          <cell r="B859">
            <v>37911.504424778766</v>
          </cell>
        </row>
        <row r="860">
          <cell r="A860" t="str">
            <v>广州专生美医疗美容门诊部有限公司</v>
          </cell>
          <cell r="B860">
            <v>798419.83105390205</v>
          </cell>
        </row>
        <row r="861">
          <cell r="A861" t="str">
            <v>广州中家医家庭医生整形美容医院有限公司</v>
          </cell>
          <cell r="B861">
            <v>0</v>
          </cell>
        </row>
        <row r="862">
          <cell r="A862" t="str">
            <v>广州丽尚医疗美容门诊部有限责任公司</v>
          </cell>
          <cell r="B862">
            <v>10194.690265486726</v>
          </cell>
        </row>
        <row r="863">
          <cell r="A863" t="str">
            <v>广州丽港丽格医疗美容门诊部有限公司</v>
          </cell>
          <cell r="B863">
            <v>11450.442477876106</v>
          </cell>
        </row>
        <row r="864">
          <cell r="A864" t="str">
            <v>广州修志夫医疗美容门诊部有限责任公司</v>
          </cell>
          <cell r="B864">
            <v>27188.874841972185</v>
          </cell>
        </row>
        <row r="865">
          <cell r="A865" t="str">
            <v>广州军美医疗美容门诊部有限公司</v>
          </cell>
          <cell r="B865">
            <v>23830.088495575223</v>
          </cell>
        </row>
        <row r="866">
          <cell r="A866" t="str">
            <v>广州医选医疗美容门诊部有限公司</v>
          </cell>
          <cell r="B866">
            <v>0</v>
          </cell>
        </row>
        <row r="867">
          <cell r="A867" t="str">
            <v>广州华美医疗美容医院有限公司</v>
          </cell>
          <cell r="B867">
            <v>2728226.5486725667</v>
          </cell>
        </row>
        <row r="868">
          <cell r="A868" t="str">
            <v>广州博仕整形医院合伙企业（普通合伙）</v>
          </cell>
          <cell r="B868">
            <v>32495.575221238938</v>
          </cell>
        </row>
        <row r="869">
          <cell r="A869" t="str">
            <v>广州博研医疗美容门诊部有限公司</v>
          </cell>
          <cell r="B869">
            <v>3249.5575221238942</v>
          </cell>
        </row>
        <row r="870">
          <cell r="A870" t="str">
            <v>广州名丽医疗美容门诊部有限公司</v>
          </cell>
          <cell r="B870">
            <v>30991.150442477876</v>
          </cell>
        </row>
        <row r="871">
          <cell r="A871" t="str">
            <v>广州呋康医院管理有限公司</v>
          </cell>
          <cell r="B871">
            <v>238274.33628318593</v>
          </cell>
        </row>
        <row r="872">
          <cell r="A872" t="str">
            <v>广州壹加壹整形美容医院有限公司</v>
          </cell>
          <cell r="B872">
            <v>1338908.1415929205</v>
          </cell>
        </row>
        <row r="873">
          <cell r="A873" t="str">
            <v>广州天河区飞悦医疗美容门诊部有限公司</v>
          </cell>
          <cell r="B873">
            <v>5415.929203539823</v>
          </cell>
        </row>
        <row r="874">
          <cell r="A874" t="str">
            <v>广州奈瑞儿健康医疗投资有限公司</v>
          </cell>
          <cell r="B874">
            <v>153504.86725663717</v>
          </cell>
        </row>
        <row r="875">
          <cell r="A875" t="str">
            <v>广州奢妍医疗美容门诊有限公司</v>
          </cell>
          <cell r="B875">
            <v>10831.858407079646</v>
          </cell>
        </row>
        <row r="876">
          <cell r="A876" t="str">
            <v>广州如花医疗美容门诊部（有限合伙）</v>
          </cell>
          <cell r="B876">
            <v>6499.1150442477883</v>
          </cell>
        </row>
        <row r="877">
          <cell r="A877" t="str">
            <v>广州安美医疗企业管理有限公司</v>
          </cell>
          <cell r="B877">
            <v>219044.24778761063</v>
          </cell>
        </row>
        <row r="878">
          <cell r="A878" t="str">
            <v>广州宸山医疗美容门诊部有限公司</v>
          </cell>
          <cell r="B878">
            <v>51718.02091713596</v>
          </cell>
        </row>
        <row r="879">
          <cell r="A879" t="str">
            <v>广州容恩医疗门诊部有限公司</v>
          </cell>
          <cell r="B879">
            <v>119150.44247787612</v>
          </cell>
        </row>
        <row r="880">
          <cell r="A880" t="str">
            <v>广州小忠丽格医疗美容门诊部有限公司</v>
          </cell>
          <cell r="B880">
            <v>12610.619469026547</v>
          </cell>
        </row>
        <row r="881">
          <cell r="A881" t="str">
            <v>广州市佳人医疗美容门诊部有限公司</v>
          </cell>
          <cell r="B881">
            <v>5415.929203539823</v>
          </cell>
        </row>
        <row r="882">
          <cell r="A882" t="str">
            <v>广州市古汀医疗美容门诊部有限公司</v>
          </cell>
          <cell r="B882">
            <v>9327.4336283185839</v>
          </cell>
        </row>
        <row r="883">
          <cell r="A883" t="str">
            <v>广州市星面孔医疗美容门诊部有限公司</v>
          </cell>
          <cell r="B883">
            <v>19497.345132743365</v>
          </cell>
        </row>
        <row r="884">
          <cell r="A884" t="str">
            <v>广州市海珠区可玫尔艺美医疗美容门诊部</v>
          </cell>
          <cell r="B884">
            <v>21663.716814159292</v>
          </cell>
        </row>
        <row r="885">
          <cell r="A885" t="str">
            <v>广州市海珠区广二医疗美容门诊部</v>
          </cell>
          <cell r="B885">
            <v>84213.596138374909</v>
          </cell>
        </row>
        <row r="886">
          <cell r="A886" t="str">
            <v>广州市缔妍医疗美容有限公司</v>
          </cell>
          <cell r="B886">
            <v>3249.5575221238942</v>
          </cell>
        </row>
        <row r="887">
          <cell r="A887" t="str">
            <v>广州市美聚源医疗美容门诊部有限公司</v>
          </cell>
          <cell r="B887">
            <v>66945.575221238934</v>
          </cell>
        </row>
        <row r="888">
          <cell r="A888" t="str">
            <v>广州市越秀区妇幼保健院</v>
          </cell>
          <cell r="B888">
            <v>4648.6725663716816</v>
          </cell>
        </row>
        <row r="889">
          <cell r="A889" t="str">
            <v>广州市越秀区徐琳爱海门诊部</v>
          </cell>
          <cell r="B889">
            <v>67323.008849557518</v>
          </cell>
        </row>
        <row r="890">
          <cell r="A890" t="str">
            <v>广州市越秀区粤秀整形外科门诊部（普通合伙）</v>
          </cell>
          <cell r="B890">
            <v>209925.73274336284</v>
          </cell>
        </row>
        <row r="891">
          <cell r="A891" t="str">
            <v>广州市静雅医疗门诊部有限公司</v>
          </cell>
          <cell r="B891">
            <v>78286.725663716818</v>
          </cell>
        </row>
        <row r="892">
          <cell r="A892" t="str">
            <v>广州广大医院有限公司</v>
          </cell>
          <cell r="B892">
            <v>0</v>
          </cell>
        </row>
        <row r="893">
          <cell r="A893" t="str">
            <v>广州广美整形美容医疗门诊部有限公司</v>
          </cell>
          <cell r="B893">
            <v>0</v>
          </cell>
        </row>
        <row r="894">
          <cell r="A894" t="str">
            <v>广州微雨医疗美容门诊部有限责任公司</v>
          </cell>
          <cell r="B894">
            <v>1083.1858407079646</v>
          </cell>
        </row>
        <row r="895">
          <cell r="A895" t="str">
            <v>广州悠扬医疗美容门诊部有限公司</v>
          </cell>
          <cell r="B895">
            <v>0</v>
          </cell>
        </row>
        <row r="896">
          <cell r="A896" t="str">
            <v>广州懿美秀医疗门诊部有限公司</v>
          </cell>
          <cell r="B896">
            <v>10831.858407079646</v>
          </cell>
        </row>
        <row r="897">
          <cell r="A897" t="str">
            <v>广州新颜整形医疗美容门诊有限公司</v>
          </cell>
          <cell r="B897">
            <v>3099.1150442477879</v>
          </cell>
        </row>
        <row r="898">
          <cell r="A898" t="str">
            <v>广州春语医疗美容门诊部有限公司</v>
          </cell>
          <cell r="B898">
            <v>15662.389380530971</v>
          </cell>
        </row>
        <row r="899">
          <cell r="A899" t="str">
            <v>广州景福医疗美容门诊部有限公司</v>
          </cell>
          <cell r="B899">
            <v>25011.061946902657</v>
          </cell>
        </row>
        <row r="900">
          <cell r="A900" t="str">
            <v>广州曙光医学美容医院有限公司</v>
          </cell>
          <cell r="B900">
            <v>2339813.2833628324</v>
          </cell>
        </row>
        <row r="901">
          <cell r="A901" t="str">
            <v>广州水清康美医疗美容门诊部有限公司</v>
          </cell>
          <cell r="B901">
            <v>4663.7168141592929</v>
          </cell>
        </row>
        <row r="902">
          <cell r="A902" t="str">
            <v>广州海峡医疗美容医院有限公司</v>
          </cell>
          <cell r="B902">
            <v>166938.05309734517</v>
          </cell>
        </row>
        <row r="903">
          <cell r="A903" t="str">
            <v>广州海峡医疗美容门诊部有限公司</v>
          </cell>
          <cell r="B903">
            <v>101946.90265486727</v>
          </cell>
        </row>
        <row r="904">
          <cell r="A904" t="str">
            <v>广州潘萍医疗美容诊所有限公司</v>
          </cell>
          <cell r="B904">
            <v>286470.79646017699</v>
          </cell>
        </row>
        <row r="905">
          <cell r="A905" t="str">
            <v>广州爱博恩医疗集团有限公司</v>
          </cell>
          <cell r="B905">
            <v>51718.02091713596</v>
          </cell>
        </row>
        <row r="906">
          <cell r="A906" t="str">
            <v>广州环尹医疗美容门诊部有限公司</v>
          </cell>
          <cell r="B906">
            <v>932.74336283185846</v>
          </cell>
        </row>
        <row r="907">
          <cell r="A907" t="str">
            <v>广州珈禾整形美容门诊部有限公司</v>
          </cell>
          <cell r="B907">
            <v>141868.21055051149</v>
          </cell>
        </row>
        <row r="908">
          <cell r="A908" t="str">
            <v>广州瑞港门诊部有限公司</v>
          </cell>
          <cell r="B908">
            <v>204614.23974255836</v>
          </cell>
        </row>
        <row r="909">
          <cell r="A909" t="str">
            <v>广州积美医疗美容门诊部有限公司</v>
          </cell>
          <cell r="B909">
            <v>856800.00000000012</v>
          </cell>
        </row>
        <row r="910">
          <cell r="A910" t="str">
            <v>广州紫馨医疗美容医院有限公司</v>
          </cell>
          <cell r="B910">
            <v>1883884.7238781885</v>
          </cell>
        </row>
        <row r="911">
          <cell r="A911" t="str">
            <v>广州紫馨医疗美容门诊部有限公司</v>
          </cell>
          <cell r="B911">
            <v>279823.01</v>
          </cell>
        </row>
        <row r="912">
          <cell r="A912" t="str">
            <v>广州维秘医疗美容诊所有限公司</v>
          </cell>
          <cell r="B912">
            <v>1083.1858407079646</v>
          </cell>
        </row>
        <row r="913">
          <cell r="A913" t="str">
            <v>广州美生专医疗美容门诊部有限公司</v>
          </cell>
          <cell r="B913">
            <v>716295.25341914746</v>
          </cell>
        </row>
        <row r="914">
          <cell r="A914" t="str">
            <v>广州美莱医疗美容门诊部有限公司</v>
          </cell>
          <cell r="B914">
            <v>791137.17548672576</v>
          </cell>
        </row>
        <row r="915">
          <cell r="A915" t="str">
            <v>广州翊美医疗美容门诊部有限公司</v>
          </cell>
          <cell r="B915">
            <v>10260.176991150443</v>
          </cell>
        </row>
        <row r="916">
          <cell r="A916" t="str">
            <v>广州臻媛颂医疗美容诊所有限公司</v>
          </cell>
          <cell r="B916">
            <v>154038.05309734517</v>
          </cell>
        </row>
        <row r="917">
          <cell r="A917" t="str">
            <v>广州花漾医疗美容诊所有限公司</v>
          </cell>
          <cell r="B917">
            <v>845394.06964716734</v>
          </cell>
        </row>
        <row r="918">
          <cell r="A918" t="str">
            <v>广州西尔微雅医疗美容门诊部有限公司</v>
          </cell>
          <cell r="B918">
            <v>11915.044247787611</v>
          </cell>
        </row>
        <row r="919">
          <cell r="A919" t="str">
            <v>广州贝漾美天医疗美容门诊部有限公司</v>
          </cell>
          <cell r="B919">
            <v>460306.45902769803</v>
          </cell>
        </row>
        <row r="920">
          <cell r="A920" t="str">
            <v>广州贝熙美容医疗门诊部有限公司</v>
          </cell>
          <cell r="B920">
            <v>10260.176991150443</v>
          </cell>
        </row>
        <row r="921">
          <cell r="A921" t="str">
            <v>广州贵以诚医疗器械有限公司</v>
          </cell>
          <cell r="B921">
            <v>108318.58407079647</v>
          </cell>
        </row>
        <row r="922">
          <cell r="A922" t="str">
            <v>广州赛诺医疗美容诊所（有限合伙）</v>
          </cell>
          <cell r="B922">
            <v>311617.69911504432</v>
          </cell>
        </row>
        <row r="923">
          <cell r="A923" t="str">
            <v>广州轻伊美皮肤专科门诊有限公司</v>
          </cell>
          <cell r="B923">
            <v>5130.0884955752217</v>
          </cell>
        </row>
        <row r="924">
          <cell r="A924" t="str">
            <v>广州铂医昂方医疗美容门诊部有限公司</v>
          </cell>
          <cell r="B924">
            <v>5415.929203539823</v>
          </cell>
        </row>
        <row r="925">
          <cell r="A925" t="str">
            <v>广州铂金美汇医疗美容门诊部有限公司</v>
          </cell>
          <cell r="B925">
            <v>15390.265486725664</v>
          </cell>
        </row>
        <row r="926">
          <cell r="A926" t="str">
            <v>广州银姿医疗门诊部有限公司</v>
          </cell>
          <cell r="B926">
            <v>10831.858407079646</v>
          </cell>
        </row>
        <row r="927">
          <cell r="A927" t="str">
            <v>广州青花瓷星和医疗美容门诊部有限公司</v>
          </cell>
          <cell r="B927">
            <v>547813.03298471449</v>
          </cell>
        </row>
        <row r="928">
          <cell r="A928" t="str">
            <v>广州韩后医疗美容门诊部有限公司</v>
          </cell>
          <cell r="B928">
            <v>99975.663716814161</v>
          </cell>
        </row>
        <row r="929">
          <cell r="A929" t="str">
            <v>广州韩式千玺医疗美容门诊部有限公司</v>
          </cell>
          <cell r="B929">
            <v>10831.858407079646</v>
          </cell>
        </row>
        <row r="930">
          <cell r="A930" t="str">
            <v>广州颜所医疗美容门诊部有限公司</v>
          </cell>
          <cell r="B930">
            <v>2331.858407079646</v>
          </cell>
        </row>
        <row r="931">
          <cell r="A931" t="str">
            <v>广州颜青医疗美容诊所有限公司</v>
          </cell>
          <cell r="B931">
            <v>111738.05309734514</v>
          </cell>
        </row>
        <row r="932">
          <cell r="A932" t="str">
            <v>广州鹏爱医疗美容医院有限公司</v>
          </cell>
          <cell r="B932">
            <v>32495.575221238938</v>
          </cell>
        </row>
        <row r="933">
          <cell r="A933" t="str">
            <v>广西医科大学第二附属医院</v>
          </cell>
          <cell r="B933">
            <v>23995.575221238938</v>
          </cell>
        </row>
        <row r="934">
          <cell r="A934" t="str">
            <v>广西壮族自治区人民医院</v>
          </cell>
          <cell r="B934">
            <v>7747.787610619469</v>
          </cell>
        </row>
        <row r="935">
          <cell r="A935" t="str">
            <v>庄河市真优美医疗美容诊所</v>
          </cell>
          <cell r="B935">
            <v>7415.0796460176989</v>
          </cell>
        </row>
        <row r="936">
          <cell r="A936" t="str">
            <v>廊坊凯润婷医疗美容门诊部</v>
          </cell>
          <cell r="B936">
            <v>11915.044247787611</v>
          </cell>
        </row>
        <row r="937">
          <cell r="A937" t="str">
            <v>延吉市京云整形美容门诊部</v>
          </cell>
          <cell r="B937">
            <v>5130.0884955752208</v>
          </cell>
        </row>
        <row r="938">
          <cell r="A938" t="str">
            <v>延吉市天美保健医疗美容诊所</v>
          </cell>
          <cell r="B938">
            <v>37159.292035398234</v>
          </cell>
        </row>
        <row r="939">
          <cell r="A939" t="str">
            <v>延吉市延世保健医学美容医院</v>
          </cell>
          <cell r="B939">
            <v>30058.407079646018</v>
          </cell>
        </row>
        <row r="940">
          <cell r="A940" t="str">
            <v>延吉市延世整形医院</v>
          </cell>
          <cell r="B940">
            <v>99141.592920353985</v>
          </cell>
        </row>
        <row r="941">
          <cell r="A941" t="str">
            <v>张家口爱美医疗美容门诊部有限公司</v>
          </cell>
          <cell r="B941">
            <v>20520.353982300887</v>
          </cell>
        </row>
        <row r="942">
          <cell r="A942" t="str">
            <v>张家港唯恩医疗美容医院有限公司</v>
          </cell>
          <cell r="B942">
            <v>108318.58407079647</v>
          </cell>
        </row>
        <row r="943">
          <cell r="A943" t="str">
            <v>徐州医科大学附属医院</v>
          </cell>
          <cell r="B943">
            <v>125469.02654867258</v>
          </cell>
        </row>
        <row r="944">
          <cell r="A944" t="str">
            <v>徐州华美美容医院有限公司</v>
          </cell>
          <cell r="B944">
            <v>54159.292035398234</v>
          </cell>
        </row>
        <row r="945">
          <cell r="A945" t="str">
            <v>微医医疗投资管理（杭州）有限公司成都综合门诊部</v>
          </cell>
          <cell r="B945">
            <v>11915.044247787611</v>
          </cell>
        </row>
        <row r="946">
          <cell r="A946" t="str">
            <v>德州聚星医疗美容有限公司</v>
          </cell>
          <cell r="B946">
            <v>92070.796460177007</v>
          </cell>
        </row>
        <row r="947">
          <cell r="A947" t="str">
            <v>德惠市谢玉芝弘铭美容整形外科诊所</v>
          </cell>
          <cell r="B947">
            <v>909.30973451327441</v>
          </cell>
        </row>
        <row r="948">
          <cell r="A948" t="str">
            <v>恒美医疗美容医院</v>
          </cell>
          <cell r="B948">
            <v>54851.327433628321</v>
          </cell>
        </row>
        <row r="949">
          <cell r="A949" t="str">
            <v>恩施市熙美康雅涵医疗美容有限公司</v>
          </cell>
          <cell r="B949">
            <v>5415.929203539823</v>
          </cell>
        </row>
        <row r="950">
          <cell r="A950" t="str">
            <v>惠州市娇丽维漾医疗美容有限公司</v>
          </cell>
          <cell r="B950">
            <v>15390.265486725666</v>
          </cell>
        </row>
        <row r="951">
          <cell r="A951" t="str">
            <v>惠州市惠阳区心壹美医疗美容门诊部有限公司</v>
          </cell>
          <cell r="B951">
            <v>4663.716814159292</v>
          </cell>
        </row>
        <row r="952">
          <cell r="A952" t="str">
            <v>惠州市爱加医疗美容有限公司</v>
          </cell>
          <cell r="B952">
            <v>5415.929203539823</v>
          </cell>
        </row>
        <row r="953">
          <cell r="A953" t="str">
            <v>惠州鹏爱医疗美容医院有限公司</v>
          </cell>
          <cell r="B953">
            <v>166938.05309734517</v>
          </cell>
        </row>
        <row r="954">
          <cell r="A954" t="str">
            <v>惠阳长安医院</v>
          </cell>
          <cell r="B954">
            <v>27982.300884955752</v>
          </cell>
        </row>
        <row r="955">
          <cell r="A955" t="str">
            <v>慈溪丽尔医疗美容门诊部有限公司</v>
          </cell>
          <cell r="B955">
            <v>13991.133628318585</v>
          </cell>
        </row>
        <row r="956">
          <cell r="A956" t="str">
            <v>慈溪圣爱医院</v>
          </cell>
          <cell r="B956">
            <v>110033.82743362828</v>
          </cell>
        </row>
        <row r="957">
          <cell r="A957" t="str">
            <v>成都中医药大学附属医院</v>
          </cell>
          <cell r="B957">
            <v>21663.716814159292</v>
          </cell>
        </row>
        <row r="958">
          <cell r="A958" t="str">
            <v>成都八大处医疗美容医院有限公司</v>
          </cell>
          <cell r="B958">
            <v>851633.42490518349</v>
          </cell>
        </row>
        <row r="959">
          <cell r="A959" t="str">
            <v>成都军大医院有限公司</v>
          </cell>
          <cell r="B959">
            <v>13991.15044247788</v>
          </cell>
        </row>
        <row r="960">
          <cell r="A960" t="str">
            <v>成都军建医院有限公司</v>
          </cell>
          <cell r="B960">
            <v>10831.858407079646</v>
          </cell>
        </row>
        <row r="961">
          <cell r="A961" t="str">
            <v>成都医大医院有限公司</v>
          </cell>
          <cell r="B961">
            <v>51300.884955752212</v>
          </cell>
        </row>
        <row r="962">
          <cell r="A962" t="str">
            <v>成都医学院第二附属医院</v>
          </cell>
          <cell r="B962">
            <v>15495.575221238938</v>
          </cell>
        </row>
        <row r="963">
          <cell r="A963" t="str">
            <v>成都大华韩艺整形美容医院有限公司</v>
          </cell>
          <cell r="B963">
            <v>165787.61061946902</v>
          </cell>
        </row>
        <row r="964">
          <cell r="A964" t="str">
            <v>成都天使之翼医学美容医院有限公司</v>
          </cell>
          <cell r="B964">
            <v>1281769.9115044244</v>
          </cell>
        </row>
        <row r="965">
          <cell r="A965" t="str">
            <v>成都天姿医疗美容门诊部有限公司</v>
          </cell>
          <cell r="B965">
            <v>0</v>
          </cell>
        </row>
        <row r="966">
          <cell r="A966" t="str">
            <v>成都天府新区瑞亚医疗美容门诊部有限公司</v>
          </cell>
          <cell r="B966">
            <v>13991.150442477878</v>
          </cell>
        </row>
        <row r="967">
          <cell r="A967" t="str">
            <v>成都天府新区臻美逆时光医疗美容门诊部有限公司</v>
          </cell>
          <cell r="B967">
            <v>24467.256637168142</v>
          </cell>
        </row>
        <row r="968">
          <cell r="A968" t="str">
            <v>成都市第三人民医院</v>
          </cell>
          <cell r="B968">
            <v>67819.469026548672</v>
          </cell>
        </row>
        <row r="969">
          <cell r="A969" t="str">
            <v>成都市第二人民医院</v>
          </cell>
          <cell r="B969">
            <v>323226.29582806572</v>
          </cell>
        </row>
        <row r="970">
          <cell r="A970" t="str">
            <v>成都市西区医院</v>
          </cell>
          <cell r="B970">
            <v>27982.300884955755</v>
          </cell>
        </row>
        <row r="971">
          <cell r="A971" t="str">
            <v>成都恒博天姿医疗美容门诊部有限公司</v>
          </cell>
          <cell r="B971">
            <v>6965.4867256637172</v>
          </cell>
        </row>
        <row r="972">
          <cell r="A972" t="str">
            <v>成都新丽美医疗美容医院有限公司</v>
          </cell>
          <cell r="B972">
            <v>166515.92920353985</v>
          </cell>
        </row>
        <row r="973">
          <cell r="A973" t="str">
            <v>成都棕南医院有限责任公司</v>
          </cell>
          <cell r="B973">
            <v>48743.362831858409</v>
          </cell>
        </row>
        <row r="974">
          <cell r="A974" t="str">
            <v>成都武侯今美韶华医疗美容诊所有限公司</v>
          </cell>
          <cell r="B974">
            <v>29203.53982300885</v>
          </cell>
        </row>
        <row r="975">
          <cell r="A975" t="str">
            <v>成都武侯华人医联丽元医疗美容门诊部有限公司</v>
          </cell>
          <cell r="B975">
            <v>14081.41592920354</v>
          </cell>
        </row>
        <row r="976">
          <cell r="A976" t="str">
            <v>成都武侯圣梦尚雅医疗美容诊所有限公司</v>
          </cell>
          <cell r="B976">
            <v>23062.83185840708</v>
          </cell>
        </row>
        <row r="977">
          <cell r="A977" t="str">
            <v>成都武侯天后医疗美容诊所有限公司</v>
          </cell>
          <cell r="B977">
            <v>9327.4336283185839</v>
          </cell>
        </row>
        <row r="978">
          <cell r="A978" t="str">
            <v>成都武侯如妍医疗美容门诊部有限公司</v>
          </cell>
          <cell r="B978">
            <v>12381.41592920354</v>
          </cell>
        </row>
        <row r="979">
          <cell r="A979" t="str">
            <v>成都武侯尼斯铂尚医疗美容门诊部有限公司</v>
          </cell>
          <cell r="B979">
            <v>10831.858407079646</v>
          </cell>
        </row>
        <row r="980">
          <cell r="A980" t="str">
            <v>成都武侯新南晶肤医疗美容诊所有限公司</v>
          </cell>
          <cell r="B980">
            <v>60606.725663716818</v>
          </cell>
        </row>
        <row r="981">
          <cell r="A981" t="str">
            <v>成都武侯春语医疗美容门诊部有限公司</v>
          </cell>
          <cell r="B981">
            <v>124852.64651861746</v>
          </cell>
        </row>
        <row r="982">
          <cell r="A982" t="str">
            <v>成都武侯朵娅医学美容诊所有限公司</v>
          </cell>
          <cell r="B982">
            <v>11659.292035398232</v>
          </cell>
        </row>
        <row r="983">
          <cell r="A983" t="str">
            <v>成都武侯格莱丽医疗美容门诊部有限公司</v>
          </cell>
          <cell r="B983">
            <v>13991.150442477878</v>
          </cell>
        </row>
        <row r="984">
          <cell r="A984" t="str">
            <v>成都武侯熹亚婕熹卡医疗美容门诊部有限公司</v>
          </cell>
          <cell r="B984">
            <v>5415.929203539823</v>
          </cell>
        </row>
        <row r="985">
          <cell r="A985" t="str">
            <v>成都武侯素美医疗美容门诊部有限公司</v>
          </cell>
          <cell r="B985">
            <v>32646.017699115047</v>
          </cell>
        </row>
        <row r="986">
          <cell r="A986" t="str">
            <v>成都武侯紫藤花语医疗美容诊所有限公司</v>
          </cell>
          <cell r="B986">
            <v>13991.150442477876</v>
          </cell>
        </row>
        <row r="987">
          <cell r="A987" t="str">
            <v>成都武侯美瑞医疗美容诊所有限公司</v>
          </cell>
          <cell r="B987">
            <v>113734.51327433629</v>
          </cell>
        </row>
        <row r="988">
          <cell r="A988" t="str">
            <v>成都武侯致美之星医疗美容诊所有限公司</v>
          </cell>
          <cell r="B988">
            <v>9327.4336283185858</v>
          </cell>
        </row>
        <row r="989">
          <cell r="A989" t="str">
            <v>成都润美玉之光医疗美容门诊部有限公司</v>
          </cell>
          <cell r="B989">
            <v>142980.53097345136</v>
          </cell>
        </row>
        <row r="990">
          <cell r="A990" t="str">
            <v>成都玛丽亚妇产儿童医院有限公司</v>
          </cell>
          <cell r="B990">
            <v>52700</v>
          </cell>
        </row>
        <row r="991">
          <cell r="A991" t="str">
            <v>成都美上美医疗美容门诊部有限公司</v>
          </cell>
          <cell r="B991">
            <v>64299.115044247796</v>
          </cell>
        </row>
        <row r="992">
          <cell r="A992" t="str">
            <v>成都美容整形医院有限公司</v>
          </cell>
          <cell r="B992">
            <v>237849.55752212388</v>
          </cell>
        </row>
        <row r="993">
          <cell r="A993" t="str">
            <v>成都美绽美整形美容医院有限公司</v>
          </cell>
          <cell r="B993">
            <v>666911.50442477898</v>
          </cell>
        </row>
        <row r="994">
          <cell r="A994" t="str">
            <v>成都艺星医疗美容医院有限公司</v>
          </cell>
          <cell r="B994">
            <v>1252303.9919290696</v>
          </cell>
        </row>
        <row r="995">
          <cell r="A995" t="str">
            <v>成都蕴禅医疗美容门诊有限公司</v>
          </cell>
          <cell r="B995">
            <v>2166.3716814159293</v>
          </cell>
        </row>
        <row r="996">
          <cell r="A996" t="str">
            <v>成都蜜拉贝儿医疗科技有限公司武侯浆洗街医疗美容门诊部</v>
          </cell>
          <cell r="B996">
            <v>25650.442477876106</v>
          </cell>
        </row>
        <row r="997">
          <cell r="A997" t="str">
            <v>成都金牛紫藤花蔓医疗美容诊所有限公司</v>
          </cell>
          <cell r="B997">
            <v>2798.2300884955753</v>
          </cell>
        </row>
        <row r="998">
          <cell r="A998" t="str">
            <v>成都铜雀台医学美容医院有限公司</v>
          </cell>
          <cell r="B998">
            <v>372610.61849557515</v>
          </cell>
        </row>
        <row r="999">
          <cell r="A999" t="str">
            <v>成都锦江仁济康和盆底康复门诊部有限公司</v>
          </cell>
          <cell r="B999">
            <v>21663.716814159292</v>
          </cell>
        </row>
        <row r="1000">
          <cell r="A1000" t="str">
            <v>成都锦江伊莎贝拉医疗美容门诊部有限公司</v>
          </cell>
          <cell r="B1000">
            <v>22746.902654867255</v>
          </cell>
        </row>
        <row r="1001">
          <cell r="A1001" t="str">
            <v>成都锦江媛颂医疗美容诊所有限公司</v>
          </cell>
          <cell r="B1001">
            <v>692389.38053097355</v>
          </cell>
        </row>
        <row r="1002">
          <cell r="A1002" t="str">
            <v>成都锦江悦己风尚医疗美容诊所有限公司</v>
          </cell>
          <cell r="B1002">
            <v>10079.646017699115</v>
          </cell>
        </row>
        <row r="1003">
          <cell r="A1003" t="str">
            <v>成都锦江星宏晶肤医疗美容诊所有限公司</v>
          </cell>
          <cell r="B1003">
            <v>62299.557522123891</v>
          </cell>
        </row>
        <row r="1004">
          <cell r="A1004" t="str">
            <v>成都锦江格莱丽医疗美容门诊部有限公司</v>
          </cell>
          <cell r="B1004">
            <v>13991.15044247788</v>
          </cell>
        </row>
        <row r="1005">
          <cell r="A1005" t="str">
            <v>成都锦江纽蜜医疗美容门诊部有限公司</v>
          </cell>
          <cell r="B1005">
            <v>168495.57522123901</v>
          </cell>
        </row>
        <row r="1006">
          <cell r="A1006" t="str">
            <v>成都锦江美芯东裕医疗美容诊所有限公司</v>
          </cell>
          <cell r="B1006">
            <v>4663.716814159292</v>
          </cell>
        </row>
        <row r="1007">
          <cell r="A1007" t="str">
            <v>成都锦江致心医疗美容门诊部有限公司</v>
          </cell>
          <cell r="B1007">
            <v>27375.221238938058</v>
          </cell>
        </row>
        <row r="1008">
          <cell r="A1008" t="str">
            <v>成都锦江诺维亚医疗美容诊所有限公司</v>
          </cell>
          <cell r="B1008">
            <v>0</v>
          </cell>
        </row>
        <row r="1009">
          <cell r="A1009" t="str">
            <v>成都锦江野丫春医疗美容诊所有限公司</v>
          </cell>
          <cell r="B1009">
            <v>2331.858407079646</v>
          </cell>
        </row>
        <row r="1010">
          <cell r="A1010" t="str">
            <v>成都青羊光华晶肤医疗美容诊所有限公司</v>
          </cell>
          <cell r="B1010">
            <v>64349.658659924149</v>
          </cell>
        </row>
        <row r="1011">
          <cell r="A1011" t="str">
            <v>成都青羊区联和智悦医疗美容诊所有限公司</v>
          </cell>
          <cell r="B1011">
            <v>33127.433628318584</v>
          </cell>
        </row>
        <row r="1012">
          <cell r="A1012" t="str">
            <v>成都青羊新颜和美医疗美容诊所有限公司</v>
          </cell>
          <cell r="B1012">
            <v>3249.5575221238942</v>
          </cell>
        </row>
        <row r="1013">
          <cell r="A1013" t="str">
            <v>成都青羊春语医疗美容门诊部有限公司</v>
          </cell>
          <cell r="B1013">
            <v>219556.19469026552</v>
          </cell>
        </row>
        <row r="1014">
          <cell r="A1014" t="str">
            <v>成都青羊欣亚医疗美容诊所有限公司</v>
          </cell>
          <cell r="B1014">
            <v>2166.3716814159293</v>
          </cell>
        </row>
        <row r="1015">
          <cell r="A1015" t="str">
            <v>成都青羊瑛爱整形医疗美容门诊部有限公司</v>
          </cell>
          <cell r="B1015">
            <v>5415.929203539823</v>
          </cell>
        </row>
        <row r="1016">
          <cell r="A1016" t="str">
            <v>成都青羊艺美汇医疗美容门诊部有限公司</v>
          </cell>
          <cell r="B1016">
            <v>2331.858407079646</v>
          </cell>
        </row>
        <row r="1017">
          <cell r="A1017" t="str">
            <v>成都青羊菲尔医疗美容门诊部有限公司</v>
          </cell>
          <cell r="B1017">
            <v>6995.575221238938</v>
          </cell>
        </row>
        <row r="1018">
          <cell r="A1018" t="str">
            <v>成都青羊西婵光华医疗美容门诊部有限公司</v>
          </cell>
          <cell r="B1018">
            <v>21663.716814159292</v>
          </cell>
        </row>
        <row r="1019">
          <cell r="A1019" t="str">
            <v>成都高新中科致美医疗美容门诊部有限公司</v>
          </cell>
          <cell r="B1019">
            <v>22596.46017699115</v>
          </cell>
        </row>
        <row r="1020">
          <cell r="A1020" t="str">
            <v>成都高新千和美汇医疗美容门诊有限公司</v>
          </cell>
          <cell r="B1020">
            <v>108318.58407079647</v>
          </cell>
        </row>
        <row r="1021">
          <cell r="A1021" t="str">
            <v>成都高新华尔倍丽医疗美容门诊部有限公司</v>
          </cell>
          <cell r="B1021">
            <v>54204.424778761066</v>
          </cell>
        </row>
        <row r="1022">
          <cell r="A1022" t="str">
            <v>成都高新后美医疗美容医院有限公司</v>
          </cell>
          <cell r="B1022">
            <v>34947.787610619474</v>
          </cell>
        </row>
        <row r="1023">
          <cell r="A1023" t="str">
            <v>成都高新夏秋医疗美容诊所有限公司</v>
          </cell>
          <cell r="B1023">
            <v>58966.877370417198</v>
          </cell>
        </row>
        <row r="1024">
          <cell r="A1024" t="str">
            <v>成都高新天仁清科医院有限公司</v>
          </cell>
          <cell r="B1024">
            <v>59575.221238938058</v>
          </cell>
        </row>
        <row r="1025">
          <cell r="A1025" t="str">
            <v>成都高新安德百合综合门诊部有限公司</v>
          </cell>
          <cell r="B1025">
            <v>4077.8761061946907</v>
          </cell>
        </row>
        <row r="1026">
          <cell r="A1026" t="str">
            <v>成都高新康美婕熹卡医疗美容门诊部有限公司</v>
          </cell>
          <cell r="B1026">
            <v>21663.716814159292</v>
          </cell>
        </row>
        <row r="1027">
          <cell r="A1027" t="str">
            <v>成都高新心悦容医疗美容门诊部有限公司</v>
          </cell>
          <cell r="B1027">
            <v>11298.230088495575</v>
          </cell>
        </row>
        <row r="1028">
          <cell r="A1028" t="str">
            <v>成都高新忠爱美成医疗美容门诊部有限责任公司</v>
          </cell>
          <cell r="B1028">
            <v>2166.3716814159293</v>
          </cell>
        </row>
        <row r="1029">
          <cell r="A1029" t="str">
            <v>成都高新春天医疗美容门诊部有限公司</v>
          </cell>
          <cell r="B1029">
            <v>44410.619469026547</v>
          </cell>
        </row>
        <row r="1030">
          <cell r="A1030" t="str">
            <v>成都高新沐兮华颜医疗美容诊所有限公司</v>
          </cell>
          <cell r="B1030">
            <v>2166.3716814159293</v>
          </cell>
        </row>
        <row r="1031">
          <cell r="A1031" t="str">
            <v>成都高新禾臣瑞亚医疗美容门诊部有限公司</v>
          </cell>
          <cell r="B1031">
            <v>5415.929203539823</v>
          </cell>
        </row>
        <row r="1032">
          <cell r="A1032" t="str">
            <v>成都高新美卿医疗美容诊所有限责任公司</v>
          </cell>
          <cell r="B1032">
            <v>54309.734513274336</v>
          </cell>
        </row>
        <row r="1033">
          <cell r="A1033" t="str">
            <v>成都高新美呀皮肤医学美容诊所有限公司</v>
          </cell>
          <cell r="B1033">
            <v>47991.150442477876</v>
          </cell>
        </row>
        <row r="1034">
          <cell r="A1034" t="str">
            <v>成都高新美极医疗美容门诊部有限公司</v>
          </cell>
          <cell r="B1034">
            <v>48141.592920353978</v>
          </cell>
        </row>
        <row r="1035">
          <cell r="A1035" t="str">
            <v>成都高新美瑞紫荆皮肤医疗美容诊所有限公司</v>
          </cell>
          <cell r="B1035">
            <v>23062.83185840708</v>
          </cell>
        </row>
        <row r="1036">
          <cell r="A1036" t="str">
            <v>成都高新艾瑞姿医疗美容诊所有限公司</v>
          </cell>
          <cell r="B1036">
            <v>13991.150442477878</v>
          </cell>
        </row>
        <row r="1037">
          <cell r="A1037" t="str">
            <v>成都高新薇澜医疗美容门诊部有限公司</v>
          </cell>
          <cell r="B1037">
            <v>1083.1858407079646</v>
          </cell>
        </row>
        <row r="1038">
          <cell r="A1038" t="str">
            <v>成都高新锦城晶肤医疗美容诊所有限公司</v>
          </cell>
          <cell r="B1038">
            <v>82626.371681415927</v>
          </cell>
        </row>
        <row r="1039">
          <cell r="A1039" t="str">
            <v>成都鹏爱悦己医疗美容门诊部有限公司</v>
          </cell>
          <cell r="B1039">
            <v>111492.92035398232</v>
          </cell>
        </row>
        <row r="1040">
          <cell r="A1040" t="str">
            <v>成都龙成欧菲医疗美容诊所有限公司</v>
          </cell>
          <cell r="B1040">
            <v>5415.929203539823</v>
          </cell>
        </row>
        <row r="1041">
          <cell r="A1041" t="str">
            <v>扬州市邗江施尔美医疗美容医院有限公司</v>
          </cell>
          <cell r="B1041">
            <v>404482.3008849558</v>
          </cell>
        </row>
        <row r="1042">
          <cell r="A1042" t="str">
            <v>技术支持中心</v>
          </cell>
          <cell r="B1042">
            <v>40606.477416388931</v>
          </cell>
        </row>
        <row r="1043">
          <cell r="A1043" t="str">
            <v>抚州市临川区江医生医疗美容门诊部</v>
          </cell>
          <cell r="B1043">
            <v>10260.176991150443</v>
          </cell>
        </row>
        <row r="1044">
          <cell r="A1044" t="str">
            <v>抚松县松江河镇清华医学美容院</v>
          </cell>
          <cell r="B1044">
            <v>11915.044247787611</v>
          </cell>
        </row>
        <row r="1045">
          <cell r="A1045" t="str">
            <v>抚顺市顺城区于晶医疗美容科诊所</v>
          </cell>
          <cell r="B1045">
            <v>20008.849557522124</v>
          </cell>
        </row>
        <row r="1046">
          <cell r="A1046" t="str">
            <v>报损单</v>
          </cell>
          <cell r="B1046">
            <v>11915.044247787611</v>
          </cell>
        </row>
        <row r="1047">
          <cell r="A1047" t="str">
            <v>拉萨维多利亚整形美容医院有限公司</v>
          </cell>
          <cell r="B1047">
            <v>91219.721871049318</v>
          </cell>
        </row>
        <row r="1048">
          <cell r="A1048" t="str">
            <v>攀枝花春语医疗美容诊所有限公司</v>
          </cell>
          <cell r="B1048">
            <v>15662.389380530971</v>
          </cell>
        </row>
        <row r="1049">
          <cell r="A1049" t="str">
            <v>斯凯瑞博医院管理（北京）有限公司</v>
          </cell>
          <cell r="B1049">
            <v>32633.628318584073</v>
          </cell>
        </row>
        <row r="1050">
          <cell r="A1050" t="str">
            <v>新疆医科大学第一附属医院</v>
          </cell>
          <cell r="B1050">
            <v>100796.46017699115</v>
          </cell>
        </row>
        <row r="1051">
          <cell r="A1051" t="str">
            <v>新疆整形美容医院（有限公司）</v>
          </cell>
          <cell r="B1051">
            <v>488400.08849557524</v>
          </cell>
        </row>
        <row r="1052">
          <cell r="A1052" t="str">
            <v>新疆铂诗玥医疗美容门诊部有限公司</v>
          </cell>
          <cell r="B1052">
            <v>8996.4601769911496</v>
          </cell>
        </row>
        <row r="1053">
          <cell r="A1053" t="str">
            <v>无锡坤如玛丽医院集团有限公司</v>
          </cell>
          <cell r="B1053">
            <v>102923.00884955753</v>
          </cell>
        </row>
        <row r="1054">
          <cell r="A1054" t="str">
            <v>无锡大尚美整形美容医院有限公司</v>
          </cell>
          <cell r="B1054">
            <v>609610.61946902657</v>
          </cell>
        </row>
        <row r="1055">
          <cell r="A1055" t="str">
            <v>无锡大山医疗美容门诊有限公司</v>
          </cell>
          <cell r="B1055">
            <v>308389.38053097349</v>
          </cell>
        </row>
        <row r="1056">
          <cell r="A1056" t="str">
            <v>无锡市灵美东方医疗美容门诊部有限公司</v>
          </cell>
          <cell r="B1056">
            <v>129982.30088495575</v>
          </cell>
        </row>
        <row r="1057">
          <cell r="A1057" t="str">
            <v>无锡施尔美医疗美容医院有限公司</v>
          </cell>
          <cell r="B1057">
            <v>193362.83185840709</v>
          </cell>
        </row>
        <row r="1058">
          <cell r="A1058" t="str">
            <v>无锡明君医疗美容诊所</v>
          </cell>
          <cell r="B1058">
            <v>427539.82300884958</v>
          </cell>
        </row>
        <row r="1059">
          <cell r="A1059" t="str">
            <v>无锡曼陀罗美容医院有限公司</v>
          </cell>
          <cell r="B1059">
            <v>10831.858407079646</v>
          </cell>
        </row>
        <row r="1060">
          <cell r="A1060" t="str">
            <v>无锡玫茜医疗美容门诊部有限公司</v>
          </cell>
          <cell r="B1060">
            <v>1518849.8495575222</v>
          </cell>
        </row>
        <row r="1061">
          <cell r="A1061" t="str">
            <v>无锡艾妤医疗美容有限公司</v>
          </cell>
          <cell r="B1061">
            <v>138031.85840707965</v>
          </cell>
        </row>
        <row r="1062">
          <cell r="A1062" t="str">
            <v>无锡苏亚医疗美容医院有限公司</v>
          </cell>
          <cell r="B1062">
            <v>244482.10619469028</v>
          </cell>
        </row>
        <row r="1063">
          <cell r="A1063" t="str">
            <v>日照壹美天成美容整形医院有限公司</v>
          </cell>
          <cell r="B1063">
            <v>151842.47787610622</v>
          </cell>
        </row>
        <row r="1064">
          <cell r="A1064" t="str">
            <v>昆山时光医疗美容门诊部有限公司</v>
          </cell>
          <cell r="B1064">
            <v>119150.44247787612</v>
          </cell>
        </row>
        <row r="1065">
          <cell r="A1065" t="str">
            <v>昆山百达丽医疗美容门诊部有限公司</v>
          </cell>
          <cell r="B1065">
            <v>299150.97345132747</v>
          </cell>
        </row>
        <row r="1066">
          <cell r="A1066" t="str">
            <v>昆山铂特丽医疗美容门诊部有限公司</v>
          </cell>
          <cell r="B1066">
            <v>343964.60176991159</v>
          </cell>
        </row>
        <row r="1067">
          <cell r="A1067" t="str">
            <v>昆明丽都医疗美容医院有限公司</v>
          </cell>
          <cell r="B1067">
            <v>242312.50265486722</v>
          </cell>
        </row>
        <row r="1068">
          <cell r="A1068" t="str">
            <v>昆明亚婕微美医疗美容门诊部有限公司</v>
          </cell>
          <cell r="B1068">
            <v>3249.5575221238942</v>
          </cell>
        </row>
        <row r="1069">
          <cell r="A1069" t="str">
            <v>昆明募蓝医疗美容有限公司</v>
          </cell>
          <cell r="B1069">
            <v>23318.58407079646</v>
          </cell>
        </row>
        <row r="1070">
          <cell r="A1070" t="str">
            <v>昆明医科大学第一附属医院</v>
          </cell>
          <cell r="B1070">
            <v>5415.929203539823</v>
          </cell>
        </row>
        <row r="1071">
          <cell r="A1071" t="str">
            <v>昆明医科大学第二附属医院</v>
          </cell>
          <cell r="B1071">
            <v>4332.7433628318586</v>
          </cell>
        </row>
        <row r="1072">
          <cell r="A1072" t="str">
            <v>昆明卓星医疗美容医院有限责任公司</v>
          </cell>
          <cell r="B1072">
            <v>144711.31479140327</v>
          </cell>
        </row>
        <row r="1073">
          <cell r="A1073" t="str">
            <v>昆明博美医疗美容门诊部</v>
          </cell>
          <cell r="B1073">
            <v>10831.858407079646</v>
          </cell>
        </row>
        <row r="1074">
          <cell r="A1074" t="str">
            <v>昆明同仁医院有限公司</v>
          </cell>
          <cell r="B1074">
            <v>14743.362831858407</v>
          </cell>
        </row>
        <row r="1075">
          <cell r="A1075" t="str">
            <v>昆明吴氏嘉美美容医院有限公司</v>
          </cell>
          <cell r="B1075">
            <v>2746951.2979829903</v>
          </cell>
        </row>
        <row r="1076">
          <cell r="A1076" t="str">
            <v>昆明大滇医院有限公司</v>
          </cell>
          <cell r="B1076">
            <v>3249.5575221238942</v>
          </cell>
        </row>
        <row r="1077">
          <cell r="A1077" t="str">
            <v>昆明娇点整形美容医院有限公司</v>
          </cell>
          <cell r="B1077">
            <v>16157.522123893805</v>
          </cell>
        </row>
        <row r="1078">
          <cell r="A1078" t="str">
            <v>昆明市春语医疗美容门诊部有限公司</v>
          </cell>
          <cell r="B1078">
            <v>15662.389380530971</v>
          </cell>
        </row>
        <row r="1079">
          <cell r="A1079" t="str">
            <v>昆明市西山区吉美整形医疗美容诊所</v>
          </cell>
          <cell r="B1079">
            <v>20821.238938053099</v>
          </cell>
        </row>
        <row r="1080">
          <cell r="A1080" t="str">
            <v>昆明市西山区金蔷薇医疗美容诊所</v>
          </cell>
          <cell r="B1080">
            <v>218668.14159292041</v>
          </cell>
        </row>
        <row r="1081">
          <cell r="A1081" t="str">
            <v>昆明市迦恒医疗器械有限公司</v>
          </cell>
          <cell r="B1081">
            <v>9327.4336283185839</v>
          </cell>
        </row>
        <row r="1082">
          <cell r="A1082" t="str">
            <v>昆明梦想医疗美容医院有限公司</v>
          </cell>
          <cell r="B1082">
            <v>283792.54108723137</v>
          </cell>
        </row>
        <row r="1083">
          <cell r="A1083" t="str">
            <v>昆明爱尔眼科医院有限公司</v>
          </cell>
          <cell r="B1083">
            <v>9327.4336283185839</v>
          </cell>
        </row>
        <row r="1084">
          <cell r="A1084" t="str">
            <v>昆明玺兰医疗美容诊所</v>
          </cell>
          <cell r="B1084">
            <v>276573.45132743364</v>
          </cell>
        </row>
        <row r="1085">
          <cell r="A1085" t="str">
            <v>昆明美立方医疗美容医院有限公司</v>
          </cell>
          <cell r="B1085">
            <v>38536.460176991153</v>
          </cell>
        </row>
        <row r="1086">
          <cell r="A1086" t="str">
            <v>昆明美雅</v>
          </cell>
          <cell r="B1086">
            <v>23318.58407079646</v>
          </cell>
        </row>
        <row r="1087">
          <cell r="A1087" t="str">
            <v>昆明美雅医疗美容门诊部有限公司</v>
          </cell>
          <cell r="B1087">
            <v>144575.22123893807</v>
          </cell>
        </row>
        <row r="1088">
          <cell r="A1088" t="str">
            <v>昆明艺星医疗美容医院有限公司</v>
          </cell>
          <cell r="B1088">
            <v>624961.37414664973</v>
          </cell>
        </row>
        <row r="1089">
          <cell r="A1089" t="str">
            <v>昆明薇诺娜皮肤医疗美容有限公司</v>
          </cell>
          <cell r="B1089">
            <v>30660.176991150445</v>
          </cell>
        </row>
        <row r="1090">
          <cell r="A1090" t="str">
            <v>昆明靓颜医疗美容门诊部有限责任公司</v>
          </cell>
          <cell r="B1090">
            <v>2166.3716814159293</v>
          </cell>
        </row>
        <row r="1091">
          <cell r="A1091" t="str">
            <v>昆明韩辰医疗美容医院有限公司</v>
          </cell>
          <cell r="B1091">
            <v>699557.52212389384</v>
          </cell>
        </row>
        <row r="1092">
          <cell r="A1092" t="str">
            <v>昆明麦岚美容服务有限公司</v>
          </cell>
          <cell r="B1092">
            <v>9327.4336283185839</v>
          </cell>
        </row>
        <row r="1093">
          <cell r="A1093" t="str">
            <v>春苑工作室</v>
          </cell>
          <cell r="B1093">
            <v>6529.2035398230091</v>
          </cell>
        </row>
        <row r="1094">
          <cell r="A1094" t="str">
            <v>晋中莺华医疗美容门诊部（有限公司）</v>
          </cell>
          <cell r="B1094">
            <v>5130.0884955752217</v>
          </cell>
        </row>
        <row r="1095">
          <cell r="A1095" t="str">
            <v>晋城凤凰整形美容医院</v>
          </cell>
          <cell r="B1095">
            <v>118067.25663716813</v>
          </cell>
        </row>
        <row r="1096">
          <cell r="A1096" t="str">
            <v>晋城星范医疗美容有限公司</v>
          </cell>
          <cell r="B1096">
            <v>38648.672566371686</v>
          </cell>
        </row>
        <row r="1097">
          <cell r="A1097" t="str">
            <v>晋安区秀清艺美医疗美容门诊部</v>
          </cell>
          <cell r="B1097">
            <v>0</v>
          </cell>
        </row>
        <row r="1098">
          <cell r="A1098" t="str">
            <v>晋安区郭永年医疗美容诊所</v>
          </cell>
          <cell r="B1098">
            <v>10831.900000000001</v>
          </cell>
        </row>
        <row r="1099">
          <cell r="A1099" t="str">
            <v>普洱市研美美容美体服务有限公司</v>
          </cell>
          <cell r="B1099">
            <v>11915.044247787611</v>
          </cell>
        </row>
        <row r="1100">
          <cell r="A1100" t="str">
            <v>曲靖华美美莱美容医院有限公司</v>
          </cell>
          <cell r="B1100">
            <v>269792.92522123893</v>
          </cell>
        </row>
        <row r="1101">
          <cell r="A1101" t="str">
            <v>朔州丽都医疗美容医院有限公司</v>
          </cell>
          <cell r="B1101">
            <v>17717.522123893807</v>
          </cell>
        </row>
        <row r="1102">
          <cell r="A1102" t="str">
            <v>朝阳区宫丽娟医疗美容诊所</v>
          </cell>
          <cell r="B1102">
            <v>5130.0884955752208</v>
          </cell>
        </row>
        <row r="1103">
          <cell r="A1103" t="str">
            <v>朝阳区张志田医疗美容诊所</v>
          </cell>
          <cell r="B1103">
            <v>11915.044247787611</v>
          </cell>
        </row>
        <row r="1104">
          <cell r="A1104" t="str">
            <v>朝阳区艾尔莎医疗美容门诊部</v>
          </cell>
          <cell r="B1104">
            <v>41973.451327433635</v>
          </cell>
        </row>
        <row r="1105">
          <cell r="A1105" t="str">
            <v>朝阳区艾斯医疗美容门诊部</v>
          </cell>
          <cell r="B1105">
            <v>20986.725663716818</v>
          </cell>
        </row>
        <row r="1106">
          <cell r="A1106" t="str">
            <v>朝阳区邵仁玲医疗美容诊所</v>
          </cell>
          <cell r="B1106">
            <v>30522.761061946912</v>
          </cell>
        </row>
        <row r="1107">
          <cell r="A1107" t="str">
            <v>朝阳市双塔区康韵医疗美容诊所</v>
          </cell>
          <cell r="B1107">
            <v>38498.230088495584</v>
          </cell>
        </row>
        <row r="1108">
          <cell r="A1108" t="str">
            <v>朝阳市双塔区欧典名尊医疗美容诊所</v>
          </cell>
          <cell r="B1108">
            <v>104335.4259292035</v>
          </cell>
        </row>
        <row r="1109">
          <cell r="A1109" t="str">
            <v>杭州东方整形外科门诊部有限公司</v>
          </cell>
          <cell r="B1109">
            <v>1083.1858407079646</v>
          </cell>
        </row>
        <row r="1110">
          <cell r="A1110" t="str">
            <v>杭州临安芘丽芙医疗美容医院有限公司</v>
          </cell>
          <cell r="B1110">
            <v>41973.40088495575</v>
          </cell>
        </row>
        <row r="1111">
          <cell r="A1111" t="str">
            <v>杭州优医联合医院管理有限公司新塘路医疗美容诊所</v>
          </cell>
          <cell r="B1111">
            <v>108318.58407079644</v>
          </cell>
        </row>
        <row r="1112">
          <cell r="A1112" t="str">
            <v>杭州伽颜医疗美容诊所有限公司</v>
          </cell>
          <cell r="B1112">
            <v>32495.575221238938</v>
          </cell>
        </row>
        <row r="1113">
          <cell r="A1113" t="str">
            <v>杭州余杭熹妍医疗美容门诊部有限公司</v>
          </cell>
          <cell r="B1113">
            <v>750201.76991150435</v>
          </cell>
        </row>
        <row r="1114">
          <cell r="A1114" t="str">
            <v>杭州加颜医疗美容诊所有限公司</v>
          </cell>
          <cell r="B1114">
            <v>39823.008849557526</v>
          </cell>
        </row>
        <row r="1115">
          <cell r="A1115" t="str">
            <v>杭州华山连天美医疗美容医院有限公司</v>
          </cell>
          <cell r="B1115">
            <v>238300.88495575226</v>
          </cell>
        </row>
        <row r="1116">
          <cell r="A1116" t="str">
            <v>杭州华都星颜医疗美容门诊部有限公司</v>
          </cell>
          <cell r="B1116">
            <v>16157.522123893805</v>
          </cell>
        </row>
        <row r="1117">
          <cell r="A1117" t="str">
            <v>杭州华颜医疗美容门诊部有限公司</v>
          </cell>
          <cell r="B1117">
            <v>42725.663716814161</v>
          </cell>
        </row>
        <row r="1118">
          <cell r="A1118" t="str">
            <v>杭州卓俪荟医疗美容诊所有限公司</v>
          </cell>
          <cell r="B1118">
            <v>20159.29203539823</v>
          </cell>
        </row>
        <row r="1119">
          <cell r="A1119" t="str">
            <v>杭州古名文化艺术策划有限公司千和医疗美容诊所</v>
          </cell>
          <cell r="B1119">
            <v>598911.50442477874</v>
          </cell>
        </row>
        <row r="1120">
          <cell r="A1120" t="str">
            <v>杭州同荣丽格医疗科技有限公司医疗美容门诊部</v>
          </cell>
          <cell r="B1120">
            <v>32506.449514873653</v>
          </cell>
        </row>
        <row r="1121">
          <cell r="A1121" t="str">
            <v>杭州壹西光合医疗美容诊所有限公司</v>
          </cell>
          <cell r="B1121">
            <v>13274.336283185841</v>
          </cell>
        </row>
        <row r="1122">
          <cell r="A1122" t="str">
            <v>杭州奈瑞儿馨予美医疗美容诊所有限公司</v>
          </cell>
          <cell r="B1122">
            <v>4116.1061946902655</v>
          </cell>
        </row>
        <row r="1123">
          <cell r="A1123" t="str">
            <v>杭州媛颂健康管理咨询有限公司萧山宁围医疗美容诊所</v>
          </cell>
          <cell r="B1123">
            <v>4146327.4336283184</v>
          </cell>
        </row>
        <row r="1124">
          <cell r="A1124" t="str">
            <v>杭州安尚美医疗美容门诊部有限公司</v>
          </cell>
          <cell r="B1124">
            <v>175641.59292035401</v>
          </cell>
        </row>
        <row r="1125">
          <cell r="A1125" t="str">
            <v>杭州富阳夏奈思琳医疗美容门诊部有限公司</v>
          </cell>
          <cell r="B1125">
            <v>4663.716814159292</v>
          </cell>
        </row>
        <row r="1126">
          <cell r="A1126" t="str">
            <v>杭州富阳韩美医疗美容门诊部有限公司</v>
          </cell>
          <cell r="B1126">
            <v>6995.5752212389389</v>
          </cell>
        </row>
        <row r="1127">
          <cell r="A1127" t="str">
            <v>杭州市临安区中医院</v>
          </cell>
          <cell r="B1127">
            <v>31743.362831858409</v>
          </cell>
        </row>
        <row r="1128">
          <cell r="A1128" t="str">
            <v>杭州市妇产科医院</v>
          </cell>
          <cell r="B1128">
            <v>7582.3008849557527</v>
          </cell>
        </row>
        <row r="1129">
          <cell r="A1129" t="str">
            <v>杭州康颂贸易有限公司</v>
          </cell>
          <cell r="B1129">
            <v>32495.575221238938</v>
          </cell>
        </row>
        <row r="1130">
          <cell r="A1130" t="str">
            <v>杭州弗艾弗医疗美容门诊部有限公司</v>
          </cell>
          <cell r="B1130">
            <v>100736.28318584072</v>
          </cell>
        </row>
        <row r="1131">
          <cell r="A1131" t="str">
            <v>杭州张亿航健康管理有限公司萧山施家桥医疗美容诊所</v>
          </cell>
          <cell r="B1131">
            <v>22385.840707964602</v>
          </cell>
        </row>
        <row r="1132">
          <cell r="A1132" t="str">
            <v>杭州恒丽医疗美容门诊部有限公司</v>
          </cell>
          <cell r="B1132">
            <v>1463700</v>
          </cell>
        </row>
        <row r="1133">
          <cell r="A1133" t="str">
            <v>杭州懿兰医疗美容门诊部有限公司</v>
          </cell>
          <cell r="B1133">
            <v>13991.150442477876</v>
          </cell>
        </row>
        <row r="1134">
          <cell r="A1134" t="str">
            <v>杭州整形医院有限公司</v>
          </cell>
          <cell r="B1134">
            <v>401356.81415929209</v>
          </cell>
        </row>
        <row r="1135">
          <cell r="A1135" t="str">
            <v>杭州时光医疗美容医院有限公司</v>
          </cell>
          <cell r="B1135">
            <v>1542746.7964601773</v>
          </cell>
        </row>
        <row r="1136">
          <cell r="A1136" t="str">
            <v>杭州明州医院</v>
          </cell>
          <cell r="B1136">
            <v>136842.47787610622</v>
          </cell>
        </row>
        <row r="1137">
          <cell r="A1137" t="str">
            <v>杭州春语医疗美容诊所有限公司</v>
          </cell>
          <cell r="B1137">
            <v>46987.168141592927</v>
          </cell>
        </row>
        <row r="1138">
          <cell r="A1138" t="str">
            <v>杭州智美颜和医疗美容诊所有限公司</v>
          </cell>
          <cell r="B1138">
            <v>1261592.9203539828</v>
          </cell>
        </row>
        <row r="1139">
          <cell r="A1139" t="str">
            <v>杭州智美颜和医疗美容门诊部有限公司</v>
          </cell>
          <cell r="B1139">
            <v>132743.36283185842</v>
          </cell>
        </row>
        <row r="1140">
          <cell r="A1140" t="str">
            <v>杭州格莱美医疗美容医院有限公司</v>
          </cell>
          <cell r="B1140">
            <v>813384.58242221293</v>
          </cell>
        </row>
        <row r="1141">
          <cell r="A1141" t="str">
            <v>杭州橙匠医疗美容诊所有限公司</v>
          </cell>
          <cell r="B1141">
            <v>244800</v>
          </cell>
        </row>
        <row r="1142">
          <cell r="A1142" t="str">
            <v>杭州海格俪特医疗门诊部有限公司</v>
          </cell>
          <cell r="B1142">
            <v>0</v>
          </cell>
        </row>
        <row r="1143">
          <cell r="A1143" t="str">
            <v>杭州海美高健康咨询有限公司城星路医疗美容诊所</v>
          </cell>
          <cell r="B1143">
            <v>2331.858407079646</v>
          </cell>
        </row>
        <row r="1144">
          <cell r="A1144" t="str">
            <v>杭州清沐健康管理有限公司滟澜园澜轩医疗美容诊所</v>
          </cell>
          <cell r="B1144">
            <v>13991.15044247788</v>
          </cell>
        </row>
        <row r="1145">
          <cell r="A1145" t="str">
            <v>杭州港诚医疗美容门诊部有限公司</v>
          </cell>
          <cell r="B1145">
            <v>119150.44247787612</v>
          </cell>
        </row>
        <row r="1146">
          <cell r="A1146" t="str">
            <v>杭州爱彼医疗美容门诊部有限公司</v>
          </cell>
          <cell r="B1146">
            <v>5415.929203539823</v>
          </cell>
        </row>
        <row r="1147">
          <cell r="A1147" t="str">
            <v>杭州爱琴海医疗美容门诊部有限公司</v>
          </cell>
          <cell r="B1147">
            <v>117477.52212389382</v>
          </cell>
        </row>
        <row r="1148">
          <cell r="A1148" t="str">
            <v>杭州珈禾医疗美容医院有限公司</v>
          </cell>
          <cell r="B1148">
            <v>132743.36283185842</v>
          </cell>
        </row>
        <row r="1149">
          <cell r="A1149" t="str">
            <v>杭州瑞丽医疗美容医院有限公司</v>
          </cell>
          <cell r="B1149">
            <v>324955.75221238931</v>
          </cell>
        </row>
        <row r="1150">
          <cell r="A1150" t="str">
            <v>杭州瑞晶医疗美容门诊部有限公司</v>
          </cell>
          <cell r="B1150">
            <v>9327.4336283185839</v>
          </cell>
        </row>
        <row r="1151">
          <cell r="A1151" t="str">
            <v>杭州祯爱医疗美容门诊部有限公司</v>
          </cell>
          <cell r="B1151">
            <v>455765.48672566377</v>
          </cell>
        </row>
        <row r="1152">
          <cell r="A1152" t="str">
            <v>杭州科伊医疗美容诊所有限公司</v>
          </cell>
          <cell r="B1152">
            <v>10831.858407079646</v>
          </cell>
        </row>
        <row r="1153">
          <cell r="A1153" t="str">
            <v>杭州纽博恩医疗美容诊所有限公司</v>
          </cell>
          <cell r="B1153">
            <v>26548.672566371682</v>
          </cell>
        </row>
        <row r="1154">
          <cell r="A1154" t="str">
            <v>杭州维多利亚医疗美容医院有限公司</v>
          </cell>
          <cell r="B1154">
            <v>66371.681415929212</v>
          </cell>
        </row>
        <row r="1155">
          <cell r="A1155" t="str">
            <v>杭州美栗医疗美容门诊部有限公司</v>
          </cell>
          <cell r="B1155">
            <v>36318.58407079646</v>
          </cell>
        </row>
        <row r="1156">
          <cell r="A1156" t="str">
            <v>杭州美禾美生物科技有限公司金桥北路医疗美容诊所</v>
          </cell>
          <cell r="B1156">
            <v>21663.716814159292</v>
          </cell>
        </row>
        <row r="1157">
          <cell r="A1157" t="str">
            <v>杭州美立方医疗美容门诊部有限公司</v>
          </cell>
          <cell r="B1157">
            <v>8858.7610619469033</v>
          </cell>
        </row>
        <row r="1158">
          <cell r="A1158" t="str">
            <v>杭州美莱医疗美容医院有限公司</v>
          </cell>
          <cell r="B1158">
            <v>226053.08743362833</v>
          </cell>
        </row>
        <row r="1159">
          <cell r="A1159" t="str">
            <v>杭州群英整形外科门诊部有限公司</v>
          </cell>
          <cell r="B1159">
            <v>416070.66814159305</v>
          </cell>
        </row>
        <row r="1160">
          <cell r="A1160" t="str">
            <v>杭州至妍医疗美容门诊部有限公司</v>
          </cell>
          <cell r="B1160">
            <v>578421.23893805314</v>
          </cell>
        </row>
        <row r="1161">
          <cell r="A1161" t="str">
            <v>杭州艺星医疗美容医院有限公司</v>
          </cell>
          <cell r="B1161">
            <v>2454194.9078976377</v>
          </cell>
        </row>
        <row r="1162">
          <cell r="A1162" t="str">
            <v>杭州艺美易术医疗美容诊所有限公司</v>
          </cell>
          <cell r="B1162">
            <v>5415.929203539823</v>
          </cell>
        </row>
        <row r="1163">
          <cell r="A1163" t="str">
            <v>杭州艾尔莎奥拉克健康管理有限公司西溪路医疗美容门诊部</v>
          </cell>
          <cell r="B1163">
            <v>42755.75221238938</v>
          </cell>
        </row>
        <row r="1164">
          <cell r="A1164" t="str">
            <v>杭州芙艾医疗美容门诊部有限公司</v>
          </cell>
          <cell r="B1164">
            <v>19336.283185840708</v>
          </cell>
        </row>
        <row r="1165">
          <cell r="A1165" t="str">
            <v>杭州芯美昕医疗美容门诊部有限公司</v>
          </cell>
          <cell r="B1165">
            <v>279823.00884955755</v>
          </cell>
        </row>
        <row r="1166">
          <cell r="A1166" t="str">
            <v>杭州萧山俪悦医疗美容门诊部有限公司</v>
          </cell>
          <cell r="B1166">
            <v>60628.318584070796</v>
          </cell>
        </row>
        <row r="1167">
          <cell r="A1167" t="str">
            <v>杭州萧山恩喜医疗美容门诊部有限公司</v>
          </cell>
          <cell r="B1167">
            <v>5415.929203539823</v>
          </cell>
        </row>
        <row r="1168">
          <cell r="A1168" t="str">
            <v>杭州萧山盛荟医疗美容门诊部有限公司</v>
          </cell>
          <cell r="B1168">
            <v>863720.35398230108</v>
          </cell>
        </row>
        <row r="1169">
          <cell r="A1169" t="str">
            <v>杭州萧山硕人医疗美容门诊部有限公司</v>
          </cell>
          <cell r="B1169">
            <v>4663.716814159292</v>
          </cell>
        </row>
        <row r="1170">
          <cell r="A1170" t="str">
            <v>杭州薇琳医疗美容医院有限公司</v>
          </cell>
          <cell r="B1170">
            <v>44714.734513274336</v>
          </cell>
        </row>
        <row r="1171">
          <cell r="A1171" t="str">
            <v>杭州览美医疗美容诊所有限公司</v>
          </cell>
          <cell r="B1171">
            <v>10831.858407079646</v>
          </cell>
        </row>
        <row r="1172">
          <cell r="A1172" t="str">
            <v>杭州赫蘭氏医疗美容医院有限公司</v>
          </cell>
          <cell r="B1172">
            <v>143575.22123893807</v>
          </cell>
        </row>
        <row r="1173">
          <cell r="A1173" t="str">
            <v>杭州醉美桃花源医疗美容诊所有限公司</v>
          </cell>
          <cell r="B1173">
            <v>79646.017699115051</v>
          </cell>
        </row>
        <row r="1174">
          <cell r="A1174" t="str">
            <v>杭州釜星医疗美容门诊部有限公司</v>
          </cell>
          <cell r="B1174">
            <v>1631674.5556257903</v>
          </cell>
        </row>
        <row r="1175">
          <cell r="A1175" t="str">
            <v>杭州铂曼医疗美容门诊部有限公司</v>
          </cell>
          <cell r="B1175">
            <v>10831.85840707965</v>
          </cell>
        </row>
        <row r="1176">
          <cell r="A1176" t="str">
            <v>杭州阅美医疗美容诊所有限公司</v>
          </cell>
          <cell r="B1176">
            <v>66371.681415929212</v>
          </cell>
        </row>
        <row r="1177">
          <cell r="A1177" t="str">
            <v>杭州静港德加医疗美容诊所有限公司</v>
          </cell>
          <cell r="B1177">
            <v>108318.58407079647</v>
          </cell>
        </row>
        <row r="1178">
          <cell r="A1178" t="str">
            <v>杭州静港新蕊诊所有限公司</v>
          </cell>
          <cell r="B1178">
            <v>21663.716814159292</v>
          </cell>
        </row>
        <row r="1179">
          <cell r="A1179" t="str">
            <v>杭州颜术悦容医疗美容诊所有限公司</v>
          </cell>
          <cell r="B1179">
            <v>456722.12389380537</v>
          </cell>
        </row>
        <row r="1180">
          <cell r="A1180" t="str">
            <v>杭州颜术时尚医疗美容诊所有限公司</v>
          </cell>
          <cell r="B1180">
            <v>1465583.2662912309</v>
          </cell>
        </row>
        <row r="1181">
          <cell r="A1181" t="str">
            <v>杭州颜鉴医疗美容门诊部有限公司</v>
          </cell>
          <cell r="B1181">
            <v>271815.92920353985</v>
          </cell>
        </row>
        <row r="1182">
          <cell r="A1182" t="str">
            <v>杭州鹏爱医疗美容门诊部有限公司</v>
          </cell>
          <cell r="B1182">
            <v>10831.858407079646</v>
          </cell>
        </row>
        <row r="1183">
          <cell r="A1183" t="str">
            <v>枝蔓国际医疗美容有限公司</v>
          </cell>
          <cell r="B1183">
            <v>5415.929203539823</v>
          </cell>
        </row>
        <row r="1184">
          <cell r="A1184" t="str">
            <v>株洲安贞妇科医院（普通合伙）</v>
          </cell>
          <cell r="B1184">
            <v>0</v>
          </cell>
        </row>
        <row r="1185">
          <cell r="A1185" t="str">
            <v>株洲韩美医疗美容医院（普通合伙）</v>
          </cell>
          <cell r="B1185">
            <v>41973.451327433635</v>
          </cell>
        </row>
        <row r="1186">
          <cell r="A1186" t="str">
            <v>桐乡市濮院李贞医疗美容诊所</v>
          </cell>
          <cell r="B1186">
            <v>5415.929203539823</v>
          </cell>
        </row>
        <row r="1187">
          <cell r="A1187" t="str">
            <v>桐庐韩加医疗美容门诊部有限公司</v>
          </cell>
          <cell r="B1187">
            <v>29246.017699115044</v>
          </cell>
        </row>
        <row r="1188">
          <cell r="A1188" t="str">
            <v>梁溪区春语医疗美容诊所</v>
          </cell>
          <cell r="B1188">
            <v>15662.389380530971</v>
          </cell>
        </row>
        <row r="1189">
          <cell r="A1189" t="str">
            <v>榆林妇产专科医院</v>
          </cell>
          <cell r="B1189">
            <v>15540.707964601772</v>
          </cell>
        </row>
        <row r="1190">
          <cell r="A1190" t="str">
            <v>榆林朝阳医院</v>
          </cell>
          <cell r="B1190">
            <v>10079.646017699115</v>
          </cell>
        </row>
        <row r="1191">
          <cell r="A1191" t="str">
            <v>武侯区艾米丽医疗美容门诊部</v>
          </cell>
          <cell r="B1191">
            <v>27982.300884955752</v>
          </cell>
        </row>
        <row r="1192">
          <cell r="A1192" t="str">
            <v>武汉中爱铭医医疗美容有限公司</v>
          </cell>
          <cell r="B1192">
            <v>19497.345132743365</v>
          </cell>
        </row>
        <row r="1193">
          <cell r="A1193" t="str">
            <v>武汉中翰整形外科医院有限公司</v>
          </cell>
          <cell r="B1193">
            <v>465833.37168141594</v>
          </cell>
        </row>
        <row r="1194">
          <cell r="A1194" t="str">
            <v>武汉五洲莱美整形美容医院有限公司</v>
          </cell>
          <cell r="B1194">
            <v>21663.716814159292</v>
          </cell>
        </row>
        <row r="1195">
          <cell r="A1195" t="str">
            <v>武汉华美整形外科医院有限公司光谷世界城医疗美容医院分公司</v>
          </cell>
          <cell r="B1195">
            <v>24913.274336283186</v>
          </cell>
        </row>
        <row r="1196">
          <cell r="A1196" t="str">
            <v>武汉壹加壹医疗美容医院有限公司</v>
          </cell>
          <cell r="B1196">
            <v>420999.7168141593</v>
          </cell>
        </row>
        <row r="1197">
          <cell r="A1197" t="str">
            <v>武汉大学中南医院</v>
          </cell>
          <cell r="B1197">
            <v>23830.088495575219</v>
          </cell>
        </row>
        <row r="1198">
          <cell r="A1198" t="str">
            <v>武汉大学人民医院</v>
          </cell>
          <cell r="B1198">
            <v>103985.84070796461</v>
          </cell>
        </row>
        <row r="1199">
          <cell r="A1199" t="str">
            <v>武汉媛颂医疗美容医院有限公司</v>
          </cell>
          <cell r="B1199">
            <v>945274.33628318598</v>
          </cell>
        </row>
        <row r="1200">
          <cell r="A1200" t="str">
            <v>武汉市中心医院</v>
          </cell>
          <cell r="B1200">
            <v>48743.362831858409</v>
          </cell>
        </row>
        <row r="1201">
          <cell r="A1201" t="str">
            <v>武汉市伊丽莎白医疗美容门诊有限公司</v>
          </cell>
          <cell r="B1201">
            <v>16578.761061946901</v>
          </cell>
        </row>
        <row r="1202">
          <cell r="A1202" t="str">
            <v>武汉市微幕医疗美容有限公司</v>
          </cell>
          <cell r="B1202">
            <v>5415.929203539823</v>
          </cell>
        </row>
        <row r="1203">
          <cell r="A1203" t="str">
            <v>武汉市江岸区美基元医疗美容医院</v>
          </cell>
          <cell r="B1203">
            <v>387313.01769911504</v>
          </cell>
        </row>
        <row r="1204">
          <cell r="A1204" t="str">
            <v>武汉市江岸区诠美医疗美容门诊部</v>
          </cell>
          <cell r="B1204">
            <v>21663.716814159292</v>
          </cell>
        </row>
        <row r="1205">
          <cell r="A1205" t="str">
            <v>武汉市第三医院</v>
          </cell>
          <cell r="B1205">
            <v>10831.858407079646</v>
          </cell>
        </row>
        <row r="1206">
          <cell r="A1206" t="str">
            <v>武汉市蜜儿优年医疗美容门诊部有限公司</v>
          </cell>
          <cell r="B1206">
            <v>-1.8189894035458565E-12</v>
          </cell>
        </row>
        <row r="1207">
          <cell r="A1207" t="str">
            <v>武汉悦庭致臻医疗美容门诊部有限公司</v>
          </cell>
          <cell r="B1207">
            <v>605861.94690265483</v>
          </cell>
        </row>
        <row r="1208">
          <cell r="A1208" t="str">
            <v>武汉春语医疗美容门诊部有限公司武昌门诊部</v>
          </cell>
          <cell r="B1208">
            <v>31324.778761061942</v>
          </cell>
        </row>
        <row r="1209">
          <cell r="A1209" t="str">
            <v>武汉柏荟医疗美容门诊部有限公司</v>
          </cell>
          <cell r="B1209">
            <v>0</v>
          </cell>
        </row>
        <row r="1210">
          <cell r="A1210" t="str">
            <v>武汉欧燕医疗美容医院有限公司</v>
          </cell>
          <cell r="B1210">
            <v>32495.575221238938</v>
          </cell>
        </row>
        <row r="1211">
          <cell r="A1211" t="str">
            <v>武汉洪山区光泽皇后医疗美容门诊部（普通合伙）</v>
          </cell>
          <cell r="B1211">
            <v>23830.088495575223</v>
          </cell>
        </row>
        <row r="1212">
          <cell r="A1212" t="str">
            <v>武汉洪山欣美荟医疗美容门诊部有限公司</v>
          </cell>
          <cell r="B1212">
            <v>261168.14159292035</v>
          </cell>
        </row>
        <row r="1213">
          <cell r="A1213" t="str">
            <v>武汉熙蒙医疗美容门诊部有限公司</v>
          </cell>
          <cell r="B1213">
            <v>21663.716814159292</v>
          </cell>
        </row>
        <row r="1214">
          <cell r="A1214" t="str">
            <v>武汉禾丽康美医疗美容医院有限公司</v>
          </cell>
          <cell r="B1214">
            <v>43327.433628318584</v>
          </cell>
        </row>
        <row r="1215">
          <cell r="A1215" t="str">
            <v>武汉美立方医疗美容有限责任公司</v>
          </cell>
          <cell r="B1215">
            <v>43327.433628318584</v>
          </cell>
        </row>
        <row r="1216">
          <cell r="A1216" t="str">
            <v>武汉美莱医疗美容医院有限公司</v>
          </cell>
          <cell r="B1216">
            <v>410938.06433628319</v>
          </cell>
        </row>
        <row r="1217">
          <cell r="A1217" t="str">
            <v>武汉美都医疗美容门诊部</v>
          </cell>
          <cell r="B1217">
            <v>32495.575221238938</v>
          </cell>
        </row>
        <row r="1218">
          <cell r="A1218" t="str">
            <v>武汉艺星医疗美容医院有限公司</v>
          </cell>
          <cell r="B1218">
            <v>50944.380530973453</v>
          </cell>
        </row>
        <row r="1219">
          <cell r="A1219" t="str">
            <v>武汉艺星医疗美容门诊部有限公司</v>
          </cell>
          <cell r="B1219">
            <v>34833.89380530973</v>
          </cell>
        </row>
        <row r="1220">
          <cell r="A1220" t="str">
            <v>武汉艺龄医疗美容医院有限公司</v>
          </cell>
          <cell r="B1220">
            <v>115043.36283185842</v>
          </cell>
        </row>
        <row r="1221">
          <cell r="A1221" t="str">
            <v>武汉荣恩医疗美容门诊部有限公司</v>
          </cell>
          <cell r="B1221">
            <v>64991.150442477876</v>
          </cell>
        </row>
        <row r="1222">
          <cell r="A1222" t="str">
            <v>武汉韩辰医疗美容医院有限公司</v>
          </cell>
          <cell r="B1222">
            <v>41161.061946902657</v>
          </cell>
        </row>
        <row r="1223">
          <cell r="A1223" t="str">
            <v>武汉颜术美扬医疗美容门诊有限公司</v>
          </cell>
          <cell r="B1223">
            <v>26548.672566371682</v>
          </cell>
        </row>
        <row r="1224">
          <cell r="A1224" t="str">
            <v>武汉颜鉴医疗美容门诊部有限公司</v>
          </cell>
          <cell r="B1224">
            <v>119150.44247787612</v>
          </cell>
        </row>
        <row r="1225">
          <cell r="A1225" t="str">
            <v>武陵区瑞美医疗美容外科诊所</v>
          </cell>
          <cell r="B1225">
            <v>4663.716814159292</v>
          </cell>
        </row>
        <row r="1226">
          <cell r="A1226" t="str">
            <v>毛燕工作室</v>
          </cell>
          <cell r="B1226">
            <v>22641.592920353985</v>
          </cell>
        </row>
        <row r="1227">
          <cell r="A1227" t="str">
            <v>永康光大医疗美容医院</v>
          </cell>
          <cell r="B1227">
            <v>43327.433628318584</v>
          </cell>
        </row>
        <row r="1228">
          <cell r="A1228" t="str">
            <v>永康陈珺怡医疗美容诊所</v>
          </cell>
          <cell r="B1228">
            <v>256566.37168141594</v>
          </cell>
        </row>
        <row r="1229">
          <cell r="A1229" t="str">
            <v>汉中仁爱医院</v>
          </cell>
          <cell r="B1229">
            <v>59575.221238938058</v>
          </cell>
        </row>
        <row r="1230">
          <cell r="A1230" t="str">
            <v>汉中仁爱医院有限责任公司</v>
          </cell>
          <cell r="B1230">
            <v>7747.787610619469</v>
          </cell>
        </row>
        <row r="1231">
          <cell r="A1231" t="str">
            <v>汉中仲德医院有限公司</v>
          </cell>
          <cell r="B1231">
            <v>7747.787610619469</v>
          </cell>
        </row>
        <row r="1232">
          <cell r="A1232" t="str">
            <v>汉中华美奥莱医学整形美容医院有限公司</v>
          </cell>
          <cell r="B1232">
            <v>210047.78761061945</v>
          </cell>
        </row>
        <row r="1233">
          <cell r="A1233" t="str">
            <v>汉中名韩整形医院有限责任公司</v>
          </cell>
          <cell r="B1233">
            <v>7747.787610619469</v>
          </cell>
        </row>
        <row r="1234">
          <cell r="A1234" t="str">
            <v>汉中市卓美医疗美容有限公司</v>
          </cell>
          <cell r="B1234">
            <v>5130.0884955752217</v>
          </cell>
        </row>
        <row r="1235">
          <cell r="A1235" t="str">
            <v>汉中时光美容整形医院有限公司</v>
          </cell>
          <cell r="B1235">
            <v>129410.61946902655</v>
          </cell>
        </row>
        <row r="1236">
          <cell r="A1236" t="str">
            <v>汕头市利安药业有限公司</v>
          </cell>
          <cell r="B1236">
            <v>1083.1858407079646</v>
          </cell>
        </row>
        <row r="1237">
          <cell r="A1237" t="str">
            <v>汕头市龙湖区曙光医疗美容门诊部</v>
          </cell>
          <cell r="B1237">
            <v>373097.34513274342</v>
          </cell>
        </row>
        <row r="1238">
          <cell r="A1238" t="str">
            <v>江北区井显连医疗美容诊所</v>
          </cell>
          <cell r="B1238">
            <v>2166.3716814159293</v>
          </cell>
        </row>
        <row r="1239">
          <cell r="A1239" t="str">
            <v>江北区刘正光曼格医疗美容诊所</v>
          </cell>
          <cell r="B1239">
            <v>2166.3716814159293</v>
          </cell>
        </row>
        <row r="1240">
          <cell r="A1240" t="str">
            <v>江北区徐小珂医疗美容诊所</v>
          </cell>
          <cell r="B1240">
            <v>13377.345132743363</v>
          </cell>
        </row>
        <row r="1241">
          <cell r="A1241" t="str">
            <v>江北区瑞俪门诊部</v>
          </cell>
          <cell r="B1241">
            <v>16729.203539823011</v>
          </cell>
        </row>
        <row r="1242">
          <cell r="A1242" t="str">
            <v>江油茗汇整形美容医院有限公司</v>
          </cell>
          <cell r="B1242">
            <v>42725.663716814161</v>
          </cell>
        </row>
        <row r="1243">
          <cell r="A1243" t="str">
            <v>江苏康缘琴纳医药有限公司</v>
          </cell>
          <cell r="B1243">
            <v>108318.58407079647</v>
          </cell>
        </row>
        <row r="1244">
          <cell r="A1244" t="str">
            <v>江苏施尔美整形美容医院有限公司</v>
          </cell>
          <cell r="B1244">
            <v>477335.57522123895</v>
          </cell>
        </row>
        <row r="1245">
          <cell r="A1245" t="str">
            <v>江苏省中医院</v>
          </cell>
          <cell r="B1245">
            <v>10831.858407079646</v>
          </cell>
        </row>
        <row r="1246">
          <cell r="A1246" t="str">
            <v>江西梵博医疗美容有限公司</v>
          </cell>
          <cell r="B1246">
            <v>10260.176991150445</v>
          </cell>
        </row>
        <row r="1247">
          <cell r="A1247" t="str">
            <v>江西美科医疗美容门诊部有限公司</v>
          </cell>
          <cell r="B1247">
            <v>11915.044247787611</v>
          </cell>
        </row>
        <row r="1248">
          <cell r="A1248" t="str">
            <v>江西薇琳医疗美容有限公司</v>
          </cell>
          <cell r="B1248">
            <v>89182.300884955737</v>
          </cell>
        </row>
        <row r="1249">
          <cell r="A1249" t="str">
            <v>江门市梦想投资信息咨询有限公司医疗美容门诊部</v>
          </cell>
          <cell r="B1249">
            <v>2331.858407079646</v>
          </cell>
        </row>
        <row r="1250">
          <cell r="A1250" t="str">
            <v>江阴时光医疗美容门诊有限公司</v>
          </cell>
          <cell r="B1250">
            <v>10292.300884955752</v>
          </cell>
        </row>
        <row r="1251">
          <cell r="A1251" t="str">
            <v>沈阳丽格医疗美容有限公司浑南穆桂芬医疗美容诊所</v>
          </cell>
          <cell r="B1251">
            <v>27946.194690265482</v>
          </cell>
        </row>
        <row r="1252">
          <cell r="A1252" t="str">
            <v>沈阳云惠美医疗美容服务有限公司皇姑医疗美容诊所</v>
          </cell>
          <cell r="B1252">
            <v>11915.044247787611</v>
          </cell>
        </row>
        <row r="1253">
          <cell r="A1253" t="str">
            <v>沈阳伊美尔医疗美容医院有限公司</v>
          </cell>
          <cell r="B1253">
            <v>405469.78508217447</v>
          </cell>
        </row>
        <row r="1254">
          <cell r="A1254" t="str">
            <v>沈阳友谊美容医院</v>
          </cell>
          <cell r="B1254">
            <v>11915.044247787611</v>
          </cell>
        </row>
        <row r="1255">
          <cell r="A1255" t="str">
            <v>沈阳和平乾元轻医美医疗美容诊所有限公司</v>
          </cell>
          <cell r="B1255">
            <v>10546.017699115044</v>
          </cell>
        </row>
        <row r="1256">
          <cell r="A1256" t="str">
            <v>沈阳和平博悦医疗美容诊所有限公司</v>
          </cell>
          <cell r="B1256">
            <v>13380.530973451328</v>
          </cell>
        </row>
        <row r="1257">
          <cell r="A1257" t="str">
            <v>沈阳和平徐路医疗美容诊所</v>
          </cell>
          <cell r="B1257">
            <v>12847.787610619469</v>
          </cell>
        </row>
        <row r="1258">
          <cell r="A1258" t="str">
            <v>沈阳和平斯美诺医疗美容门诊部有限公司</v>
          </cell>
          <cell r="B1258">
            <v>67176.637168141591</v>
          </cell>
        </row>
        <row r="1259">
          <cell r="A1259" t="str">
            <v>沈阳和平李淼医疗美容诊所</v>
          </cell>
          <cell r="B1259">
            <v>4663.716814159292</v>
          </cell>
        </row>
        <row r="1260">
          <cell r="A1260" t="str">
            <v>沈阳和平百嘉丽医疗美容医院有限公司</v>
          </cell>
          <cell r="B1260">
            <v>64991.150442477876</v>
          </cell>
        </row>
        <row r="1261">
          <cell r="A1261" t="str">
            <v>沈阳和平美兮如美人医疗美容门诊部</v>
          </cell>
          <cell r="B1261">
            <v>2331.8584070796464</v>
          </cell>
        </row>
        <row r="1262">
          <cell r="A1262" t="str">
            <v>沈阳和平美医美塑医疗美容诊所有限公司</v>
          </cell>
          <cell r="B1262">
            <v>466.37168141592923</v>
          </cell>
        </row>
        <row r="1263">
          <cell r="A1263" t="str">
            <v>沈阳和平蓝图综合门诊部</v>
          </cell>
          <cell r="B1263">
            <v>10831.858407079646</v>
          </cell>
        </row>
        <row r="1264">
          <cell r="A1264" t="str">
            <v>沈阳和平蓝天医疗美容门诊部</v>
          </cell>
          <cell r="B1264">
            <v>2548.67</v>
          </cell>
        </row>
        <row r="1265">
          <cell r="A1265" t="str">
            <v>沈阳和平赛连医疗美容诊所有限公司</v>
          </cell>
          <cell r="B1265">
            <v>2548.6725663716816</v>
          </cell>
        </row>
        <row r="1266">
          <cell r="A1266" t="str">
            <v>沈阳和平金皇后长白岛远洋医疗美容医院</v>
          </cell>
          <cell r="B1266">
            <v>11915.044247787611</v>
          </cell>
        </row>
        <row r="1267">
          <cell r="A1267" t="str">
            <v>沈阳咖雅医疗美容有限公司沈河北顺城路医疗美容诊所</v>
          </cell>
          <cell r="B1267">
            <v>21917.451327433624</v>
          </cell>
        </row>
        <row r="1268">
          <cell r="A1268" t="str">
            <v>沈阳唯媄晶方医疗美容有限公司沈河中山路医疗美容诊所</v>
          </cell>
          <cell r="B1268">
            <v>11915.018584070793</v>
          </cell>
        </row>
        <row r="1269">
          <cell r="A1269" t="str">
            <v>沈阳城本医疗美容有限公司广宜街医疗美容诊所</v>
          </cell>
          <cell r="B1269">
            <v>11915.044247787613</v>
          </cell>
        </row>
        <row r="1270">
          <cell r="A1270" t="str">
            <v>沈阳大东春语医疗美容门诊部有限公司</v>
          </cell>
          <cell r="B1270">
            <v>15662.389380530971</v>
          </cell>
        </row>
        <row r="1271">
          <cell r="A1271" t="str">
            <v>沈阳大东陈铁成医疗美容诊所</v>
          </cell>
          <cell r="B1271">
            <v>4150.4778761061953</v>
          </cell>
        </row>
        <row r="1272">
          <cell r="A1272" t="str">
            <v>沈阳市中西医结合医院</v>
          </cell>
          <cell r="B1272">
            <v>28226.548672566372</v>
          </cell>
        </row>
        <row r="1273">
          <cell r="A1273" t="str">
            <v>沈阳市兰茉医疗美容有限公司浑南美园东路医疗美容诊所</v>
          </cell>
          <cell r="B1273">
            <v>69654.867256637197</v>
          </cell>
        </row>
        <row r="1274">
          <cell r="A1274" t="str">
            <v>沈阳市浑南区釜帝医疗美容门诊部</v>
          </cell>
          <cell r="B1274">
            <v>11915.044247787611</v>
          </cell>
        </row>
        <row r="1275">
          <cell r="A1275" t="str">
            <v>沈阳市第四人民医院</v>
          </cell>
          <cell r="B1275">
            <v>4332.7433628318586</v>
          </cell>
        </row>
        <row r="1276">
          <cell r="A1276" t="str">
            <v>沈阳市苏家屯区王太坤东歌美容整形外科诊所</v>
          </cell>
          <cell r="B1276">
            <v>27079.646017699117</v>
          </cell>
        </row>
        <row r="1277">
          <cell r="A1277" t="str">
            <v>沈阳杏林整形外科医院</v>
          </cell>
          <cell r="B1277">
            <v>957663.71716814174</v>
          </cell>
        </row>
        <row r="1278">
          <cell r="A1278" t="str">
            <v>沈阳汇美人医疗美容有限公司先农坛路医疗美容诊所</v>
          </cell>
          <cell r="B1278">
            <v>35745.132743362832</v>
          </cell>
        </row>
        <row r="1279">
          <cell r="A1279" t="str">
            <v>沈阳沈河何氏颜美医疗美容门诊部有限公司</v>
          </cell>
          <cell r="B1279">
            <v>37911.504424778759</v>
          </cell>
        </row>
        <row r="1280">
          <cell r="A1280" t="str">
            <v>沈阳沈河华颜美医疗美容门诊部有限公司</v>
          </cell>
          <cell r="B1280">
            <v>11915.044247787611</v>
          </cell>
        </row>
        <row r="1281">
          <cell r="A1281" t="str">
            <v>沈阳沈河圣优医疗美容门诊部有限公司</v>
          </cell>
          <cell r="B1281">
            <v>13380.530973451328</v>
          </cell>
        </row>
        <row r="1282">
          <cell r="A1282" t="str">
            <v>沈阳沈河贲驰医疗美容诊所</v>
          </cell>
          <cell r="B1282">
            <v>49316.788495575223</v>
          </cell>
        </row>
        <row r="1283">
          <cell r="A1283" t="str">
            <v>沈阳沈河麦恩医疗美容门诊部有限公司</v>
          </cell>
          <cell r="B1283">
            <v>11915.044247787613</v>
          </cell>
        </row>
        <row r="1284">
          <cell r="A1284" t="str">
            <v>沈阳浑南李淼医疗美容诊所</v>
          </cell>
          <cell r="B1284">
            <v>11915.044247787613</v>
          </cell>
        </row>
        <row r="1285">
          <cell r="A1285" t="str">
            <v>沈阳爱尔眼视光医院（有限公司）</v>
          </cell>
          <cell r="B1285">
            <v>11915.044247787611</v>
          </cell>
        </row>
        <row r="1286">
          <cell r="A1286" t="str">
            <v>沈阳王政医疗美容诊所</v>
          </cell>
          <cell r="B1286">
            <v>11915.044247787613</v>
          </cell>
        </row>
        <row r="1287">
          <cell r="A1287" t="str">
            <v>沈阳皇姑高丽芬医疗美容诊所</v>
          </cell>
          <cell r="B1287">
            <v>12348.318584070796</v>
          </cell>
        </row>
        <row r="1288">
          <cell r="A1288" t="str">
            <v>沈阳美格尔医疗美容皮肤科诊所有限公司</v>
          </cell>
          <cell r="B1288">
            <v>98076.991150442511</v>
          </cell>
        </row>
        <row r="1289">
          <cell r="A1289" t="str">
            <v>沈阳蒂美医疗美容服务有限公司沈河北顺城路医疗美容诊所</v>
          </cell>
          <cell r="B1289">
            <v>11915.044247787611</v>
          </cell>
        </row>
        <row r="1290">
          <cell r="A1290" t="str">
            <v>沈阳都市医院</v>
          </cell>
          <cell r="B1290">
            <v>1029.0265486725664</v>
          </cell>
        </row>
        <row r="1291">
          <cell r="A1291" t="str">
            <v>沈阳铁西丽珈医疗美容门诊部有限公司</v>
          </cell>
          <cell r="B1291">
            <v>13464.601769911507</v>
          </cell>
        </row>
        <row r="1292">
          <cell r="A1292" t="str">
            <v>沈阳铁西美莱医疗美容医院有限公司</v>
          </cell>
          <cell r="B1292">
            <v>231548.67088495573</v>
          </cell>
        </row>
        <row r="1293">
          <cell r="A1293" t="str">
            <v>沈阳韩缘聚美医疗美容医院有限公司</v>
          </cell>
          <cell r="B1293">
            <v>11915.044247787613</v>
          </cell>
        </row>
        <row r="1294">
          <cell r="A1294" t="str">
            <v>沙坪坝善美医疗美容门诊部</v>
          </cell>
          <cell r="B1294">
            <v>10831.858407079646</v>
          </cell>
        </row>
        <row r="1295">
          <cell r="A1295" t="str">
            <v>沙河口区光普医疗美容门诊部</v>
          </cell>
          <cell r="B1295">
            <v>37210.619469026547</v>
          </cell>
        </row>
        <row r="1296">
          <cell r="A1296" t="str">
            <v>沙河口区星范医疗美容门诊部</v>
          </cell>
          <cell r="B1296">
            <v>11915.044247787613</v>
          </cell>
        </row>
        <row r="1297">
          <cell r="A1297" t="str">
            <v>河北以岭医院</v>
          </cell>
          <cell r="B1297">
            <v>6499.1150442477892</v>
          </cell>
        </row>
        <row r="1298">
          <cell r="A1298" t="str">
            <v>河南华懿医疗科技有限公司</v>
          </cell>
          <cell r="B1298">
            <v>4663.716814159292</v>
          </cell>
        </row>
        <row r="1299">
          <cell r="A1299" t="str">
            <v>河南天圆医疗美容有限公司</v>
          </cell>
          <cell r="B1299">
            <v>95113.495575221241</v>
          </cell>
        </row>
        <row r="1300">
          <cell r="A1300" t="str">
            <v>河南巨星医院有限公司</v>
          </cell>
          <cell r="B1300">
            <v>42725.663716814161</v>
          </cell>
        </row>
        <row r="1301">
          <cell r="A1301" t="str">
            <v>河南整形美容医院有限公司</v>
          </cell>
          <cell r="B1301">
            <v>2018725.9797724402</v>
          </cell>
        </row>
        <row r="1302">
          <cell r="A1302" t="str">
            <v>河南星韵医疗服务有限公司</v>
          </cell>
          <cell r="B1302">
            <v>50572.566371681416</v>
          </cell>
        </row>
        <row r="1303">
          <cell r="A1303" t="str">
            <v>河南海豚供应链管理有限公司</v>
          </cell>
          <cell r="B1303">
            <v>106438.05309734515</v>
          </cell>
        </row>
        <row r="1304">
          <cell r="A1304" t="str">
            <v>河南爱都沪美人医疗美容有限公司</v>
          </cell>
          <cell r="B1304">
            <v>17330.973451327434</v>
          </cell>
        </row>
        <row r="1305">
          <cell r="A1305" t="str">
            <v>河南电力医院</v>
          </cell>
          <cell r="B1305">
            <v>16247.787610619471</v>
          </cell>
        </row>
        <row r="1306">
          <cell r="A1306" t="str">
            <v>河南皇家美容服务有限公司</v>
          </cell>
          <cell r="B1306">
            <v>63215.929203539832</v>
          </cell>
        </row>
        <row r="1307">
          <cell r="A1307" t="str">
            <v>河南省柏之蓝医疗器械有限公司</v>
          </cell>
          <cell r="B1307">
            <v>6499.1150442477883</v>
          </cell>
        </row>
        <row r="1308">
          <cell r="A1308" t="str">
            <v>河南缔莱美整形美容医院有限公司</v>
          </cell>
          <cell r="B1308">
            <v>35745.132743362832</v>
          </cell>
        </row>
        <row r="1309">
          <cell r="A1309" t="str">
            <v>泉州丰泽海峡医疗美容门诊部</v>
          </cell>
          <cell r="B1309">
            <v>22428.318584070799</v>
          </cell>
        </row>
        <row r="1310">
          <cell r="A1310" t="str">
            <v>泉州丰泽美莱华美医疗美容有限公司</v>
          </cell>
          <cell r="B1310">
            <v>27982.300884955755</v>
          </cell>
        </row>
        <row r="1311">
          <cell r="A1311" t="str">
            <v>泉州市嘉仕美医疗美容有限公司</v>
          </cell>
          <cell r="B1311">
            <v>3249.5575221238942</v>
          </cell>
        </row>
        <row r="1312">
          <cell r="A1312" t="str">
            <v>泉州鲤城美莱华美医疗美容有限公司</v>
          </cell>
          <cell r="B1312">
            <v>79646.02</v>
          </cell>
        </row>
        <row r="1313">
          <cell r="A1313" t="str">
            <v>泰州华美医疗美容有限公司</v>
          </cell>
          <cell r="B1313">
            <v>32495.575221238938</v>
          </cell>
        </row>
        <row r="1314">
          <cell r="A1314" t="str">
            <v>泸州可丽雅医疗美容门诊部有限公司</v>
          </cell>
          <cell r="B1314">
            <v>13991.150442477878</v>
          </cell>
        </row>
        <row r="1315">
          <cell r="A1315" t="str">
            <v>泸州市医美花都整形美容诊所</v>
          </cell>
          <cell r="B1315">
            <v>5415.929203539823</v>
          </cell>
        </row>
        <row r="1316">
          <cell r="A1316" t="str">
            <v>泸州洪纬医疗器械有限公司</v>
          </cell>
          <cell r="B1316">
            <v>24161.061946902653</v>
          </cell>
        </row>
        <row r="1317">
          <cell r="A1317" t="str">
            <v>泸州百龄医疗美容门诊部有限公司</v>
          </cell>
          <cell r="B1317">
            <v>13991.150442477878</v>
          </cell>
        </row>
        <row r="1318">
          <cell r="A1318" t="str">
            <v>洛阳协和医疗美容门诊部（有限合伙）</v>
          </cell>
          <cell r="B1318">
            <v>24913.274336283186</v>
          </cell>
        </row>
        <row r="1319">
          <cell r="A1319" t="str">
            <v>洛阳市西工区孔繁荣医疗美容门诊部</v>
          </cell>
          <cell r="B1319">
            <v>54159.292035398234</v>
          </cell>
        </row>
        <row r="1320">
          <cell r="A1320" t="str">
            <v>洛阳市西工区毛大夫医疗美容门诊部</v>
          </cell>
          <cell r="B1320">
            <v>63486.725663716818</v>
          </cell>
        </row>
        <row r="1321">
          <cell r="A1321" t="str">
            <v>洛阳谢景良医疗美容门诊部（特殊普通合伙）</v>
          </cell>
          <cell r="B1321">
            <v>4663.716814159292</v>
          </cell>
        </row>
        <row r="1322">
          <cell r="A1322" t="str">
            <v>济南伊美尔整形美容医院有限公司</v>
          </cell>
          <cell r="B1322">
            <v>765513.11630847026</v>
          </cell>
        </row>
        <row r="1323">
          <cell r="A1323" t="str">
            <v>济南华夏医院有限公司市中医疗美容门诊部</v>
          </cell>
          <cell r="B1323">
            <v>10831.858407079646</v>
          </cell>
        </row>
        <row r="1324">
          <cell r="A1324" t="str">
            <v>济南历下完美密码医疗美容诊所</v>
          </cell>
          <cell r="B1324">
            <v>263327.4336283186</v>
          </cell>
        </row>
        <row r="1325">
          <cell r="A1325" t="str">
            <v>济南历下添美圣汇医疗美容门诊部</v>
          </cell>
          <cell r="B1325">
            <v>5415.929203539823</v>
          </cell>
        </row>
        <row r="1326">
          <cell r="A1326" t="str">
            <v>济南市艺星医疗美容医院有限公司</v>
          </cell>
          <cell r="B1326">
            <v>1551596.3981720349</v>
          </cell>
        </row>
        <row r="1327">
          <cell r="A1327" t="str">
            <v>济南悦荟丽格医疗美容门诊部有限公司</v>
          </cell>
          <cell r="B1327">
            <v>44353.385755411029</v>
          </cell>
        </row>
        <row r="1328">
          <cell r="A1328" t="str">
            <v>济南旭美美容医院有限公司</v>
          </cell>
          <cell r="B1328">
            <v>276747.78761061962</v>
          </cell>
        </row>
        <row r="1329">
          <cell r="A1329" t="str">
            <v>济南星悦医疗美容有限公司历下医疗美容诊所</v>
          </cell>
          <cell r="B1329">
            <v>6499.1150442477883</v>
          </cell>
        </row>
        <row r="1330">
          <cell r="A1330" t="str">
            <v>济南海峡美容整形医院有限公司</v>
          </cell>
          <cell r="B1330">
            <v>91531.150442477883</v>
          </cell>
        </row>
        <row r="1331">
          <cell r="A1331" t="str">
            <v>济南爱容整形美容医院有限公司</v>
          </cell>
          <cell r="B1331">
            <v>100393.80530973451</v>
          </cell>
        </row>
        <row r="1332">
          <cell r="A1332" t="str">
            <v>济南瑞丽医疗美容医院有限公司</v>
          </cell>
          <cell r="B1332">
            <v>120955.75221238943</v>
          </cell>
        </row>
        <row r="1333">
          <cell r="A1333" t="str">
            <v>济南美思慕医疗美容医院有限公司</v>
          </cell>
          <cell r="B1333">
            <v>66647.787610619474</v>
          </cell>
        </row>
        <row r="1334">
          <cell r="A1334" t="str">
            <v>济南致美尚美美容有限公司</v>
          </cell>
          <cell r="B1334">
            <v>2331.858407079646</v>
          </cell>
        </row>
        <row r="1335">
          <cell r="A1335" t="str">
            <v>济南韩氏整形美容医院有限公司</v>
          </cell>
          <cell r="B1335">
            <v>2202581.4159292039</v>
          </cell>
        </row>
        <row r="1336">
          <cell r="A1336" t="str">
            <v>浔阳区台美医疗美容门诊部</v>
          </cell>
          <cell r="B1336">
            <v>11915.044247787613</v>
          </cell>
        </row>
        <row r="1337">
          <cell r="A1337" t="str">
            <v>浔阳区谐和医疗美容门诊部</v>
          </cell>
          <cell r="B1337">
            <v>10260.176991150443</v>
          </cell>
        </row>
        <row r="1338">
          <cell r="A1338" t="str">
            <v>浔阳区风华医疗美容门诊部</v>
          </cell>
          <cell r="B1338">
            <v>40303.539823008847</v>
          </cell>
        </row>
        <row r="1339">
          <cell r="A1339" t="str">
            <v>浙江伊恩健康管理有限公司萧山绿都港汇医疗美容诊所</v>
          </cell>
          <cell r="B1339">
            <v>79132.743362831854</v>
          </cell>
        </row>
        <row r="1340">
          <cell r="A1340" t="str">
            <v>浙江医科大学附属第二医院</v>
          </cell>
          <cell r="B1340">
            <v>7582.3008849557527</v>
          </cell>
        </row>
        <row r="1341">
          <cell r="A1341" t="str">
            <v>浙江大学医学院附属第二医院</v>
          </cell>
          <cell r="B1341">
            <v>61290.265486725672</v>
          </cell>
        </row>
        <row r="1342">
          <cell r="A1342" t="str">
            <v>浙江大学医学院附属邵逸夫医院</v>
          </cell>
          <cell r="B1342">
            <v>41807.96460176992</v>
          </cell>
        </row>
        <row r="1343">
          <cell r="A1343" t="str">
            <v>浙江大学金华医院</v>
          </cell>
          <cell r="B1343">
            <v>21663.716814159292</v>
          </cell>
        </row>
        <row r="1344">
          <cell r="A1344" t="str">
            <v>浙江省中医院</v>
          </cell>
          <cell r="B1344">
            <v>32444.24778761062</v>
          </cell>
        </row>
        <row r="1345">
          <cell r="A1345" t="str">
            <v>浙江省人民医院</v>
          </cell>
          <cell r="B1345">
            <v>558369.15297092299</v>
          </cell>
        </row>
        <row r="1346">
          <cell r="A1346" t="str">
            <v>浙江绿城心血管病医院</v>
          </cell>
          <cell r="B1346">
            <v>48743.362831858409</v>
          </cell>
        </row>
        <row r="1347">
          <cell r="A1347" t="str">
            <v>海南瑞韩医学美容医院有限公司</v>
          </cell>
          <cell r="B1347">
            <v>140814.15929203542</v>
          </cell>
        </row>
        <row r="1348">
          <cell r="A1348" t="str">
            <v>海口红妆尚医学美容医院有限公司</v>
          </cell>
          <cell r="B1348">
            <v>73566.371681415942</v>
          </cell>
        </row>
        <row r="1349">
          <cell r="A1349" t="str">
            <v>海口美兰红妆尚医学美容门诊部</v>
          </cell>
          <cell r="B1349">
            <v>77477.876106194701</v>
          </cell>
        </row>
        <row r="1350">
          <cell r="A1350" t="str">
            <v>海口鹏爱医疗美容医院有限公司</v>
          </cell>
          <cell r="B1350">
            <v>179203.53982300888</v>
          </cell>
        </row>
        <row r="1351">
          <cell r="A1351" t="str">
            <v>海口龙华崔曦文医疗美容诊所</v>
          </cell>
          <cell r="B1351">
            <v>134115.04424778762</v>
          </cell>
        </row>
        <row r="1352">
          <cell r="A1352" t="str">
            <v>海宁时光整形美容诊所有限公司</v>
          </cell>
          <cell r="B1352">
            <v>10831.858407079646</v>
          </cell>
        </row>
        <row r="1353">
          <cell r="A1353" t="str">
            <v>涪陵区周业松医疗美容诊所</v>
          </cell>
          <cell r="B1353">
            <v>6645.7964601769909</v>
          </cell>
        </row>
        <row r="1354">
          <cell r="A1354" t="str">
            <v>涪陵古伯燕医疗美容诊所</v>
          </cell>
          <cell r="B1354">
            <v>4332.7433628318586</v>
          </cell>
        </row>
        <row r="1355">
          <cell r="A1355" t="str">
            <v>涪陵孙林医疗美容诊所</v>
          </cell>
          <cell r="B1355">
            <v>10079.646017699115</v>
          </cell>
        </row>
        <row r="1356">
          <cell r="A1356" t="str">
            <v>淄博向东美容整形医院有限公司</v>
          </cell>
          <cell r="B1356">
            <v>16247.787610619469</v>
          </cell>
        </row>
        <row r="1357">
          <cell r="A1357" t="str">
            <v>淄博壹美整形美容医院有限公司</v>
          </cell>
          <cell r="B1357">
            <v>381408.84955752222</v>
          </cell>
        </row>
        <row r="1358">
          <cell r="A1358" t="str">
            <v>淄博美联臣美容医院有限公司</v>
          </cell>
          <cell r="B1358">
            <v>21663.716814159292</v>
          </cell>
        </row>
        <row r="1359">
          <cell r="A1359" t="str">
            <v>淄博阳光美容医院有限公司</v>
          </cell>
          <cell r="B1359">
            <v>41401.769911504423</v>
          </cell>
        </row>
        <row r="1360">
          <cell r="A1360" t="str">
            <v>深圳三术谷西医皮肤科诊所</v>
          </cell>
          <cell r="B1360">
            <v>51718.020917135997</v>
          </cell>
        </row>
        <row r="1361">
          <cell r="A1361" t="str">
            <v>深圳专生美医疗美容诊所</v>
          </cell>
          <cell r="B1361">
            <v>206872.08366854396</v>
          </cell>
        </row>
        <row r="1362">
          <cell r="A1362" t="str">
            <v>深圳专美医疗美容诊所</v>
          </cell>
          <cell r="B1362">
            <v>206872.08366854396</v>
          </cell>
        </row>
        <row r="1363">
          <cell r="A1363" t="str">
            <v>深圳丽港丽格医疗美容门诊部</v>
          </cell>
          <cell r="B1363">
            <v>21793.783985499518</v>
          </cell>
        </row>
        <row r="1364">
          <cell r="A1364" t="str">
            <v>深圳亚太医疗美容门诊部</v>
          </cell>
          <cell r="B1364">
            <v>10292.300884955752</v>
          </cell>
        </row>
        <row r="1365">
          <cell r="A1365" t="str">
            <v>深圳仟颜医疗美容诊所</v>
          </cell>
          <cell r="B1365">
            <v>10831.858407079646</v>
          </cell>
        </row>
        <row r="1366">
          <cell r="A1366" t="str">
            <v>深圳傲斯医疗美容诊所</v>
          </cell>
          <cell r="B1366">
            <v>144416.1590621768</v>
          </cell>
        </row>
        <row r="1367">
          <cell r="A1367" t="str">
            <v>深圳兰茂梵美医疗美容门诊部</v>
          </cell>
          <cell r="B1367">
            <v>87844.247787610628</v>
          </cell>
        </row>
        <row r="1368">
          <cell r="A1368" t="str">
            <v>深圳千羽医疗美容医院</v>
          </cell>
          <cell r="B1368">
            <v>23318.58407079646</v>
          </cell>
        </row>
        <row r="1369">
          <cell r="A1369" t="str">
            <v>深圳华侨城医院</v>
          </cell>
          <cell r="B1369">
            <v>10831.858407079646</v>
          </cell>
        </row>
        <row r="1370">
          <cell r="A1370" t="str">
            <v>深圳卓健门诊部</v>
          </cell>
          <cell r="B1370">
            <v>812962.81902654865</v>
          </cell>
        </row>
        <row r="1371">
          <cell r="A1371" t="str">
            <v>深圳卓颜医疗美容诊所</v>
          </cell>
          <cell r="B1371">
            <v>22428.318584070799</v>
          </cell>
        </row>
        <row r="1372">
          <cell r="A1372" t="str">
            <v>深圳南方门诊部</v>
          </cell>
          <cell r="B1372">
            <v>2402415.4867256642</v>
          </cell>
        </row>
        <row r="1373">
          <cell r="A1373" t="str">
            <v>深圳博爱曙光医院</v>
          </cell>
          <cell r="B1373">
            <v>54159.292035398234</v>
          </cell>
        </row>
        <row r="1374">
          <cell r="A1374" t="str">
            <v>深圳名丽医疗美容门诊部</v>
          </cell>
          <cell r="B1374">
            <v>75883.185840707956</v>
          </cell>
        </row>
        <row r="1375">
          <cell r="A1375" t="str">
            <v>深圳国瑞环庆门诊部</v>
          </cell>
          <cell r="B1375">
            <v>12743.362831858409</v>
          </cell>
        </row>
        <row r="1376">
          <cell r="A1376" t="str">
            <v>深圳奈瑞儿医疗美容门诊部</v>
          </cell>
          <cell r="B1376">
            <v>155757.96460176993</v>
          </cell>
        </row>
        <row r="1377">
          <cell r="A1377" t="str">
            <v>深圳奈瑞儿新洲路诊所</v>
          </cell>
          <cell r="B1377">
            <v>15435.398230088496</v>
          </cell>
        </row>
        <row r="1378">
          <cell r="A1378" t="str">
            <v>深圳奥拉克医疗美容诊所</v>
          </cell>
          <cell r="B1378">
            <v>46486.725663716818</v>
          </cell>
        </row>
        <row r="1379">
          <cell r="A1379" t="str">
            <v>深圳容恩医疗美容诊所</v>
          </cell>
          <cell r="B1379">
            <v>64991.150442477876</v>
          </cell>
        </row>
        <row r="1380">
          <cell r="A1380" t="str">
            <v>深圳富华医疗美容医院</v>
          </cell>
          <cell r="B1380">
            <v>925805.18141592923</v>
          </cell>
        </row>
        <row r="1381">
          <cell r="A1381" t="str">
            <v>深圳小珂丽格医疗美容诊所</v>
          </cell>
          <cell r="B1381">
            <v>197620.53097345133</v>
          </cell>
        </row>
        <row r="1382">
          <cell r="A1382" t="str">
            <v>深圳小珂丽格福恬医疗美容诊所</v>
          </cell>
          <cell r="B1382">
            <v>20580.530973451328</v>
          </cell>
        </row>
        <row r="1383">
          <cell r="A1383" t="str">
            <v>深圳市人民医院</v>
          </cell>
          <cell r="B1383">
            <v>28659.29203539823</v>
          </cell>
        </row>
        <row r="1384">
          <cell r="A1384" t="str">
            <v>深圳市南山区人民医院</v>
          </cell>
          <cell r="B1384">
            <v>37159.292035398234</v>
          </cell>
        </row>
        <row r="1385">
          <cell r="A1385" t="str">
            <v>深圳市臻艺医疗美容有限公司嘉颜医疗美容诊所</v>
          </cell>
          <cell r="B1385">
            <v>20687.208366854396</v>
          </cell>
        </row>
        <row r="1386">
          <cell r="A1386" t="str">
            <v>深圳布她黛丝医疗美容诊所</v>
          </cell>
          <cell r="B1386">
            <v>51718.02091713596</v>
          </cell>
        </row>
        <row r="1387">
          <cell r="A1387" t="str">
            <v>深圳常安门诊部有限公司</v>
          </cell>
          <cell r="B1387">
            <v>20687.208366854396</v>
          </cell>
        </row>
        <row r="1388">
          <cell r="A1388" t="str">
            <v>深圳广和门诊部</v>
          </cell>
          <cell r="B1388">
            <v>167920.35398230091</v>
          </cell>
        </row>
        <row r="1389">
          <cell r="A1389" t="str">
            <v>深圳慕颜医疗美容诊所</v>
          </cell>
          <cell r="B1389">
            <v>97592.920353982307</v>
          </cell>
        </row>
        <row r="1390">
          <cell r="A1390" t="str">
            <v>深圳拉诺投资管理有限公司拉诺医疗美容诊所</v>
          </cell>
          <cell r="B1390">
            <v>51718.020917135997</v>
          </cell>
        </row>
        <row r="1391">
          <cell r="A1391" t="str">
            <v>深圳新维医疗美容诊所</v>
          </cell>
          <cell r="B1391">
            <v>54967.578439259858</v>
          </cell>
        </row>
        <row r="1392">
          <cell r="A1392" t="str">
            <v>深圳易容颜医疗美容门诊部</v>
          </cell>
          <cell r="B1392">
            <v>19121.238938053102</v>
          </cell>
        </row>
        <row r="1393">
          <cell r="A1393" t="str">
            <v>深圳星荟丽格医疗美容诊所</v>
          </cell>
          <cell r="B1393">
            <v>40733.670728604149</v>
          </cell>
        </row>
        <row r="1394">
          <cell r="A1394" t="str">
            <v>深圳春天医院</v>
          </cell>
          <cell r="B1394">
            <v>211221.23893805311</v>
          </cell>
        </row>
        <row r="1395">
          <cell r="A1395" t="str">
            <v>深圳曹孟君医疗美容门诊部</v>
          </cell>
          <cell r="B1395">
            <v>62549.87932421561</v>
          </cell>
        </row>
        <row r="1396">
          <cell r="A1396" t="str">
            <v>深圳泽棠医疗美容诊所</v>
          </cell>
          <cell r="B1396">
            <v>108318.58407079647</v>
          </cell>
        </row>
        <row r="1397">
          <cell r="A1397" t="str">
            <v>深圳海岸医疗美容诊所</v>
          </cell>
          <cell r="B1397">
            <v>108722.60659694289</v>
          </cell>
        </row>
        <row r="1398">
          <cell r="A1398" t="str">
            <v>深圳珀玑医疗美容诊所</v>
          </cell>
          <cell r="B1398">
            <v>7646.0176991150447</v>
          </cell>
        </row>
        <row r="1399">
          <cell r="A1399" t="str">
            <v>深圳瑞利紫荆医疗美容门诊部</v>
          </cell>
          <cell r="B1399">
            <v>10831.858407079646</v>
          </cell>
        </row>
        <row r="1400">
          <cell r="A1400" t="str">
            <v>深圳璐美纳斯医疗美容诊所</v>
          </cell>
          <cell r="B1400">
            <v>22746.902654867259</v>
          </cell>
        </row>
        <row r="1401">
          <cell r="A1401" t="str">
            <v>深圳甄颜医疗美容门诊部</v>
          </cell>
          <cell r="B1401">
            <v>2166.3716814159293</v>
          </cell>
        </row>
        <row r="1402">
          <cell r="A1402" t="str">
            <v>深圳睛睛医疗美容诊所</v>
          </cell>
          <cell r="B1402">
            <v>10831.858407079646</v>
          </cell>
        </row>
        <row r="1403">
          <cell r="A1403" t="str">
            <v>深圳睿京医疗美容门诊部</v>
          </cell>
          <cell r="B1403">
            <v>3249.5575221238942</v>
          </cell>
        </row>
        <row r="1404">
          <cell r="A1404" t="str">
            <v>深圳福华医疗美容医院</v>
          </cell>
          <cell r="B1404">
            <v>84776.473534813878</v>
          </cell>
        </row>
        <row r="1405">
          <cell r="A1405" t="str">
            <v>深圳穆生海医疗美容门诊部</v>
          </cell>
          <cell r="B1405">
            <v>4663.716814159292</v>
          </cell>
        </row>
        <row r="1406">
          <cell r="A1406" t="str">
            <v>深圳立刚亿美医疗美容诊所</v>
          </cell>
          <cell r="B1406">
            <v>21663.716814159292</v>
          </cell>
        </row>
        <row r="1407">
          <cell r="A1407" t="str">
            <v>深圳米兰柏羽医疗美容门诊部</v>
          </cell>
          <cell r="B1407">
            <v>86487.079646017708</v>
          </cell>
        </row>
        <row r="1408">
          <cell r="A1408" t="str">
            <v>深圳纽莱医疗美容门诊部</v>
          </cell>
          <cell r="B1408">
            <v>8665.4867256637172</v>
          </cell>
        </row>
        <row r="1409">
          <cell r="A1409" t="str">
            <v>深圳美莱医疗美容医院</v>
          </cell>
          <cell r="B1409">
            <v>981840.72212389379</v>
          </cell>
        </row>
        <row r="1410">
          <cell r="A1410" t="str">
            <v>深圳美颜医疗美容门诊部</v>
          </cell>
          <cell r="B1410">
            <v>4663.7168141592929</v>
          </cell>
        </row>
        <row r="1411">
          <cell r="A1411" t="str">
            <v>深圳联合丽格医疗美容门诊部</v>
          </cell>
          <cell r="B1411">
            <v>985665.63700462459</v>
          </cell>
        </row>
        <row r="1412">
          <cell r="A1412" t="str">
            <v>深圳聚焦点医疗美容投资有限公司香蜜丽格医疗美容诊所</v>
          </cell>
          <cell r="B1412">
            <v>16387.199747155501</v>
          </cell>
        </row>
        <row r="1413">
          <cell r="A1413" t="str">
            <v>深圳艺星医疗美容医院</v>
          </cell>
          <cell r="B1413">
            <v>1157435.8369723915</v>
          </cell>
        </row>
        <row r="1414">
          <cell r="A1414" t="str">
            <v>深圳芙必优诊所</v>
          </cell>
          <cell r="B1414">
            <v>253459.79772439954</v>
          </cell>
        </row>
        <row r="1415">
          <cell r="A1415" t="str">
            <v>深圳花院医疗美容诊所</v>
          </cell>
          <cell r="B1415">
            <v>5280.5309734513276</v>
          </cell>
        </row>
        <row r="1416">
          <cell r="A1416" t="str">
            <v>深圳蒳美迩医疗美容门诊部</v>
          </cell>
          <cell r="B1416">
            <v>158230.08849557524</v>
          </cell>
        </row>
        <row r="1417">
          <cell r="A1417" t="str">
            <v>深圳蓉悦医疗美容诊所</v>
          </cell>
          <cell r="B1417">
            <v>574008.84955752222</v>
          </cell>
        </row>
        <row r="1418">
          <cell r="A1418" t="str">
            <v>深圳赫思医疗美容门诊部</v>
          </cell>
          <cell r="B1418">
            <v>58973.451327433635</v>
          </cell>
        </row>
        <row r="1419">
          <cell r="A1419" t="str">
            <v>深圳金丽医疗美容门诊部</v>
          </cell>
          <cell r="B1419">
            <v>210800</v>
          </cell>
        </row>
        <row r="1420">
          <cell r="A1420" t="str">
            <v>深圳铂诗玥医疗美容诊所</v>
          </cell>
          <cell r="B1420">
            <v>21663.716814159292</v>
          </cell>
        </row>
        <row r="1421">
          <cell r="A1421" t="str">
            <v>深圳铂雅医疗美容门诊部</v>
          </cell>
          <cell r="B1421">
            <v>18654.867256637168</v>
          </cell>
        </row>
        <row r="1422">
          <cell r="A1422" t="str">
            <v>深圳阳光整形美容医院</v>
          </cell>
          <cell r="B1422">
            <v>4779320.1814159295</v>
          </cell>
        </row>
        <row r="1423">
          <cell r="A1423" t="str">
            <v>深圳非凡医疗美容医院</v>
          </cell>
          <cell r="B1423">
            <v>2530859.7256637169</v>
          </cell>
        </row>
        <row r="1424">
          <cell r="A1424" t="str">
            <v>深圳鹏爱医疗美容医院</v>
          </cell>
          <cell r="B1424">
            <v>1355327.4336283188</v>
          </cell>
        </row>
        <row r="1425">
          <cell r="A1425" t="str">
            <v>深圳鹏爱悦己医疗美容医院</v>
          </cell>
          <cell r="B1425">
            <v>43327.433628318584</v>
          </cell>
        </row>
        <row r="1426">
          <cell r="A1426" t="str">
            <v>深圳鹏爱悦心医疗美容医院</v>
          </cell>
          <cell r="B1426">
            <v>37911.504424778759</v>
          </cell>
        </row>
        <row r="1427">
          <cell r="A1427" t="str">
            <v>深圳鹏爱秀琪医疗美容医院</v>
          </cell>
          <cell r="B1427">
            <v>54159.292035398234</v>
          </cell>
        </row>
        <row r="1428">
          <cell r="A1428" t="str">
            <v>深圳鹏程医院</v>
          </cell>
          <cell r="B1428">
            <v>372132.95132743369</v>
          </cell>
        </row>
        <row r="1429">
          <cell r="A1429" t="str">
            <v>清华大学玉泉医院</v>
          </cell>
          <cell r="B1429">
            <v>298194.69026548677</v>
          </cell>
        </row>
        <row r="1430">
          <cell r="A1430" t="str">
            <v>清远市清城区新城白雪飞美容外科诊所</v>
          </cell>
          <cell r="B1430">
            <v>103436.04183427195</v>
          </cell>
        </row>
        <row r="1431">
          <cell r="A1431" t="str">
            <v>清远艾咔医疗美容门诊有限公司</v>
          </cell>
          <cell r="B1431">
            <v>10831.858407079646</v>
          </cell>
        </row>
        <row r="1432">
          <cell r="A1432" t="str">
            <v>温岭芘丽芙整形美容医院有限公司</v>
          </cell>
          <cell r="B1432">
            <v>37309.734513274336</v>
          </cell>
        </row>
        <row r="1433">
          <cell r="A1433" t="str">
            <v>温岭邦妮医疗美容医院有限公司</v>
          </cell>
          <cell r="B1433">
            <v>342732.67920353985</v>
          </cell>
        </row>
        <row r="1434">
          <cell r="A1434" t="str">
            <v>温州医科大学附属第一医院</v>
          </cell>
          <cell r="B1434">
            <v>94899.115044247796</v>
          </cell>
        </row>
        <row r="1435">
          <cell r="A1435" t="str">
            <v>温州医科大学附属第二医院</v>
          </cell>
          <cell r="B1435">
            <v>32495.575221238938</v>
          </cell>
        </row>
        <row r="1436">
          <cell r="A1436" t="str">
            <v>温州和平国际医院有限公司</v>
          </cell>
          <cell r="B1436">
            <v>21663.716814159292</v>
          </cell>
        </row>
        <row r="1437">
          <cell r="A1437" t="str">
            <v>温州尚星医疗美容门诊部有限公司</v>
          </cell>
          <cell r="B1437">
            <v>0</v>
          </cell>
        </row>
        <row r="1438">
          <cell r="A1438" t="str">
            <v>温州市和平整形医院</v>
          </cell>
          <cell r="B1438">
            <v>102371.6814159292</v>
          </cell>
        </row>
        <row r="1439">
          <cell r="A1439" t="str">
            <v>温州柏荟医疗美容门诊部有限公司</v>
          </cell>
          <cell r="B1439">
            <v>43327.433628318591</v>
          </cell>
        </row>
        <row r="1440">
          <cell r="A1440" t="str">
            <v>温州爱尚玉熙医疗美容有限公司</v>
          </cell>
          <cell r="B1440">
            <v>4663.716814159292</v>
          </cell>
        </row>
        <row r="1441">
          <cell r="A1441" t="str">
            <v>温州百佳东方妇产医院有限公司</v>
          </cell>
          <cell r="B1441">
            <v>20584.601769911504</v>
          </cell>
        </row>
        <row r="1442">
          <cell r="A1442" t="str">
            <v>温州美域高医疗美容门诊部有限责任公司</v>
          </cell>
          <cell r="B1442">
            <v>49646.017699115044</v>
          </cell>
        </row>
        <row r="1443">
          <cell r="A1443" t="str">
            <v>温州艺星医学美容医院有限公司</v>
          </cell>
          <cell r="B1443">
            <v>845637.35315866861</v>
          </cell>
        </row>
        <row r="1444">
          <cell r="A1444" t="str">
            <v>温州芘丽芙美容医院有限公司</v>
          </cell>
          <cell r="B1444">
            <v>10079.646017699115</v>
          </cell>
        </row>
        <row r="1445">
          <cell r="A1445" t="str">
            <v>渭南姜耀剑中西医结合医院</v>
          </cell>
          <cell r="B1445">
            <v>27982.300884955752</v>
          </cell>
        </row>
        <row r="1446">
          <cell r="A1446" t="str">
            <v>湖北美易康欣美容科技有限公司襄阳维多利亚医疗美容门诊部</v>
          </cell>
          <cell r="B1446">
            <v>9327.4336283185839</v>
          </cell>
        </row>
        <row r="1447">
          <cell r="A1447" t="str">
            <v>湖南中欧亚太医疗美容有限公司</v>
          </cell>
          <cell r="B1447">
            <v>0</v>
          </cell>
        </row>
        <row r="1448">
          <cell r="A1448" t="str">
            <v>湖南妇女儿童医院有限公司</v>
          </cell>
          <cell r="B1448">
            <v>14877.876106194692</v>
          </cell>
        </row>
        <row r="1449">
          <cell r="A1449" t="str">
            <v>湖南省星雅医疗美容医院有限公司</v>
          </cell>
          <cell r="B1449">
            <v>33157.52212389381</v>
          </cell>
        </row>
        <row r="1450">
          <cell r="A1450" t="str">
            <v>湖南雅美医疗美容医院有限公司长沙雅美医疗美容医院</v>
          </cell>
          <cell r="B1450">
            <v>5415.929203539823</v>
          </cell>
        </row>
        <row r="1451">
          <cell r="A1451" t="str">
            <v>湖州吴兴曙光威兹曼医疗美容门诊部有限公司</v>
          </cell>
          <cell r="B1451">
            <v>169230.88495575218</v>
          </cell>
        </row>
        <row r="1452">
          <cell r="A1452" t="str">
            <v>湖州宝颜医疗美容诊所有限公司</v>
          </cell>
          <cell r="B1452">
            <v>10831.858407079646</v>
          </cell>
        </row>
        <row r="1453">
          <cell r="A1453" t="str">
            <v>湖州织里匠星医疗美容诊所有限公司</v>
          </cell>
          <cell r="B1453">
            <v>5415.929203539823</v>
          </cell>
        </row>
        <row r="1454">
          <cell r="A1454" t="str">
            <v>湛江华美整形美容医院</v>
          </cell>
          <cell r="B1454">
            <v>32495.575221238938</v>
          </cell>
        </row>
        <row r="1455">
          <cell r="A1455" t="str">
            <v>滨湖区华美医疗美容门诊部</v>
          </cell>
          <cell r="B1455">
            <v>5415.929203539823</v>
          </cell>
        </row>
        <row r="1456">
          <cell r="A1456" t="str">
            <v>漳州正兴医院</v>
          </cell>
          <cell r="B1456">
            <v>32495.575221238938</v>
          </cell>
        </row>
        <row r="1457">
          <cell r="A1457" t="str">
            <v>漳州芗城华美紫馨医学美容诊所</v>
          </cell>
          <cell r="B1457">
            <v>7762.8318584070803</v>
          </cell>
        </row>
        <row r="1458">
          <cell r="A1458" t="str">
            <v>潍坊医学院整形外科医院</v>
          </cell>
          <cell r="B1458">
            <v>105769.88327433629</v>
          </cell>
        </row>
        <row r="1459">
          <cell r="A1459" t="str">
            <v>潍坊坤娜医疗美容医院有限公司</v>
          </cell>
          <cell r="B1459">
            <v>114690.26548672568</v>
          </cell>
        </row>
        <row r="1460">
          <cell r="A1460" t="str">
            <v>潍坊天宏医疗美容有限公司</v>
          </cell>
          <cell r="B1460">
            <v>44817.699115044248</v>
          </cell>
        </row>
        <row r="1461">
          <cell r="A1461" t="str">
            <v>澳玛经典（北京）医疗美容门诊部有限公司</v>
          </cell>
          <cell r="B1461">
            <v>38867.256637168146</v>
          </cell>
        </row>
        <row r="1462">
          <cell r="A1462" t="str">
            <v>烟台华怡医学美容医院有限公司</v>
          </cell>
          <cell r="B1462">
            <v>730194.69026548672</v>
          </cell>
        </row>
        <row r="1463">
          <cell r="A1463" t="str">
            <v>烟台壹美天成医疗美容医院有限公司</v>
          </cell>
          <cell r="B1463">
            <v>71490.265486725679</v>
          </cell>
        </row>
        <row r="1464">
          <cell r="A1464" t="str">
            <v>烟台神线医疗美容有限责任公司</v>
          </cell>
          <cell r="B1464">
            <v>4098.2300884955748</v>
          </cell>
        </row>
        <row r="1465">
          <cell r="A1465" t="str">
            <v>烟台青韩医疗美容医院有限公司</v>
          </cell>
          <cell r="B1465">
            <v>394185.84070796455</v>
          </cell>
        </row>
        <row r="1466">
          <cell r="A1466" t="str">
            <v>烟台鹏爱佳妍美容整形医院有限公司</v>
          </cell>
          <cell r="B1466">
            <v>343415.92920353985</v>
          </cell>
        </row>
        <row r="1467">
          <cell r="A1467" t="str">
            <v>爱莱美（广州）医疗美容门诊有限责任公司</v>
          </cell>
          <cell r="B1467">
            <v>10831.858407079646</v>
          </cell>
        </row>
        <row r="1468">
          <cell r="A1468" t="str">
            <v>牡丹江市王维群医疗美容外科诊所</v>
          </cell>
          <cell r="B1468">
            <v>23830.088495575223</v>
          </cell>
        </row>
        <row r="1469">
          <cell r="A1469" t="str">
            <v>牡丹江市西安区一龄医疗美容门诊部</v>
          </cell>
          <cell r="B1469">
            <v>23830.088495575219</v>
          </cell>
        </row>
        <row r="1470">
          <cell r="A1470" t="str">
            <v>珠海九龙医院有限公司</v>
          </cell>
          <cell r="B1470">
            <v>84213.596138374909</v>
          </cell>
        </row>
        <row r="1471">
          <cell r="A1471" t="str">
            <v>珠海市如花医疗美容门诊部有限公司</v>
          </cell>
          <cell r="B1471">
            <v>77577.031375703984</v>
          </cell>
        </row>
        <row r="1472">
          <cell r="A1472" t="str">
            <v>珠海市香洲区拱北华澳医疗美容整形门诊部</v>
          </cell>
          <cell r="B1472">
            <v>5130.0884955752226</v>
          </cell>
        </row>
        <row r="1473">
          <cell r="A1473" t="str">
            <v>珠海恒悦医疗美容门诊部有限公司</v>
          </cell>
          <cell r="B1473">
            <v>21663.716814159292</v>
          </cell>
        </row>
        <row r="1474">
          <cell r="A1474" t="str">
            <v>珠海懿美医疗美容门诊部有限公司</v>
          </cell>
          <cell r="B1474">
            <v>0</v>
          </cell>
        </row>
        <row r="1475">
          <cell r="A1475" t="str">
            <v>珠海新颜医疗美容门诊部有限公司</v>
          </cell>
          <cell r="B1475">
            <v>18654.867256637168</v>
          </cell>
        </row>
        <row r="1476">
          <cell r="A1476" t="str">
            <v>珠海明爱门诊部有限公司</v>
          </cell>
          <cell r="B1476">
            <v>4197.3451327433622</v>
          </cell>
        </row>
        <row r="1477">
          <cell r="A1477" t="str">
            <v>珠海熙尔曼医疗美容门诊部有限公司</v>
          </cell>
          <cell r="B1477">
            <v>10831.858407079646</v>
          </cell>
        </row>
        <row r="1478">
          <cell r="A1478" t="str">
            <v>珠海熹大医疗美容诊所有限公司</v>
          </cell>
          <cell r="B1478">
            <v>0</v>
          </cell>
        </row>
        <row r="1479">
          <cell r="A1479" t="str">
            <v>珠海科美医疗美容有限公司</v>
          </cell>
          <cell r="B1479">
            <v>18414.159292035398</v>
          </cell>
        </row>
        <row r="1480">
          <cell r="A1480" t="str">
            <v>珠海美涵门诊部有限公司</v>
          </cell>
          <cell r="B1480">
            <v>48424.778761061949</v>
          </cell>
        </row>
        <row r="1481">
          <cell r="A1481" t="str">
            <v>珠海莱茵门诊部有限公司</v>
          </cell>
          <cell r="B1481">
            <v>98068.141592920365</v>
          </cell>
        </row>
        <row r="1482">
          <cell r="A1482" t="str">
            <v>珠海韩妃医疗美容门诊部有限公司</v>
          </cell>
          <cell r="B1482">
            <v>42156.637168141591</v>
          </cell>
        </row>
        <row r="1483">
          <cell r="A1483" t="str">
            <v>瑷蕊美（天津）医疗科技有限公司</v>
          </cell>
          <cell r="B1483">
            <v>86654.867256637168</v>
          </cell>
        </row>
        <row r="1484">
          <cell r="A1484" t="str">
            <v>盐城市艾美莉整形美容医院有限公司</v>
          </cell>
          <cell r="B1484">
            <v>10831.858407079646</v>
          </cell>
        </row>
        <row r="1485">
          <cell r="A1485" t="str">
            <v>盘锦市大洼齐洪整形外科门诊部</v>
          </cell>
          <cell r="B1485">
            <v>11915.044247787611</v>
          </cell>
        </row>
        <row r="1486">
          <cell r="A1486" t="str">
            <v>眉山市东坡区华信医学整形美容诊所</v>
          </cell>
          <cell r="B1486">
            <v>21663.716814159292</v>
          </cell>
        </row>
        <row r="1487">
          <cell r="A1487" t="str">
            <v>石家庄万瑞医疗美容门诊部有限公司</v>
          </cell>
          <cell r="B1487">
            <v>2166.3716814159293</v>
          </cell>
        </row>
        <row r="1488">
          <cell r="A1488" t="str">
            <v>石家庄东澳医疗美容门诊部有限公司</v>
          </cell>
          <cell r="B1488">
            <v>6499.1150442477883</v>
          </cell>
        </row>
        <row r="1489">
          <cell r="A1489" t="str">
            <v>石家庄天伊美医疗美容医院</v>
          </cell>
          <cell r="B1489">
            <v>120233.62831858407</v>
          </cell>
        </row>
        <row r="1490">
          <cell r="A1490" t="str">
            <v>石家庄天宏医疗美容医院有限公司</v>
          </cell>
          <cell r="B1490">
            <v>21663.716814159292</v>
          </cell>
        </row>
        <row r="1491">
          <cell r="A1491" t="str">
            <v>石家庄怡美医疗美容门诊部有限公司</v>
          </cell>
          <cell r="B1491">
            <v>3249.5575221238942</v>
          </cell>
        </row>
        <row r="1492">
          <cell r="A1492" t="str">
            <v>石家庄恩喜医疗美容门诊部有限公司</v>
          </cell>
          <cell r="B1492">
            <v>89904.424778761066</v>
          </cell>
        </row>
        <row r="1493">
          <cell r="A1493" t="str">
            <v>石家庄星源美天医疗美容医院有限公司</v>
          </cell>
          <cell r="B1493">
            <v>1414725.6061946908</v>
          </cell>
        </row>
        <row r="1494">
          <cell r="A1494" t="str">
            <v>石家庄爱瑞尔医疗美容诊所有限公司</v>
          </cell>
          <cell r="B1494">
            <v>5415.929203539823</v>
          </cell>
        </row>
        <row r="1495">
          <cell r="A1495" t="str">
            <v>石家庄美莱医学美容医院有限公司</v>
          </cell>
          <cell r="B1495">
            <v>565699.10716814164</v>
          </cell>
        </row>
        <row r="1496">
          <cell r="A1496" t="str">
            <v>石家庄芘丽芙贵美人医疗美容医院有限公司</v>
          </cell>
          <cell r="B1496">
            <v>59575.221238938058</v>
          </cell>
        </row>
        <row r="1497">
          <cell r="A1497" t="str">
            <v>石家庄芳香医疗美容诊所（有限合伙）</v>
          </cell>
          <cell r="B1497">
            <v>43327.433628318584</v>
          </cell>
        </row>
        <row r="1498">
          <cell r="A1498" t="str">
            <v>石家庄苏亚美联臣医疗美容医院有限公司</v>
          </cell>
          <cell r="B1498">
            <v>140857.25663716815</v>
          </cell>
        </row>
        <row r="1499">
          <cell r="A1499" t="str">
            <v>石家庄蓝山医疗美容医院有限公司</v>
          </cell>
          <cell r="B1499">
            <v>119150.44247787612</v>
          </cell>
        </row>
        <row r="1500">
          <cell r="A1500" t="str">
            <v>石家庄雅芳亚医疗美容医院</v>
          </cell>
          <cell r="B1500">
            <v>2087530.973451328</v>
          </cell>
        </row>
        <row r="1501">
          <cell r="A1501" t="str">
            <v>祥云县人民医院</v>
          </cell>
          <cell r="B1501">
            <v>4332.7433628318586</v>
          </cell>
        </row>
        <row r="1502">
          <cell r="A1502" t="str">
            <v>福州仓山明宇美容外科诊所</v>
          </cell>
          <cell r="B1502">
            <v>15495.600000000002</v>
          </cell>
        </row>
        <row r="1503">
          <cell r="A1503" t="str">
            <v>福州台江医院</v>
          </cell>
          <cell r="B1503">
            <v>506191.68141592923</v>
          </cell>
        </row>
        <row r="1504">
          <cell r="A1504" t="str">
            <v>福州市台江区周江医疗美容门诊部</v>
          </cell>
          <cell r="B1504">
            <v>7582.3008849557518</v>
          </cell>
        </row>
        <row r="1505">
          <cell r="A1505" t="str">
            <v>福州市台江区星龄医疗美容门诊部有限公司</v>
          </cell>
          <cell r="B1505">
            <v>4663.7</v>
          </cell>
        </row>
        <row r="1506">
          <cell r="A1506" t="str">
            <v>福州市台江区海峡美容医院有限公司</v>
          </cell>
          <cell r="B1506">
            <v>476824.77876106201</v>
          </cell>
        </row>
        <row r="1507">
          <cell r="A1507" t="str">
            <v>福州市晋安区星悦医疗美容门诊部有限公司</v>
          </cell>
          <cell r="B1507">
            <v>154896.17000000001</v>
          </cell>
        </row>
        <row r="1508">
          <cell r="A1508" t="str">
            <v>福州市晋安区颜鉴医疗美容门诊部有限公司</v>
          </cell>
          <cell r="B1508">
            <v>36318.584070796467</v>
          </cell>
        </row>
        <row r="1509">
          <cell r="A1509" t="str">
            <v>福州市鼓楼区名韩医疗美容门诊部</v>
          </cell>
          <cell r="B1509">
            <v>71490.265486725664</v>
          </cell>
        </row>
        <row r="1510">
          <cell r="A1510" t="str">
            <v>福州弗丽嘉医疗美容有限公司</v>
          </cell>
          <cell r="B1510">
            <v>0</v>
          </cell>
        </row>
        <row r="1511">
          <cell r="A1511" t="str">
            <v>福州格莱美美容医院有限公司</v>
          </cell>
          <cell r="B1511">
            <v>451152.91690265486</v>
          </cell>
        </row>
        <row r="1512">
          <cell r="A1512" t="str">
            <v>福州比华利美容医院有限公司</v>
          </cell>
          <cell r="B1512">
            <v>21663.716814159292</v>
          </cell>
        </row>
        <row r="1513">
          <cell r="A1513" t="str">
            <v>福州爱美尔医疗美容门诊有限公司</v>
          </cell>
          <cell r="B1513">
            <v>287233.66999999993</v>
          </cell>
        </row>
        <row r="1514">
          <cell r="A1514" t="str">
            <v>福州玛恩医疗美容门诊部有限公司</v>
          </cell>
          <cell r="B1514">
            <v>2166.3716814159293</v>
          </cell>
        </row>
        <row r="1515">
          <cell r="A1515" t="str">
            <v>福州美莱华美美容医院有限公司</v>
          </cell>
          <cell r="B1515">
            <v>345283.19070796459</v>
          </cell>
        </row>
        <row r="1516">
          <cell r="A1516" t="str">
            <v>福州鼓楼医院有限公司</v>
          </cell>
          <cell r="B1516">
            <v>35600.867256637168</v>
          </cell>
        </row>
        <row r="1517">
          <cell r="A1517" t="str">
            <v>福建省漳州市医院</v>
          </cell>
          <cell r="B1517">
            <v>9748.6725663716825</v>
          </cell>
        </row>
        <row r="1518">
          <cell r="A1518" t="str">
            <v>秀域春语（深圳）医疗管理有限公司</v>
          </cell>
          <cell r="B1518">
            <v>46987.168141592927</v>
          </cell>
        </row>
        <row r="1519">
          <cell r="A1519" t="str">
            <v>秦皇岛巧致美容医院</v>
          </cell>
          <cell r="B1519">
            <v>135398.23008849559</v>
          </cell>
        </row>
        <row r="1520">
          <cell r="A1520" t="str">
            <v>秦皇岛纪辉美容医院有限公司</v>
          </cell>
          <cell r="B1520">
            <v>128707.96460176991</v>
          </cell>
        </row>
        <row r="1521">
          <cell r="A1521" t="str">
            <v>紫洁俪方（北京）医疗美容诊所有限公司</v>
          </cell>
          <cell r="B1521">
            <v>99653.097345132745</v>
          </cell>
        </row>
        <row r="1522">
          <cell r="A1522" t="str">
            <v>经济技术开发区秀尔医疗美容门诊部</v>
          </cell>
          <cell r="B1522">
            <v>39123.796209948123</v>
          </cell>
        </row>
        <row r="1523">
          <cell r="A1523" t="str">
            <v>绥芬河市人民医院</v>
          </cell>
          <cell r="B1523">
            <v>932.74336283185846</v>
          </cell>
        </row>
        <row r="1524">
          <cell r="A1524" t="str">
            <v>绵阳万江眼科医院有限责任公司</v>
          </cell>
          <cell r="B1524">
            <v>5415.929203539823</v>
          </cell>
        </row>
        <row r="1525">
          <cell r="A1525" t="str">
            <v>绵阳华美紫馨医学美容医院有限公司</v>
          </cell>
          <cell r="B1525">
            <v>310840.71070796461</v>
          </cell>
        </row>
        <row r="1526">
          <cell r="A1526" t="str">
            <v>绵阳市中医院</v>
          </cell>
          <cell r="B1526">
            <v>84207.964601769927</v>
          </cell>
        </row>
        <row r="1527">
          <cell r="A1527" t="str">
            <v>绵阳微美汇医院管理有限责任公司茗汇整形美容医院</v>
          </cell>
          <cell r="B1527">
            <v>107265.48672566371</v>
          </cell>
        </row>
        <row r="1528">
          <cell r="A1528" t="str">
            <v>绵阳晞氧医疗美容门诊有限公司</v>
          </cell>
          <cell r="B1528">
            <v>9327.4336283185839</v>
          </cell>
        </row>
        <row r="1529">
          <cell r="A1529" t="str">
            <v>绵阳朗睿整形美容医院有限公司</v>
          </cell>
          <cell r="B1529">
            <v>43805.309734513277</v>
          </cell>
        </row>
        <row r="1530">
          <cell r="A1530" t="str">
            <v>绵阳韩美医疗管理服务有限公司</v>
          </cell>
          <cell r="B1530">
            <v>9327.4336283185839</v>
          </cell>
        </row>
        <row r="1531">
          <cell r="A1531" t="str">
            <v>美可普（邓烨）</v>
          </cell>
          <cell r="B1531">
            <v>3264.6017699115046</v>
          </cell>
        </row>
        <row r="1532">
          <cell r="A1532" t="str">
            <v>美莱医学美容医院有限公司</v>
          </cell>
          <cell r="B1532">
            <v>342408.84955752216</v>
          </cell>
        </row>
        <row r="1533">
          <cell r="A1533" t="str">
            <v>美黛拉医疗美容门诊部（广州）有限公司</v>
          </cell>
          <cell r="B1533">
            <v>2166.3716814159293</v>
          </cell>
        </row>
        <row r="1534">
          <cell r="A1534" t="str">
            <v>聊城市开发区旭美医疗美容有限公司</v>
          </cell>
          <cell r="B1534">
            <v>1399.1150442477876</v>
          </cell>
        </row>
        <row r="1535">
          <cell r="A1535" t="str">
            <v>自贡市第四人民医院</v>
          </cell>
          <cell r="B1535">
            <v>99161.567635903935</v>
          </cell>
        </row>
        <row r="1536">
          <cell r="A1536" t="str">
            <v>自贡西婵医疗美容门诊部有限公司</v>
          </cell>
          <cell r="B1536">
            <v>21663.716814159292</v>
          </cell>
        </row>
        <row r="1537">
          <cell r="A1537" t="str">
            <v>自贡金诺整形美容医院有限公司</v>
          </cell>
          <cell r="B1537">
            <v>85964.601769911518</v>
          </cell>
        </row>
        <row r="1538">
          <cell r="A1538" t="str">
            <v>舟山妍泽医疗美容诊所有限公司</v>
          </cell>
          <cell r="B1538">
            <v>5415.929203539823</v>
          </cell>
        </row>
        <row r="1539">
          <cell r="A1539" t="str">
            <v>舟山市妃斯医疗美容门诊部有限公司</v>
          </cell>
          <cell r="B1539">
            <v>225310.65690265488</v>
          </cell>
        </row>
        <row r="1540">
          <cell r="A1540" t="str">
            <v>舟山市微时光医疗管理有限公司</v>
          </cell>
          <cell r="B1540">
            <v>649911.50442477886</v>
          </cell>
        </row>
        <row r="1541">
          <cell r="A1541" t="str">
            <v>舟山市艾美医学美容有限公司</v>
          </cell>
          <cell r="B1541">
            <v>49150.442477876109</v>
          </cell>
        </row>
        <row r="1542">
          <cell r="A1542" t="str">
            <v>芜湖伊莱美整形外科医院</v>
          </cell>
          <cell r="B1542">
            <v>114727.4336283186</v>
          </cell>
        </row>
        <row r="1543">
          <cell r="A1543" t="str">
            <v>芜湖壹加壹医疗美容门诊部有限公司</v>
          </cell>
          <cell r="B1543">
            <v>249132.0353982301</v>
          </cell>
        </row>
        <row r="1544">
          <cell r="A1544" t="str">
            <v>芜湖瑞丽医疗美容门诊部有限公司</v>
          </cell>
          <cell r="B1544">
            <v>171805.30973451328</v>
          </cell>
        </row>
        <row r="1545">
          <cell r="A1545" t="str">
            <v>芝罘区英杰医疗美容诊所</v>
          </cell>
          <cell r="B1545">
            <v>5596.4601769911505</v>
          </cell>
        </row>
        <row r="1546">
          <cell r="A1546" t="str">
            <v>苍南韩星医疗美容门诊部（普通合伙）</v>
          </cell>
          <cell r="B1546">
            <v>10831.858407079646</v>
          </cell>
        </row>
        <row r="1547">
          <cell r="A1547" t="str">
            <v>苏州吴中维多利亚美容医院有限公司</v>
          </cell>
          <cell r="B1547">
            <v>487433.62831858417</v>
          </cell>
        </row>
        <row r="1548">
          <cell r="A1548" t="str">
            <v>苏州圣爱医院有限公司</v>
          </cell>
          <cell r="B1548">
            <v>1393527.0819482948</v>
          </cell>
        </row>
        <row r="1549">
          <cell r="A1549" t="str">
            <v>苏州姑苏春语医疗美容诊所有限公司</v>
          </cell>
          <cell r="B1549">
            <v>219556.19469026552</v>
          </cell>
        </row>
        <row r="1550">
          <cell r="A1550" t="str">
            <v>苏州屈新华皮肤诊所有限公司</v>
          </cell>
          <cell r="B1550">
            <v>282424.77876106196</v>
          </cell>
        </row>
        <row r="1551">
          <cell r="A1551" t="str">
            <v>苏州工业园区瑞芙臣医疗美容诊所有限公司</v>
          </cell>
          <cell r="B1551">
            <v>40328.902654867255</v>
          </cell>
        </row>
        <row r="1552">
          <cell r="A1552" t="str">
            <v>苏州眼耳鼻喉科医院有限公司</v>
          </cell>
          <cell r="B1552">
            <v>235292.0353982301</v>
          </cell>
        </row>
        <row r="1553">
          <cell r="A1553" t="str">
            <v>苏州紫馨美容医院有限公司</v>
          </cell>
          <cell r="B1553">
            <v>177097.34814159293</v>
          </cell>
        </row>
        <row r="1554">
          <cell r="A1554" t="str">
            <v>苏州美莱美容医院有限公司</v>
          </cell>
          <cell r="B1554">
            <v>1377486.750973451</v>
          </cell>
        </row>
        <row r="1555">
          <cell r="A1555" t="str">
            <v>苏州美贝尔美容医院有限公司</v>
          </cell>
          <cell r="B1555">
            <v>97486.725663716818</v>
          </cell>
        </row>
        <row r="1556">
          <cell r="A1556" t="str">
            <v>苏州芘丽芙华美美容医院有限公司</v>
          </cell>
          <cell r="B1556">
            <v>821416.13716814178</v>
          </cell>
        </row>
        <row r="1557">
          <cell r="A1557" t="str">
            <v>苏州薇琳美容医院有限公司</v>
          </cell>
          <cell r="B1557">
            <v>127377.1210152679</v>
          </cell>
        </row>
        <row r="1558">
          <cell r="A1558" t="str">
            <v>苏州金阊医院</v>
          </cell>
          <cell r="B1558">
            <v>226039.82300884958</v>
          </cell>
        </row>
        <row r="1559">
          <cell r="A1559" t="str">
            <v>茂名华美美容医院</v>
          </cell>
          <cell r="B1559">
            <v>63291.150442477883</v>
          </cell>
        </row>
        <row r="1560">
          <cell r="A1560" t="str">
            <v>茂名天源健康产业投资有限公司</v>
          </cell>
          <cell r="B1560">
            <v>10831.858407079646</v>
          </cell>
        </row>
        <row r="1561">
          <cell r="A1561" t="str">
            <v>莆田少珍整形美容医院</v>
          </cell>
          <cell r="B1561">
            <v>10831.858407079646</v>
          </cell>
        </row>
        <row r="1562">
          <cell r="A1562" t="str">
            <v>莆田市城厢区少珍医疗美容门诊部</v>
          </cell>
          <cell r="B1562">
            <v>10831.858407079646</v>
          </cell>
        </row>
        <row r="1563">
          <cell r="A1563" t="str">
            <v>萍乡市安源区优美医疗美容诊所</v>
          </cell>
          <cell r="B1563">
            <v>5130.0884955752217</v>
          </cell>
        </row>
        <row r="1564">
          <cell r="A1564" t="str">
            <v>营口奉伊美医疗美容门诊部有限公司</v>
          </cell>
          <cell r="B1564">
            <v>11915.044247787611</v>
          </cell>
        </row>
        <row r="1565">
          <cell r="A1565" t="str">
            <v>营口娇颜医疗美容有限公司</v>
          </cell>
          <cell r="B1565">
            <v>11915.044247787611</v>
          </cell>
        </row>
        <row r="1566">
          <cell r="A1566" t="str">
            <v>营口市站前协和美容医院</v>
          </cell>
          <cell r="B1566">
            <v>64991.150442477883</v>
          </cell>
        </row>
        <row r="1567">
          <cell r="A1567" t="str">
            <v>营口市西市区东方美容会所</v>
          </cell>
          <cell r="B1567">
            <v>11915.044247787611</v>
          </cell>
        </row>
        <row r="1568">
          <cell r="A1568" t="str">
            <v>营口站前协和医疗美容门诊部</v>
          </cell>
          <cell r="B1568">
            <v>59575.221238938058</v>
          </cell>
        </row>
        <row r="1569">
          <cell r="A1569" t="str">
            <v>葫芦岛市龙港区伊丽家医疗美容诊所</v>
          </cell>
          <cell r="B1569">
            <v>11915.044247787613</v>
          </cell>
        </row>
        <row r="1570">
          <cell r="A1570" t="str">
            <v>葫芦岛市龙港区颐正医疗美容诊所</v>
          </cell>
          <cell r="B1570">
            <v>35745.132743362832</v>
          </cell>
        </row>
        <row r="1571">
          <cell r="A1571" t="str">
            <v>衡水唯美医疗美容门诊部有限公司</v>
          </cell>
          <cell r="B1571">
            <v>25996.460176991153</v>
          </cell>
        </row>
        <row r="1572">
          <cell r="A1572" t="str">
            <v>衡水市桃城区天宏医疗美容医院</v>
          </cell>
          <cell r="B1572">
            <v>179808.84955752216</v>
          </cell>
        </row>
        <row r="1573">
          <cell r="A1573" t="str">
            <v>衡阳雅美医疗美容医院有限公司</v>
          </cell>
          <cell r="B1573">
            <v>2331.858407079646</v>
          </cell>
        </row>
        <row r="1574">
          <cell r="A1574" t="str">
            <v>衢州丝瑞兰黛健康管理有限公司</v>
          </cell>
          <cell r="B1574">
            <v>11493.805309734513</v>
          </cell>
        </row>
        <row r="1575">
          <cell r="A1575" t="str">
            <v>衢州市柯城达康云医美美容医院有限公司</v>
          </cell>
          <cell r="B1575">
            <v>54159.292035398234</v>
          </cell>
        </row>
        <row r="1576">
          <cell r="A1576" t="str">
            <v>衢州市苏杭健康管理有限公司柯城美容诊所</v>
          </cell>
          <cell r="B1576">
            <v>126969.91150442482</v>
          </cell>
        </row>
        <row r="1577">
          <cell r="A1577" t="str">
            <v>衢州芘丽芙医疗美容门诊部有限责任公司</v>
          </cell>
          <cell r="B1577">
            <v>51300.884955752219</v>
          </cell>
        </row>
        <row r="1578">
          <cell r="A1578" t="str">
            <v>襄阳华美医疗美容门诊部（普通合伙）</v>
          </cell>
          <cell r="B1578">
            <v>9327.4336283185839</v>
          </cell>
        </row>
        <row r="1579">
          <cell r="A1579" t="str">
            <v>襄阳市第一人民医院</v>
          </cell>
          <cell r="B1579">
            <v>16247.787610619469</v>
          </cell>
        </row>
        <row r="1580">
          <cell r="A1580" t="str">
            <v>西宁丽滋卡尔门诊有限公司</v>
          </cell>
          <cell r="B1580">
            <v>11915.044247787611</v>
          </cell>
        </row>
        <row r="1581">
          <cell r="A1581" t="str">
            <v>西宁市城西区韩海俊医疗美容诊所</v>
          </cell>
          <cell r="B1581">
            <v>12998.230088495577</v>
          </cell>
        </row>
        <row r="1582">
          <cell r="A1582" t="str">
            <v>西安丽诺尔医疗美容有限公司</v>
          </cell>
          <cell r="B1582">
            <v>6499.1150442477883</v>
          </cell>
        </row>
        <row r="1583">
          <cell r="A1583" t="str">
            <v>西安佳美华医疗美容有限公司</v>
          </cell>
          <cell r="B1583">
            <v>4663.716814159292</v>
          </cell>
        </row>
        <row r="1584">
          <cell r="A1584" t="str">
            <v>西安俪人医院有限公司</v>
          </cell>
          <cell r="B1584">
            <v>11915.044247787611</v>
          </cell>
        </row>
        <row r="1585">
          <cell r="A1585" t="str">
            <v>西安俪时代医疗美容有限责任公司</v>
          </cell>
          <cell r="B1585">
            <v>114817.69911504425</v>
          </cell>
        </row>
        <row r="1586">
          <cell r="A1586" t="str">
            <v>西安叶子医疗美容医院有限公司</v>
          </cell>
          <cell r="B1586">
            <v>16247.787610619469</v>
          </cell>
        </row>
        <row r="1587">
          <cell r="A1587" t="str">
            <v>西安国际医学中心有限公司</v>
          </cell>
          <cell r="B1587">
            <v>28035.398230088496</v>
          </cell>
        </row>
        <row r="1588">
          <cell r="A1588" t="str">
            <v>西安圣梦尚雅医疗美容管理有限公司雁塔医疗美容诊所</v>
          </cell>
          <cell r="B1588">
            <v>23830.088495575223</v>
          </cell>
        </row>
        <row r="1589">
          <cell r="A1589" t="str">
            <v>西安壹加壹医疗美容医院有限公司</v>
          </cell>
          <cell r="B1589">
            <v>511133.45132743364</v>
          </cell>
        </row>
        <row r="1590">
          <cell r="A1590" t="str">
            <v>西安奕美美雕服务有限公司曲江新区医疗美容诊所</v>
          </cell>
          <cell r="B1590">
            <v>2331.858407079646</v>
          </cell>
        </row>
        <row r="1591">
          <cell r="A1591" t="str">
            <v>西安娇唐医疗美容医院有限责任公司</v>
          </cell>
          <cell r="B1591">
            <v>47660.176991150445</v>
          </cell>
        </row>
        <row r="1592">
          <cell r="A1592" t="str">
            <v>西安市新城区晶肤医疗美容有限公司</v>
          </cell>
          <cell r="B1592">
            <v>18654.867256637168</v>
          </cell>
        </row>
        <row r="1593">
          <cell r="A1593" t="str">
            <v>西安市新城区邵锦弘医疗美容诊所</v>
          </cell>
          <cell r="B1593">
            <v>50973.451327433635</v>
          </cell>
        </row>
        <row r="1594">
          <cell r="A1594" t="str">
            <v>西安市立特电子科技发展有限公司高新立特医疗美容诊所</v>
          </cell>
          <cell r="B1594">
            <v>6995.5752212389389</v>
          </cell>
        </row>
        <row r="1595">
          <cell r="A1595" t="str">
            <v>西安新城阳光门诊部</v>
          </cell>
          <cell r="B1595">
            <v>38061.946902654869</v>
          </cell>
        </row>
        <row r="1596">
          <cell r="A1596" t="str">
            <v>西安明敦美丽医疗美容诊所有限公司</v>
          </cell>
          <cell r="B1596">
            <v>109552.21238938055</v>
          </cell>
        </row>
        <row r="1597">
          <cell r="A1597" t="str">
            <v>西安晶肤医疗美容有限公司</v>
          </cell>
          <cell r="B1597">
            <v>37309.734513274336</v>
          </cell>
        </row>
        <row r="1598">
          <cell r="A1598" t="str">
            <v>西安未央绿港医疗美容诊所</v>
          </cell>
          <cell r="B1598">
            <v>57469.026548672569</v>
          </cell>
        </row>
        <row r="1599">
          <cell r="A1599" t="str">
            <v>西安橡皮擦医疗美容有限公司</v>
          </cell>
          <cell r="B1599">
            <v>46637.168141592927</v>
          </cell>
        </row>
        <row r="1600">
          <cell r="A1600" t="str">
            <v>西安洛颜记医疗美容门诊部有限公司</v>
          </cell>
          <cell r="B1600">
            <v>5415.9292035398248</v>
          </cell>
        </row>
        <row r="1601">
          <cell r="A1601" t="str">
            <v>西安海伦若拉医疗美容有限公司</v>
          </cell>
          <cell r="B1601">
            <v>60056.637168141599</v>
          </cell>
        </row>
        <row r="1602">
          <cell r="A1602" t="str">
            <v>西安爱特蜜医疗美容诊所有限公司</v>
          </cell>
          <cell r="B1602">
            <v>2166.3716814159293</v>
          </cell>
        </row>
        <row r="1603">
          <cell r="A1603" t="str">
            <v>西安现代妇产医院</v>
          </cell>
          <cell r="B1603">
            <v>11915.044247787611</v>
          </cell>
        </row>
        <row r="1604">
          <cell r="A1604" t="str">
            <v>西安珈娜美雕医疗美容有限公司</v>
          </cell>
          <cell r="B1604">
            <v>17045.132743362832</v>
          </cell>
        </row>
        <row r="1605">
          <cell r="A1605" t="str">
            <v>西安画美医疗美容医院有限公司</v>
          </cell>
          <cell r="B1605">
            <v>579292.92035398225</v>
          </cell>
        </row>
        <row r="1606">
          <cell r="A1606" t="str">
            <v>西安睛彩美容服务有限公司高新医疗美容诊所</v>
          </cell>
          <cell r="B1606">
            <v>79915.04424778762</v>
          </cell>
        </row>
        <row r="1607">
          <cell r="A1607" t="str">
            <v>西安碑林吴学勤医疗美容诊所</v>
          </cell>
          <cell r="B1607">
            <v>5415.929203539823</v>
          </cell>
        </row>
        <row r="1608">
          <cell r="A1608" t="str">
            <v>西安碑林和美医疗美容诊所有限公司</v>
          </cell>
          <cell r="B1608">
            <v>5130.0884955752217</v>
          </cell>
        </row>
        <row r="1609">
          <cell r="A1609" t="str">
            <v>西安碑林尤美医疗美容诊所有限公司</v>
          </cell>
          <cell r="B1609">
            <v>5130.0884955752217</v>
          </cell>
        </row>
        <row r="1610">
          <cell r="A1610" t="str">
            <v>西安米兰柏羽医疗美容医院有限公司</v>
          </cell>
          <cell r="B1610">
            <v>1289380.5309734512</v>
          </cell>
        </row>
        <row r="1611">
          <cell r="A1611" t="str">
            <v>西安经开妇幼医院有限公司</v>
          </cell>
          <cell r="B1611">
            <v>10260.176991150443</v>
          </cell>
        </row>
        <row r="1612">
          <cell r="A1612" t="str">
            <v>西安美托邦医疗美容有限公司</v>
          </cell>
          <cell r="B1612">
            <v>5130.0884955752217</v>
          </cell>
        </row>
        <row r="1613">
          <cell r="A1613" t="str">
            <v>西安美莱医学美容医院有限公司</v>
          </cell>
          <cell r="B1613">
            <v>396823.01999999996</v>
          </cell>
        </row>
        <row r="1614">
          <cell r="A1614" t="str">
            <v>西安艺星医疗美容医院有限公司</v>
          </cell>
          <cell r="B1614">
            <v>1489677.6084184258</v>
          </cell>
        </row>
        <row r="1615">
          <cell r="A1615" t="str">
            <v>西安艾美度华仁医疗美容有限公司</v>
          </cell>
          <cell r="B1615">
            <v>23830.088495575223</v>
          </cell>
        </row>
        <row r="1616">
          <cell r="A1616" t="str">
            <v>西安艾薇美医疗美容医院有限公司</v>
          </cell>
          <cell r="B1616">
            <v>1205812.9835651077</v>
          </cell>
        </row>
        <row r="1617">
          <cell r="A1617" t="str">
            <v>西安茹宝琴医疗美容诊所有限公司</v>
          </cell>
          <cell r="B1617">
            <v>33623.893805309737</v>
          </cell>
        </row>
        <row r="1618">
          <cell r="A1618" t="str">
            <v>西安莲韵医疗美容医院有限公司</v>
          </cell>
          <cell r="B1618">
            <v>5130.0884955752217</v>
          </cell>
        </row>
        <row r="1619">
          <cell r="A1619" t="str">
            <v>西安赫比医疗美容门诊部</v>
          </cell>
          <cell r="B1619">
            <v>69955.752212389387</v>
          </cell>
        </row>
        <row r="1620">
          <cell r="A1620" t="str">
            <v>西安雁塔华旗唯美门诊部有限公司</v>
          </cell>
          <cell r="B1620">
            <v>306315.92920353991</v>
          </cell>
        </row>
        <row r="1621">
          <cell r="A1621" t="str">
            <v>西安雁塔女子医院有限责任公司</v>
          </cell>
          <cell r="B1621">
            <v>97486.725663716818</v>
          </cell>
        </row>
        <row r="1622">
          <cell r="A1622" t="str">
            <v>西安雁塔春语医疗美容管理有限公司</v>
          </cell>
          <cell r="B1622">
            <v>15662.389380530971</v>
          </cell>
        </row>
        <row r="1623">
          <cell r="A1623" t="str">
            <v>西安顺美医疗美容有限公司</v>
          </cell>
          <cell r="B1623">
            <v>5415.929203539823</v>
          </cell>
        </row>
        <row r="1624">
          <cell r="A1624" t="str">
            <v>西安颜即一号医疗美容诊所有限公司</v>
          </cell>
          <cell r="B1624">
            <v>47629.203539823007</v>
          </cell>
        </row>
        <row r="1625">
          <cell r="A1625" t="str">
            <v>西安颜即吉祥医疗美容诊所有限公司雁塔医疗美容诊所</v>
          </cell>
          <cell r="B1625">
            <v>5415.929203539823</v>
          </cell>
        </row>
        <row r="1626">
          <cell r="A1626" t="str">
            <v>西岗区奥拉克医疗美容诊所</v>
          </cell>
          <cell r="B1626">
            <v>57408.849557522131</v>
          </cell>
        </row>
        <row r="1627">
          <cell r="A1627" t="str">
            <v>西岗区泰公街睿阳医疗美容诊所</v>
          </cell>
          <cell r="B1627">
            <v>82322.123893805328</v>
          </cell>
        </row>
        <row r="1628">
          <cell r="A1628" t="str">
            <v>西昌百龄维美医疗美容诊所有限公司</v>
          </cell>
          <cell r="B1628">
            <v>13991.15044247788</v>
          </cell>
        </row>
        <row r="1629">
          <cell r="A1629" t="str">
            <v>许昌博爱医院</v>
          </cell>
          <cell r="B1629">
            <v>11915.044247787611</v>
          </cell>
        </row>
        <row r="1630">
          <cell r="A1630" t="str">
            <v>许昌整形美容医院</v>
          </cell>
          <cell r="B1630">
            <v>21919.469026548675</v>
          </cell>
        </row>
        <row r="1631">
          <cell r="A1631" t="str">
            <v>许昌辰星医疗美容门诊部</v>
          </cell>
          <cell r="B1631">
            <v>27982.300884955752</v>
          </cell>
        </row>
        <row r="1632">
          <cell r="A1632" t="str">
            <v>贵州利美康外科医院股份有限公司</v>
          </cell>
          <cell r="B1632">
            <v>166915.92920353982</v>
          </cell>
        </row>
        <row r="1633">
          <cell r="A1633" t="str">
            <v>贵州荷雨霏医疗美容有限公司</v>
          </cell>
          <cell r="B1633">
            <v>2331.858407079646</v>
          </cell>
        </row>
        <row r="1634">
          <cell r="A1634" t="str">
            <v>贵阳丽都医疗美容医院有限公司</v>
          </cell>
          <cell r="B1634">
            <v>100705.41769911503</v>
          </cell>
        </row>
        <row r="1635">
          <cell r="A1635" t="str">
            <v>贵阳云岩应超小李飞刀整形美容诊所</v>
          </cell>
          <cell r="B1635">
            <v>43327.433628318584</v>
          </cell>
        </row>
        <row r="1636">
          <cell r="A1636" t="str">
            <v>贵阳云岩甲秀医疗门诊部</v>
          </cell>
          <cell r="B1636">
            <v>9327.4336283185839</v>
          </cell>
        </row>
        <row r="1637">
          <cell r="A1637" t="str">
            <v>贵阳华美整形美容医院有限公司</v>
          </cell>
          <cell r="B1637">
            <v>575765.48991150444</v>
          </cell>
        </row>
        <row r="1638">
          <cell r="A1638" t="str">
            <v>贵阳卿阳壹美整形医院有限公司</v>
          </cell>
          <cell r="B1638">
            <v>37986.725663716818</v>
          </cell>
        </row>
        <row r="1639">
          <cell r="A1639" t="str">
            <v>贵阳美莱医疗美容医院有限公司</v>
          </cell>
          <cell r="B1639">
            <v>384238.94194690266</v>
          </cell>
        </row>
        <row r="1640">
          <cell r="A1640" t="str">
            <v>贵阳艺龄医疗美容有限公司</v>
          </cell>
          <cell r="B1640">
            <v>27548.672566371682</v>
          </cell>
        </row>
        <row r="1641">
          <cell r="A1641" t="str">
            <v>贵阳芮倍斯有限公司</v>
          </cell>
          <cell r="B1641">
            <v>30991.150442477876</v>
          </cell>
        </row>
        <row r="1642">
          <cell r="A1642" t="str">
            <v>贵阳颜之美医疗投资管理有限公司</v>
          </cell>
          <cell r="B1642">
            <v>295017.69911504426</v>
          </cell>
        </row>
        <row r="1643">
          <cell r="A1643" t="str">
            <v>贵阳颜鉴医疗美容医院有限公司</v>
          </cell>
          <cell r="B1643">
            <v>101946.90265486727</v>
          </cell>
        </row>
        <row r="1644">
          <cell r="A1644" t="str">
            <v>资阳市雁江区韩美医学整形美容门诊部</v>
          </cell>
          <cell r="B1644">
            <v>104225.53729456387</v>
          </cell>
        </row>
        <row r="1645">
          <cell r="A1645" t="str">
            <v>赠样</v>
          </cell>
          <cell r="B1645">
            <v>0</v>
          </cell>
        </row>
        <row r="1646">
          <cell r="A1646" t="str">
            <v>赣州亚韩医疗美容有限公司</v>
          </cell>
          <cell r="B1646">
            <v>95861.946902654876</v>
          </cell>
        </row>
        <row r="1647">
          <cell r="A1647" t="str">
            <v>赣州俪人医疗美容门诊部（普通合伙）</v>
          </cell>
          <cell r="B1647">
            <v>21092.035398230088</v>
          </cell>
        </row>
        <row r="1648">
          <cell r="A1648" t="str">
            <v>赣州叶子医疗美容有限公司</v>
          </cell>
          <cell r="B1648">
            <v>88174.336283185854</v>
          </cell>
        </row>
        <row r="1649">
          <cell r="A1649" t="str">
            <v>赣州市华美医疗美容门诊部</v>
          </cell>
          <cell r="B1649">
            <v>0</v>
          </cell>
        </row>
        <row r="1650">
          <cell r="A1650" t="str">
            <v>赣州市芯美昕医疗美容门诊部有限责任公司</v>
          </cell>
          <cell r="B1650">
            <v>20520.353982300887</v>
          </cell>
        </row>
        <row r="1651">
          <cell r="A1651" t="str">
            <v>赣州时代韩美整形美容医院有限公司</v>
          </cell>
          <cell r="B1651">
            <v>32179.646017699117</v>
          </cell>
        </row>
        <row r="1652">
          <cell r="A1652" t="str">
            <v>赣州星悦医疗美容有限公司</v>
          </cell>
          <cell r="B1652">
            <v>5130.0884955752217</v>
          </cell>
        </row>
        <row r="1653">
          <cell r="A1653" t="str">
            <v>辽宁中置盛京老年病医院有限公司</v>
          </cell>
          <cell r="B1653">
            <v>41161.061946902657</v>
          </cell>
        </row>
        <row r="1654">
          <cell r="A1654" t="str">
            <v>辽宁中航星美医疗美容门诊部有限公司</v>
          </cell>
          <cell r="B1654">
            <v>11915.044247787613</v>
          </cell>
        </row>
        <row r="1655">
          <cell r="A1655" t="str">
            <v>辽宁协和整形外科医院有限公司</v>
          </cell>
          <cell r="B1655">
            <v>101946.90265486727</v>
          </cell>
        </row>
        <row r="1656">
          <cell r="A1656" t="str">
            <v>辽宁博皓至美医疗有限公司</v>
          </cell>
          <cell r="B1656">
            <v>11915.044247787611</v>
          </cell>
        </row>
        <row r="1657">
          <cell r="A1657" t="str">
            <v>辽宁安琪美医疗美容有限公司</v>
          </cell>
          <cell r="B1657">
            <v>32495.575221238938</v>
          </cell>
        </row>
        <row r="1658">
          <cell r="A1658" t="str">
            <v>辽宁瑞妍医疗美容管理有限公司沈阳沈河市府大路医疗美容诊所</v>
          </cell>
          <cell r="B1658">
            <v>11915.044247787611</v>
          </cell>
        </row>
        <row r="1659">
          <cell r="A1659" t="str">
            <v>辽宁臻啦美医疗美容企业管理有限公司文艺路医疗美容诊所</v>
          </cell>
          <cell r="B1659">
            <v>23830.088495575223</v>
          </cell>
        </row>
        <row r="1660">
          <cell r="A1660" t="str">
            <v>辽阳市白塔区嘉和医疗美容门诊部有限公司</v>
          </cell>
          <cell r="B1660">
            <v>5415.929203539823</v>
          </cell>
        </row>
        <row r="1661">
          <cell r="A1661" t="str">
            <v>辽阳眼科医院</v>
          </cell>
          <cell r="B1661">
            <v>11915.044247787611</v>
          </cell>
        </row>
        <row r="1662">
          <cell r="A1662" t="str">
            <v>运城丽都医疗美容门诊有限公司</v>
          </cell>
          <cell r="B1662">
            <v>55316.28495575222</v>
          </cell>
        </row>
        <row r="1663">
          <cell r="A1663" t="str">
            <v>遂宁医而美整形外科门诊部有限公司</v>
          </cell>
          <cell r="B1663">
            <v>4663.7168141592929</v>
          </cell>
        </row>
        <row r="1664">
          <cell r="A1664" t="str">
            <v>遂宁艾韩阳光整形美容有限公司</v>
          </cell>
          <cell r="B1664">
            <v>74469.026548672584</v>
          </cell>
        </row>
        <row r="1665">
          <cell r="A1665" t="str">
            <v>遵义利美康美容医院有限责任公司</v>
          </cell>
          <cell r="B1665">
            <v>4663.716814159292</v>
          </cell>
        </row>
        <row r="1666">
          <cell r="A1666" t="str">
            <v>遵义医科大学附属医院</v>
          </cell>
          <cell r="B1666">
            <v>5415.929203539823</v>
          </cell>
        </row>
        <row r="1667">
          <cell r="A1667" t="str">
            <v>遵义市红花岗区伊美医疗美容门诊部</v>
          </cell>
          <cell r="B1667">
            <v>21663.716814159292</v>
          </cell>
        </row>
        <row r="1668">
          <cell r="A1668" t="str">
            <v>遵义市红花岗区红美医疗美容门诊有限公司</v>
          </cell>
          <cell r="B1668">
            <v>5415.929203539823</v>
          </cell>
        </row>
        <row r="1669">
          <cell r="A1669" t="str">
            <v>遵义汇川凯尔美斯医疗美容门诊部有限公司</v>
          </cell>
          <cell r="B1669">
            <v>16247.787610619469</v>
          </cell>
        </row>
        <row r="1670">
          <cell r="A1670" t="str">
            <v>遵义汇川医美特医疗美容门诊部有限公司</v>
          </cell>
          <cell r="B1670">
            <v>9327.4336283185839</v>
          </cell>
        </row>
        <row r="1671">
          <cell r="A1671" t="str">
            <v>邯郸市丛台区曲胜星范医疗美容门诊部</v>
          </cell>
          <cell r="B1671">
            <v>4197.3451327433631</v>
          </cell>
        </row>
        <row r="1672">
          <cell r="A1672" t="str">
            <v>邯郸市丛台区曲胜星范医疗美容门诊部有限公司</v>
          </cell>
          <cell r="B1672">
            <v>17195.575221238942</v>
          </cell>
        </row>
        <row r="1673">
          <cell r="A1673" t="str">
            <v>邻水县唐一木美容整形外科诊所</v>
          </cell>
          <cell r="B1673">
            <v>13991.150442477876</v>
          </cell>
        </row>
        <row r="1674">
          <cell r="A1674" t="str">
            <v>郑东美美医疗美容门诊部</v>
          </cell>
          <cell r="B1674">
            <v>17330.973451327434</v>
          </cell>
        </row>
        <row r="1675">
          <cell r="A1675" t="str">
            <v>郑州东方整形美容医院</v>
          </cell>
          <cell r="B1675">
            <v>79072.566371681431</v>
          </cell>
        </row>
        <row r="1676">
          <cell r="A1676" t="str">
            <v>郑州中平吉凯医疗美容有限公司郑东门诊部</v>
          </cell>
          <cell r="B1676">
            <v>88821.238938053109</v>
          </cell>
        </row>
        <row r="1677">
          <cell r="A1677" t="str">
            <v>郑州丽天医疗美容服务有限公司</v>
          </cell>
          <cell r="B1677">
            <v>114817.69911504426</v>
          </cell>
        </row>
        <row r="1678">
          <cell r="A1678" t="str">
            <v>郑州人民医院</v>
          </cell>
          <cell r="B1678">
            <v>25996.46017699115</v>
          </cell>
        </row>
        <row r="1679">
          <cell r="A1679" t="str">
            <v>郑州仁济医院有限公司</v>
          </cell>
          <cell r="B1679">
            <v>23830.088495575223</v>
          </cell>
        </row>
        <row r="1680">
          <cell r="A1680" t="str">
            <v>郑州华山医院</v>
          </cell>
          <cell r="B1680">
            <v>174954.86725663717</v>
          </cell>
        </row>
        <row r="1681">
          <cell r="A1681" t="str">
            <v>郑州华领医疗美容医院有限公司</v>
          </cell>
          <cell r="B1681">
            <v>480108.55916838639</v>
          </cell>
        </row>
        <row r="1682">
          <cell r="A1682" t="str">
            <v>郑州壹加壹医疗美容医院有限公司</v>
          </cell>
          <cell r="B1682">
            <v>208404.77876106199</v>
          </cell>
        </row>
        <row r="1683">
          <cell r="A1683" t="str">
            <v>郑州大卫城欧华医疗美容有限公司</v>
          </cell>
          <cell r="B1683">
            <v>78005.929203539825</v>
          </cell>
        </row>
        <row r="1684">
          <cell r="A1684" t="str">
            <v>郑州大学第一附属医院</v>
          </cell>
          <cell r="B1684">
            <v>89904.42477876108</v>
          </cell>
        </row>
        <row r="1685">
          <cell r="A1685" t="str">
            <v>郑州天后医疗美容医院有限公司</v>
          </cell>
          <cell r="B1685">
            <v>43327.433628318584</v>
          </cell>
        </row>
        <row r="1686">
          <cell r="A1686" t="str">
            <v>郑州市中原严伟医疗美容诊所</v>
          </cell>
          <cell r="B1686">
            <v>5415.929203539823</v>
          </cell>
        </row>
        <row r="1687">
          <cell r="A1687" t="str">
            <v>郑州市中原区颜图丽人医疗美容门诊部</v>
          </cell>
          <cell r="B1687">
            <v>115148.67256637171</v>
          </cell>
        </row>
        <row r="1688">
          <cell r="A1688" t="str">
            <v>郑州市二七区妍琳医疗美容门诊部</v>
          </cell>
          <cell r="B1688">
            <v>37911.504424778759</v>
          </cell>
        </row>
        <row r="1689">
          <cell r="A1689" t="str">
            <v>郑州市安和医疗美容门诊有限公司</v>
          </cell>
          <cell r="B1689">
            <v>118127.43362831858</v>
          </cell>
        </row>
        <row r="1690">
          <cell r="A1690" t="str">
            <v>郑州市安美星河医疗美容门诊有限公司</v>
          </cell>
          <cell r="B1690">
            <v>183178.76106194692</v>
          </cell>
        </row>
        <row r="1691">
          <cell r="A1691" t="str">
            <v>郑州市郑东新区爱美丽医疗美容门诊部</v>
          </cell>
          <cell r="B1691">
            <v>11915.044247787611</v>
          </cell>
        </row>
        <row r="1692">
          <cell r="A1692" t="str">
            <v>郑州市郑东新区美欧华医疗美容诊所</v>
          </cell>
          <cell r="B1692">
            <v>32271.415929203544</v>
          </cell>
        </row>
        <row r="1693">
          <cell r="A1693" t="str">
            <v>郑州市金水区瑞亚医疗美容门诊部</v>
          </cell>
          <cell r="B1693">
            <v>5415.929203539823</v>
          </cell>
        </row>
        <row r="1694">
          <cell r="A1694" t="str">
            <v>郑州星都美容服务有限公司</v>
          </cell>
          <cell r="B1694">
            <v>4332.7433628318586</v>
          </cell>
        </row>
        <row r="1695">
          <cell r="A1695" t="str">
            <v>郑州春语医疗美容门诊部有限公司</v>
          </cell>
          <cell r="B1695">
            <v>31324.778761061942</v>
          </cell>
        </row>
        <row r="1696">
          <cell r="A1696" t="str">
            <v>郑州柏丽芙美容服务有限公司</v>
          </cell>
          <cell r="B1696">
            <v>12998.230088495577</v>
          </cell>
        </row>
        <row r="1697">
          <cell r="A1697" t="str">
            <v>郑州欧华医疗美容医院有限公司</v>
          </cell>
          <cell r="B1697">
            <v>154039.55752212391</v>
          </cell>
        </row>
        <row r="1698">
          <cell r="A1698" t="str">
            <v>郑州美丽之星医院管理有限公司</v>
          </cell>
          <cell r="B1698">
            <v>17330.973451327434</v>
          </cell>
        </row>
        <row r="1699">
          <cell r="A1699" t="str">
            <v>郑州美丽时光整形美容医院</v>
          </cell>
          <cell r="B1699">
            <v>5415.929203539823</v>
          </cell>
        </row>
        <row r="1700">
          <cell r="A1700" t="str">
            <v>郑州美林苑医疗美容有限公司</v>
          </cell>
          <cell r="B1700">
            <v>68556.637168141591</v>
          </cell>
        </row>
        <row r="1701">
          <cell r="A1701" t="str">
            <v>郑州美莱医疗美容医院有限公司</v>
          </cell>
          <cell r="B1701">
            <v>104619.47088495575</v>
          </cell>
        </row>
        <row r="1702">
          <cell r="A1702" t="str">
            <v>郑州臻颜医院有限公司</v>
          </cell>
          <cell r="B1702">
            <v>5415.929203539823</v>
          </cell>
        </row>
        <row r="1703">
          <cell r="A1703" t="str">
            <v>郑州艾美医院管理有限公司</v>
          </cell>
          <cell r="B1703">
            <v>5415.929203539823</v>
          </cell>
        </row>
        <row r="1704">
          <cell r="A1704" t="str">
            <v>郑州芳艺医疗美容医院有限公司</v>
          </cell>
          <cell r="B1704">
            <v>244920.35398230091</v>
          </cell>
        </row>
        <row r="1705">
          <cell r="A1705" t="str">
            <v>郑州郑东欧华医疗美容有限公司</v>
          </cell>
          <cell r="B1705">
            <v>32528.672566371679</v>
          </cell>
        </row>
        <row r="1706">
          <cell r="A1706" t="str">
            <v>郑州集美美容医院</v>
          </cell>
          <cell r="B1706">
            <v>688281.34513274336</v>
          </cell>
        </row>
        <row r="1707">
          <cell r="A1707" t="str">
            <v>郴州市瑞澜医疗美容医院有限公司</v>
          </cell>
          <cell r="B1707">
            <v>21663.716814159292</v>
          </cell>
        </row>
        <row r="1708">
          <cell r="A1708" t="str">
            <v>都江堰市人民医院</v>
          </cell>
          <cell r="B1708">
            <v>59669.026548672569</v>
          </cell>
        </row>
        <row r="1709">
          <cell r="A1709" t="str">
            <v>重庆世代美医疗美容门诊部有限公司</v>
          </cell>
          <cell r="B1709">
            <v>42169.026548672569</v>
          </cell>
        </row>
        <row r="1710">
          <cell r="A1710" t="str">
            <v>重庆两江新区刘斌医疗美容诊所</v>
          </cell>
          <cell r="B1710">
            <v>4332.7433628318586</v>
          </cell>
        </row>
        <row r="1711">
          <cell r="A1711" t="str">
            <v>重庆两江新区张建强医疗美容诊所</v>
          </cell>
          <cell r="B1711">
            <v>5415.929203539823</v>
          </cell>
        </row>
        <row r="1712">
          <cell r="A1712" t="str">
            <v>重庆中清汉芳医疗美容门诊部有限公司</v>
          </cell>
          <cell r="B1712">
            <v>32495.575221238942</v>
          </cell>
        </row>
        <row r="1713">
          <cell r="A1713" t="str">
            <v>重庆丽高得医疗美容门诊部</v>
          </cell>
          <cell r="B1713">
            <v>9748.6725663716825</v>
          </cell>
        </row>
        <row r="1714">
          <cell r="A1714" t="str">
            <v>重庆五洲妇儿医院有限公司</v>
          </cell>
          <cell r="B1714">
            <v>166539.82300884958</v>
          </cell>
        </row>
        <row r="1715">
          <cell r="A1715" t="str">
            <v>重庆亚美蜜园医疗美容门诊部有限公司</v>
          </cell>
          <cell r="B1715">
            <v>45809.633628318581</v>
          </cell>
        </row>
        <row r="1716">
          <cell r="A1716" t="str">
            <v>重庆伊恒妍医疗美容门诊部</v>
          </cell>
          <cell r="B1716">
            <v>10831.858407079646</v>
          </cell>
        </row>
        <row r="1717">
          <cell r="A1717" t="str">
            <v>重庆光博士医疗美容门诊部（有限合伙）</v>
          </cell>
          <cell r="B1717">
            <v>9748.6725663716807</v>
          </cell>
        </row>
        <row r="1718">
          <cell r="A1718" t="str">
            <v>重庆军科医院医疗有限公司</v>
          </cell>
          <cell r="B1718">
            <v>32495.7</v>
          </cell>
        </row>
        <row r="1719">
          <cell r="A1719" t="str">
            <v>重庆军科整形美容医院有限公司</v>
          </cell>
          <cell r="B1719">
            <v>177371.68141592923</v>
          </cell>
        </row>
        <row r="1720">
          <cell r="A1720" t="str">
            <v>重庆军美医疗美容医院有限公司</v>
          </cell>
          <cell r="B1720">
            <v>170832.86814159292</v>
          </cell>
        </row>
        <row r="1721">
          <cell r="A1721" t="str">
            <v>重庆华美整形美容医院有限公司</v>
          </cell>
          <cell r="B1721">
            <v>1505805.318318584</v>
          </cell>
        </row>
        <row r="1722">
          <cell r="A1722" t="str">
            <v>重庆南温泉国际医学抗衰老医院有限公司</v>
          </cell>
          <cell r="B1722">
            <v>36509.734513274343</v>
          </cell>
        </row>
        <row r="1723">
          <cell r="A1723" t="str">
            <v>重庆唯伊美医院管理有限公司铂生医疗美容门诊部</v>
          </cell>
          <cell r="B1723">
            <v>30329.203539823011</v>
          </cell>
        </row>
        <row r="1724">
          <cell r="A1724" t="str">
            <v>重庆夫碧韦弗医疗美容门诊部有限公司</v>
          </cell>
          <cell r="B1724">
            <v>5415.929203539823</v>
          </cell>
        </row>
        <row r="1725">
          <cell r="A1725" t="str">
            <v>重庆奥妃整形美容门诊部</v>
          </cell>
          <cell r="B1725">
            <v>932.74336283185846</v>
          </cell>
        </row>
        <row r="1726">
          <cell r="A1726" t="str">
            <v>重庆好美医疗美容门诊部有限公司</v>
          </cell>
          <cell r="B1726">
            <v>317869.91150442482</v>
          </cell>
        </row>
        <row r="1727">
          <cell r="A1727" t="str">
            <v>重庆婕熹卡医疗美容门诊部有限公司</v>
          </cell>
          <cell r="B1727">
            <v>7582.3008849557518</v>
          </cell>
        </row>
        <row r="1728">
          <cell r="A1728" t="str">
            <v>重庆婵悦医疗美容有限公司</v>
          </cell>
          <cell r="B1728">
            <v>3249.5575221238942</v>
          </cell>
        </row>
        <row r="1729">
          <cell r="A1729" t="str">
            <v>重庆市万州区华美紫馨整形美容医院有限公司</v>
          </cell>
          <cell r="B1729">
            <v>39327.43</v>
          </cell>
        </row>
        <row r="1730">
          <cell r="A1730" t="str">
            <v>重庆市中美中科医疗美容有限公司</v>
          </cell>
          <cell r="B1730">
            <v>34977.775221238939</v>
          </cell>
        </row>
        <row r="1731">
          <cell r="A1731" t="str">
            <v>重庆市北碚区虹丽医疗美容诊所</v>
          </cell>
          <cell r="B1731">
            <v>2166.3716814159293</v>
          </cell>
        </row>
        <row r="1732">
          <cell r="A1732" t="str">
            <v>重庆当代整形美容医院有限公司</v>
          </cell>
          <cell r="B1732">
            <v>1502843.5752212391</v>
          </cell>
        </row>
        <row r="1733">
          <cell r="A1733" t="str">
            <v>重庆恩喜橙美医疗管理有限公司</v>
          </cell>
          <cell r="B1733">
            <v>394038.68584070809</v>
          </cell>
        </row>
        <row r="1734">
          <cell r="A1734" t="str">
            <v>重庆恩喜橙美医疗美容门诊部（普通合伙）</v>
          </cell>
          <cell r="B1734">
            <v>30991.150442477876</v>
          </cell>
        </row>
        <row r="1735">
          <cell r="A1735" t="str">
            <v>重庆斐暮星雅医疗美容门诊部有限公司</v>
          </cell>
          <cell r="B1735">
            <v>48923.893805309737</v>
          </cell>
        </row>
        <row r="1736">
          <cell r="A1736" t="str">
            <v>重庆斐暮美初医疗美容门诊部有限公司</v>
          </cell>
          <cell r="B1736">
            <v>31833.561061946901</v>
          </cell>
        </row>
        <row r="1737">
          <cell r="A1737" t="str">
            <v>重庆新铜雀台整形美容医院有限公司</v>
          </cell>
          <cell r="B1737">
            <v>753451.33132743347</v>
          </cell>
        </row>
        <row r="1738">
          <cell r="A1738" t="str">
            <v>重庆时光整形美容医院有限公司</v>
          </cell>
          <cell r="B1738">
            <v>64749.646017699117</v>
          </cell>
        </row>
        <row r="1739">
          <cell r="A1739" t="str">
            <v>重庆春语美容有限公司</v>
          </cell>
          <cell r="B1739">
            <v>62649.557522123883</v>
          </cell>
        </row>
        <row r="1740">
          <cell r="A1740" t="str">
            <v>重庆普拉新企望医疗美容门诊部有限公司</v>
          </cell>
          <cell r="B1740">
            <v>11764.551327433626</v>
          </cell>
        </row>
        <row r="1741">
          <cell r="A1741" t="str">
            <v>重庆晶肤医疗美容有限公司</v>
          </cell>
          <cell r="B1741">
            <v>78502.9962073325</v>
          </cell>
        </row>
        <row r="1742">
          <cell r="A1742" t="str">
            <v>重庆曹阳丽格医疗美容诊所有限公司</v>
          </cell>
          <cell r="B1742">
            <v>10076.56987757641</v>
          </cell>
        </row>
        <row r="1743">
          <cell r="A1743" t="str">
            <v>重庆本末整形医疗美容门诊部</v>
          </cell>
          <cell r="B1743">
            <v>2166.3716814159293</v>
          </cell>
        </row>
        <row r="1744">
          <cell r="A1744" t="str">
            <v>重庆枝蔓医疗美容有限公司</v>
          </cell>
          <cell r="B1744">
            <v>5415.929203539823</v>
          </cell>
        </row>
        <row r="1745">
          <cell r="A1745" t="str">
            <v>重庆渝北珂琳雅医疗美容门诊部有限公司</v>
          </cell>
          <cell r="B1745">
            <v>289638.05309734528</v>
          </cell>
        </row>
        <row r="1746">
          <cell r="A1746" t="str">
            <v>重庆爱尔眼科医院有限公司</v>
          </cell>
          <cell r="B1746">
            <v>6499.1150442477883</v>
          </cell>
        </row>
        <row r="1747">
          <cell r="A1747" t="str">
            <v>重庆玛恩医疗美容医院有限公司</v>
          </cell>
          <cell r="B1747">
            <v>399701.08460176992</v>
          </cell>
        </row>
        <row r="1748">
          <cell r="A1748" t="str">
            <v>重庆瑞美瑞亚医疗美容门诊部有限公司</v>
          </cell>
          <cell r="B1748">
            <v>8665.4867256637172</v>
          </cell>
        </row>
        <row r="1749">
          <cell r="A1749" t="str">
            <v>重庆璧山蝶之星医疗美容门诊部有限责任公司</v>
          </cell>
          <cell r="B1749">
            <v>10831.858407079646</v>
          </cell>
        </row>
        <row r="1750">
          <cell r="A1750" t="str">
            <v>重庆米格医疗美容门诊部有限责任公司</v>
          </cell>
          <cell r="B1750">
            <v>35549.473451327438</v>
          </cell>
        </row>
        <row r="1751">
          <cell r="A1751" t="str">
            <v>重庆红颜拜博医疗美容有限公司</v>
          </cell>
          <cell r="B1751">
            <v>10831.858407079646</v>
          </cell>
        </row>
        <row r="1752">
          <cell r="A1752" t="str">
            <v>重庆美仑美奂整形美容医院有限公司</v>
          </cell>
          <cell r="B1752">
            <v>1688771.6846902652</v>
          </cell>
        </row>
        <row r="1753">
          <cell r="A1753" t="str">
            <v>重庆美圣美邦医疗美容门诊部有限责任公司</v>
          </cell>
          <cell r="B1753">
            <v>32495.616814159293</v>
          </cell>
        </row>
        <row r="1754">
          <cell r="A1754" t="str">
            <v>重庆联合丽格美容医院有限公司</v>
          </cell>
          <cell r="B1754">
            <v>38916.161583333509</v>
          </cell>
        </row>
        <row r="1755">
          <cell r="A1755" t="str">
            <v>重庆艺星医疗美容医院有限公司</v>
          </cell>
          <cell r="B1755">
            <v>445289.41189513373</v>
          </cell>
        </row>
        <row r="1756">
          <cell r="A1756" t="str">
            <v>重庆艾薇美医疗美容门诊部有限公司</v>
          </cell>
          <cell r="B1756">
            <v>109667.38305941847</v>
          </cell>
        </row>
        <row r="1757">
          <cell r="A1757" t="str">
            <v>重庆郑荃丽格医疗美容有限公司</v>
          </cell>
          <cell r="B1757">
            <v>28726.991150442482</v>
          </cell>
        </row>
        <row r="1758">
          <cell r="A1758" t="str">
            <v>重庆郑荃丽格徐铎医疗美容门诊部有限公司</v>
          </cell>
          <cell r="B1758">
            <v>15936.030422121068</v>
          </cell>
        </row>
        <row r="1759">
          <cell r="A1759" t="str">
            <v>重庆铜梁嫦美医疗美容门诊部</v>
          </cell>
          <cell r="B1759">
            <v>6499.1150442477874</v>
          </cell>
        </row>
        <row r="1760">
          <cell r="A1760" t="str">
            <v>重庆铭博医院有限公司</v>
          </cell>
          <cell r="B1760">
            <v>17992.920353982299</v>
          </cell>
        </row>
        <row r="1761">
          <cell r="A1761" t="str">
            <v>重庆锦美医疗整形美容有限公司</v>
          </cell>
          <cell r="B1761">
            <v>5415.929203539823</v>
          </cell>
        </row>
        <row r="1762">
          <cell r="A1762" t="str">
            <v>重庆音希医疗美容有限公司</v>
          </cell>
          <cell r="B1762">
            <v>2166.3716814159293</v>
          </cell>
        </row>
        <row r="1763">
          <cell r="A1763" t="str">
            <v>金华市金妍医疗美容有限公司</v>
          </cell>
          <cell r="B1763">
            <v>15495.575221238938</v>
          </cell>
        </row>
        <row r="1764">
          <cell r="A1764" t="str">
            <v>金华市鹏爱医疗美容诊所有限公司</v>
          </cell>
          <cell r="B1764">
            <v>10831.858407079646</v>
          </cell>
        </row>
        <row r="1765">
          <cell r="A1765" t="str">
            <v>金华心艺综合门诊部合伙企业（普通合伙）</v>
          </cell>
          <cell r="B1765">
            <v>2166.3716814159293</v>
          </cell>
        </row>
        <row r="1766">
          <cell r="A1766" t="str">
            <v>金华时光医疗美容门诊部（普通合伙）</v>
          </cell>
          <cell r="B1766">
            <v>41973.451327433635</v>
          </cell>
        </row>
        <row r="1767">
          <cell r="A1767" t="str">
            <v>金华瑞丽门诊部（普通合伙）</v>
          </cell>
          <cell r="B1767">
            <v>9327.4336283185839</v>
          </cell>
        </row>
        <row r="1768">
          <cell r="A1768" t="str">
            <v>金华芘丽芙美容医院股份有限公司</v>
          </cell>
          <cell r="B1768">
            <v>938968.04045512003</v>
          </cell>
        </row>
        <row r="1769">
          <cell r="A1769" t="str">
            <v>金华金东静港医疗美容诊所</v>
          </cell>
          <cell r="B1769">
            <v>10831.858407079646</v>
          </cell>
        </row>
        <row r="1770">
          <cell r="A1770" t="str">
            <v>铁东区张群医疗美容诊所</v>
          </cell>
          <cell r="B1770">
            <v>11915.044247787611</v>
          </cell>
        </row>
        <row r="1771">
          <cell r="A1771" t="str">
            <v>铁岭市德尔美客医疗美容有限公司</v>
          </cell>
          <cell r="B1771">
            <v>11915.044247787613</v>
          </cell>
        </row>
        <row r="1772">
          <cell r="A1772" t="str">
            <v>铂雅医疗美容门诊部（武汉）有限公司</v>
          </cell>
          <cell r="B1772">
            <v>9748.6725663716825</v>
          </cell>
        </row>
        <row r="1773">
          <cell r="A1773" t="str">
            <v>铜川新区礼知高美医疗美容有限公司</v>
          </cell>
          <cell r="B1773">
            <v>45659.292035398248</v>
          </cell>
        </row>
        <row r="1774">
          <cell r="A1774" t="str">
            <v>铭医荟（广州）医疗美容诊所有限公司</v>
          </cell>
          <cell r="B1774">
            <v>10831.858407079646</v>
          </cell>
        </row>
        <row r="1775">
          <cell r="A1775" t="str">
            <v>银川丽都医疗美容医院有限公司</v>
          </cell>
          <cell r="B1775">
            <v>10292.300884955752</v>
          </cell>
        </row>
        <row r="1776">
          <cell r="A1776" t="str">
            <v>银川市兴庆区慧顶医学美容诊所</v>
          </cell>
          <cell r="B1776">
            <v>5130.0884955752217</v>
          </cell>
        </row>
        <row r="1777">
          <cell r="A1777" t="str">
            <v>银川市兴庆区海鹰医疗美容诊所</v>
          </cell>
          <cell r="B1777">
            <v>80667.256637168161</v>
          </cell>
        </row>
        <row r="1778">
          <cell r="A1778" t="str">
            <v>银川市金凤区亿美医疗美容诊所</v>
          </cell>
          <cell r="B1778">
            <v>5130.0884955752217</v>
          </cell>
        </row>
        <row r="1779">
          <cell r="A1779" t="str">
            <v>银川市金凤区时光医疗美容诊所</v>
          </cell>
          <cell r="B1779">
            <v>126552.21238938051</v>
          </cell>
        </row>
        <row r="1780">
          <cell r="A1780" t="str">
            <v>银川市金凤区瑞弗医疗美容诊所</v>
          </cell>
          <cell r="B1780">
            <v>10260.176991150443</v>
          </cell>
        </row>
        <row r="1781">
          <cell r="A1781" t="str">
            <v>银川田永成医学美容有限责任公司</v>
          </cell>
          <cell r="B1781">
            <v>216637.16814159293</v>
          </cell>
        </row>
        <row r="1782">
          <cell r="A1782" t="str">
            <v>银川维多利亚医疗美容医院有限公司</v>
          </cell>
          <cell r="B1782">
            <v>34463.946902654869</v>
          </cell>
        </row>
        <row r="1783">
          <cell r="A1783" t="str">
            <v>锦州医疗美容医院有限公司</v>
          </cell>
          <cell r="B1783">
            <v>11915.044247787611</v>
          </cell>
        </row>
        <row r="1784">
          <cell r="A1784" t="str">
            <v>锦州斯美诺医疗美容门诊有限公司</v>
          </cell>
          <cell r="B1784">
            <v>21092.035398230091</v>
          </cell>
        </row>
        <row r="1785">
          <cell r="A1785" t="str">
            <v>镇江芘丽芙美容医院有限公司</v>
          </cell>
          <cell r="B1785">
            <v>123964.6017699115</v>
          </cell>
        </row>
        <row r="1786">
          <cell r="A1786" t="str">
            <v>长春中妍奥拉克医学美容医院有限公司</v>
          </cell>
          <cell r="B1786">
            <v>111529.20353982304</v>
          </cell>
        </row>
        <row r="1787">
          <cell r="A1787" t="str">
            <v>长春中妍美容医院有限公司</v>
          </cell>
          <cell r="B1787">
            <v>575939.82300884963</v>
          </cell>
        </row>
        <row r="1788">
          <cell r="A1788" t="str">
            <v>长春医美美容医院</v>
          </cell>
          <cell r="B1788">
            <v>22746.902654867255</v>
          </cell>
        </row>
        <row r="1789">
          <cell r="A1789" t="str">
            <v>长春市元辰美容有限责任公司</v>
          </cell>
          <cell r="B1789">
            <v>5130.0884955752208</v>
          </cell>
        </row>
        <row r="1790">
          <cell r="A1790" t="str">
            <v>长春市朝阳区名雅惜然医疗美容门诊部</v>
          </cell>
          <cell r="B1790">
            <v>15961.946902654867</v>
          </cell>
        </row>
        <row r="1791">
          <cell r="A1791" t="str">
            <v>长春市朝阳区韩合医疗美容门诊部</v>
          </cell>
          <cell r="B1791">
            <v>6995.5752212389389</v>
          </cell>
        </row>
        <row r="1792">
          <cell r="A1792" t="str">
            <v>长春市朝阳区麦西美嘉医疗美容门诊部</v>
          </cell>
          <cell r="B1792">
            <v>466.37168141592929</v>
          </cell>
        </row>
        <row r="1793">
          <cell r="A1793" t="str">
            <v>长春市益美医疗美容有限公司宽城区门诊部</v>
          </cell>
          <cell r="B1793">
            <v>10831.858407079646</v>
          </cell>
        </row>
        <row r="1794">
          <cell r="A1794" t="str">
            <v>长春市盛羽医疗美容有限责任公司朝阳区安达街医疗美容门诊部</v>
          </cell>
          <cell r="B1794">
            <v>50052.212389380526</v>
          </cell>
        </row>
        <row r="1795">
          <cell r="A1795" t="str">
            <v>长春市绿园区至美医疗美容门诊部</v>
          </cell>
          <cell r="B1795">
            <v>23830.088495575223</v>
          </cell>
        </row>
        <row r="1796">
          <cell r="A1796" t="str">
            <v>长春海峡医学美容医院有限公司</v>
          </cell>
          <cell r="B1796">
            <v>225545.13274336283</v>
          </cell>
        </row>
        <row r="1797">
          <cell r="A1797" t="str">
            <v>长春经济技术开发区惠美医疗美容门诊部</v>
          </cell>
          <cell r="B1797">
            <v>11915.044247787611</v>
          </cell>
        </row>
        <row r="1798">
          <cell r="A1798" t="str">
            <v>长沙亚韩医学美容医院有限公司</v>
          </cell>
          <cell r="B1798">
            <v>362881.19469026546</v>
          </cell>
        </row>
        <row r="1799">
          <cell r="A1799" t="str">
            <v>长沙华韩华美医疗美容有限公司</v>
          </cell>
          <cell r="B1799">
            <v>1049793.5132743365</v>
          </cell>
        </row>
        <row r="1800">
          <cell r="A1800" t="str">
            <v>长沙南湖和睦医院有限公司</v>
          </cell>
          <cell r="B1800">
            <v>6995.575221238938</v>
          </cell>
        </row>
        <row r="1801">
          <cell r="A1801" t="str">
            <v>长沙县伊百丽医疗美容有限公司</v>
          </cell>
          <cell r="B1801">
            <v>37401.769911504431</v>
          </cell>
        </row>
        <row r="1802">
          <cell r="A1802" t="str">
            <v>长沙市天心区伊百丽医疗美容有限公司</v>
          </cell>
          <cell r="B1802">
            <v>53888.495575221248</v>
          </cell>
        </row>
        <row r="1803">
          <cell r="A1803" t="str">
            <v>长沙市岳麓区伊百丽医疗美容有限公司</v>
          </cell>
          <cell r="B1803">
            <v>19242.477876106197</v>
          </cell>
        </row>
        <row r="1804">
          <cell r="A1804" t="str">
            <v>长沙市岳麓区伊百丽含浦医疗美容有限责任公司</v>
          </cell>
          <cell r="B1804">
            <v>16486.725663716818</v>
          </cell>
        </row>
        <row r="1805">
          <cell r="A1805" t="str">
            <v>长沙市希美医疗美容有限公司</v>
          </cell>
          <cell r="B1805">
            <v>4663.716814159292</v>
          </cell>
        </row>
        <row r="1806">
          <cell r="A1806" t="str">
            <v>长沙市开福区伊百丽金源医疗美容有限公司</v>
          </cell>
          <cell r="B1806">
            <v>16486.725663716818</v>
          </cell>
        </row>
        <row r="1807">
          <cell r="A1807" t="str">
            <v>长沙市开福区美集医疗美容有限公司</v>
          </cell>
          <cell r="B1807">
            <v>1083.1858407079646</v>
          </cell>
        </row>
        <row r="1808">
          <cell r="A1808" t="str">
            <v>长沙市开福区臻颜医疗美容门诊部</v>
          </cell>
          <cell r="B1808">
            <v>17330.973451327434</v>
          </cell>
        </row>
        <row r="1809">
          <cell r="A1809" t="str">
            <v>长沙市开福区艺术三和医疗美容门诊部（普通合伙）</v>
          </cell>
          <cell r="B1809">
            <v>14562.83185840708</v>
          </cell>
        </row>
        <row r="1810">
          <cell r="A1810" t="str">
            <v>长沙市春语医疗美容有限公司</v>
          </cell>
          <cell r="B1810">
            <v>219556.19469026552</v>
          </cell>
        </row>
        <row r="1811">
          <cell r="A1811" t="str">
            <v>长沙市美之峰医疗美容有限公司</v>
          </cell>
          <cell r="B1811">
            <v>4663.716814159292</v>
          </cell>
        </row>
        <row r="1812">
          <cell r="A1812" t="str">
            <v>长沙市芙蓉区晶肤医疗美容有限公司</v>
          </cell>
          <cell r="B1812">
            <v>66056.461946902651</v>
          </cell>
        </row>
        <row r="1813">
          <cell r="A1813" t="str">
            <v>长沙市解西医疗美容有限公司</v>
          </cell>
          <cell r="B1813">
            <v>35745.132743362832</v>
          </cell>
        </row>
        <row r="1814">
          <cell r="A1814" t="str">
            <v>长沙市贝美医疗美容有限公司</v>
          </cell>
          <cell r="B1814">
            <v>0</v>
          </cell>
        </row>
        <row r="1815">
          <cell r="A1815" t="str">
            <v>长沙市雨花区伊百丽东梓医疗美容门诊部有限责任公司</v>
          </cell>
          <cell r="B1815">
            <v>16486.725663716818</v>
          </cell>
        </row>
        <row r="1816">
          <cell r="A1816" t="str">
            <v>长沙市雨花区伊百丽医疗美容诊所有限公司</v>
          </cell>
          <cell r="B1816">
            <v>11915.044247787611</v>
          </cell>
        </row>
        <row r="1817">
          <cell r="A1817" t="str">
            <v>长沙市雨花区伊百丽西梓医疗美容诊所有限公司</v>
          </cell>
          <cell r="B1817">
            <v>28401.769911504431</v>
          </cell>
        </row>
        <row r="1818">
          <cell r="A1818" t="str">
            <v>长沙市雨花区唯姿奥拉克医疗美容门诊部有限公司</v>
          </cell>
          <cell r="B1818">
            <v>7231.8584070796469</v>
          </cell>
        </row>
        <row r="1819">
          <cell r="A1819" t="str">
            <v>长沙市雨花区微笑医疗美容门诊部有限公司</v>
          </cell>
          <cell r="B1819">
            <v>932.74336283185846</v>
          </cell>
        </row>
        <row r="1820">
          <cell r="A1820" t="str">
            <v>长沙市雨花区素妍医疗美容门诊部有限公司</v>
          </cell>
          <cell r="B1820">
            <v>932.74336283185846</v>
          </cell>
        </row>
        <row r="1821">
          <cell r="A1821" t="str">
            <v>长沙爱思特医疗美容有限公司</v>
          </cell>
          <cell r="B1821">
            <v>563256.11106194684</v>
          </cell>
        </row>
        <row r="1822">
          <cell r="A1822" t="str">
            <v>长沙爱思特医疗美容有限公司长沙爱思特医疗美容医院</v>
          </cell>
          <cell r="B1822">
            <v>9397.4336283185839</v>
          </cell>
        </row>
        <row r="1823">
          <cell r="A1823" t="str">
            <v>长沙申美美容医院有限公司</v>
          </cell>
          <cell r="B1823">
            <v>27982.300884955752</v>
          </cell>
        </row>
        <row r="1824">
          <cell r="A1824" t="str">
            <v>长沙美莱医疗美容医院有限公司</v>
          </cell>
          <cell r="B1824">
            <v>917481.42424778768</v>
          </cell>
        </row>
        <row r="1825">
          <cell r="A1825" t="str">
            <v>长沙艺星医学美容医院有限公司</v>
          </cell>
          <cell r="B1825">
            <v>832093.38159415021</v>
          </cell>
        </row>
        <row r="1826">
          <cell r="A1826" t="str">
            <v>长沙荣恩医疗美容有限公司</v>
          </cell>
          <cell r="B1826">
            <v>75823.008849557533</v>
          </cell>
        </row>
        <row r="1827">
          <cell r="A1827" t="str">
            <v>长沙鹏爱医疗美容医院有限公司</v>
          </cell>
          <cell r="B1827">
            <v>284070.79646017705</v>
          </cell>
        </row>
        <row r="1828">
          <cell r="A1828" t="str">
            <v>长治市星范整形美容医院有限公司</v>
          </cell>
          <cell r="B1828">
            <v>5596.4601769911515</v>
          </cell>
        </row>
        <row r="1829">
          <cell r="A1829" t="str">
            <v>长治市玛恩医疗服务有限公司</v>
          </cell>
          <cell r="B1829">
            <v>13058.407079646018</v>
          </cell>
        </row>
        <row r="1830">
          <cell r="A1830" t="str">
            <v>长治高新区悦美医疗美容诊所</v>
          </cell>
          <cell r="B1830">
            <v>23318.58407079646</v>
          </cell>
        </row>
        <row r="1831">
          <cell r="A1831" t="str">
            <v>阆中阿蓝整形美容门诊部有限公司</v>
          </cell>
          <cell r="B1831">
            <v>46637.16814159292</v>
          </cell>
        </row>
        <row r="1832">
          <cell r="A1832" t="str">
            <v>阜阳壹加壹医疗美容门诊部有限公司</v>
          </cell>
          <cell r="B1832">
            <v>56562.831858407088</v>
          </cell>
        </row>
        <row r="1833">
          <cell r="A1833" t="str">
            <v>阳泉美亚医学整形美容诊所</v>
          </cell>
          <cell r="B1833">
            <v>11192.920353982301</v>
          </cell>
        </row>
        <row r="1834">
          <cell r="A1834" t="str">
            <v>阳谷县北大合作医院有限公司</v>
          </cell>
          <cell r="B1834">
            <v>5415.929203539823</v>
          </cell>
        </row>
        <row r="1835">
          <cell r="A1835" t="str">
            <v>陕西省地方病防治研究所</v>
          </cell>
          <cell r="B1835">
            <v>15390.265486725664</v>
          </cell>
        </row>
        <row r="1836">
          <cell r="A1836" t="str">
            <v>陕西高一生医疗美容医院有限公司</v>
          </cell>
          <cell r="B1836">
            <v>1155778.2610619466</v>
          </cell>
        </row>
        <row r="1837">
          <cell r="A1837" t="str">
            <v>雅朴丽德医疗美容门诊（南京）有限公司</v>
          </cell>
          <cell r="B1837">
            <v>125619.46902654869</v>
          </cell>
        </row>
        <row r="1838">
          <cell r="A1838" t="str">
            <v>零售</v>
          </cell>
          <cell r="B1838">
            <v>21663.716814159292</v>
          </cell>
        </row>
        <row r="1839">
          <cell r="A1839" t="str">
            <v>青岛伊美尔国宾整形外科医院有限公司</v>
          </cell>
          <cell r="B1839">
            <v>2111816.8331226292</v>
          </cell>
        </row>
        <row r="1840">
          <cell r="A1840" t="str">
            <v>青岛元美医疗管理咨询有限公司市南元美医疗美容门诊部</v>
          </cell>
          <cell r="B1840">
            <v>140932.74336283188</v>
          </cell>
        </row>
        <row r="1841">
          <cell r="A1841" t="str">
            <v>青岛半岛医学美容有限公司</v>
          </cell>
          <cell r="B1841">
            <v>34616.814159292036</v>
          </cell>
        </row>
        <row r="1842">
          <cell r="A1842" t="str">
            <v>青岛华韩整形美容医院有限公司</v>
          </cell>
          <cell r="B1842">
            <v>1301713.6460176986</v>
          </cell>
        </row>
        <row r="1843">
          <cell r="A1843" t="str">
            <v>青岛华颜美医疗美容门诊部有限公司</v>
          </cell>
          <cell r="B1843">
            <v>130524.77876106194</v>
          </cell>
        </row>
        <row r="1844">
          <cell r="A1844" t="str">
            <v>青岛博士医学美容医院管理有限公司市南博士医疗美容门诊部</v>
          </cell>
          <cell r="B1844">
            <v>1147654.8672566374</v>
          </cell>
        </row>
        <row r="1845">
          <cell r="A1845" t="str">
            <v>青岛坤灵美业科技有限公司</v>
          </cell>
          <cell r="B1845">
            <v>164028.3185840708</v>
          </cell>
        </row>
        <row r="1846">
          <cell r="A1846" t="str">
            <v>青岛壹美天成整形美容医院有限公司</v>
          </cell>
          <cell r="B1846">
            <v>235115.04424778762</v>
          </cell>
        </row>
        <row r="1847">
          <cell r="A1847" t="str">
            <v>青岛江南名佳医学美容有限公司</v>
          </cell>
          <cell r="B1847">
            <v>5415.929203539823</v>
          </cell>
        </row>
        <row r="1848">
          <cell r="A1848" t="str">
            <v>青岛美拓健康管理有限公司天悦综合门诊部</v>
          </cell>
          <cell r="B1848">
            <v>23575.221238938055</v>
          </cell>
        </row>
        <row r="1849">
          <cell r="A1849" t="str">
            <v>青岛艾菲医疗美容门诊部有限公司</v>
          </cell>
          <cell r="B1849">
            <v>5415.929203539823</v>
          </cell>
        </row>
        <row r="1850">
          <cell r="A1850" t="str">
            <v>青岛艾诗形象管理有限公司</v>
          </cell>
          <cell r="B1850">
            <v>44206.194690265489</v>
          </cell>
        </row>
        <row r="1851">
          <cell r="A1851" t="str">
            <v>青岛诺德医学美容医院有限公司</v>
          </cell>
          <cell r="B1851">
            <v>458977.53814159299</v>
          </cell>
        </row>
        <row r="1852">
          <cell r="A1852" t="str">
            <v>青岛诺美德健康管理有限公司</v>
          </cell>
          <cell r="B1852">
            <v>248211.12920353992</v>
          </cell>
        </row>
        <row r="1853">
          <cell r="A1853" t="str">
            <v>青岛诺美德健康管理有限公司城阳诺美德医疗美容诊所</v>
          </cell>
          <cell r="B1853">
            <v>22070.796460176993</v>
          </cell>
        </row>
        <row r="1854">
          <cell r="A1854" t="str">
            <v>青岛龙田金秋妇女儿童医院有限公司</v>
          </cell>
          <cell r="B1854">
            <v>99398.150530973449</v>
          </cell>
        </row>
        <row r="1855">
          <cell r="A1855" t="str">
            <v>鞍山润美美容医院</v>
          </cell>
          <cell r="B1855">
            <v>11915.044247787611</v>
          </cell>
        </row>
        <row r="1856">
          <cell r="A1856" t="str">
            <v>鞍山燕丽美容医院</v>
          </cell>
          <cell r="B1856">
            <v>23830.088495575219</v>
          </cell>
        </row>
        <row r="1857">
          <cell r="A1857" t="str">
            <v>鞍山铁东区任凌莘医疗美容诊所</v>
          </cell>
          <cell r="B1857">
            <v>54100.930729325606</v>
          </cell>
        </row>
        <row r="1858">
          <cell r="A1858" t="str">
            <v>鞍山铁东区张玉霞星范医疗美容门诊部</v>
          </cell>
          <cell r="B1858">
            <v>64672.566371681416</v>
          </cell>
        </row>
        <row r="1859">
          <cell r="A1859" t="str">
            <v>鞍山铁东区白涛医疗美容诊所</v>
          </cell>
          <cell r="B1859">
            <v>11915.044247787613</v>
          </cell>
        </row>
        <row r="1860">
          <cell r="A1860" t="str">
            <v>鞍山齐敏美容医院有限公司</v>
          </cell>
          <cell r="B1860">
            <v>1660734.513274336</v>
          </cell>
        </row>
        <row r="1861">
          <cell r="A1861" t="str">
            <v>首都医科大学附属北京口腔医院</v>
          </cell>
          <cell r="B1861">
            <v>16247.787610619469</v>
          </cell>
        </row>
        <row r="1862">
          <cell r="A1862" t="str">
            <v>首都医科大学附属北京同仁医院</v>
          </cell>
          <cell r="B1862">
            <v>10831.858407079646</v>
          </cell>
        </row>
        <row r="1863">
          <cell r="A1863" t="str">
            <v>高新园区瑞尔丽医疗美容门诊</v>
          </cell>
          <cell r="B1863">
            <v>67690.262920354056</v>
          </cell>
        </row>
        <row r="1864">
          <cell r="A1864" t="str">
            <v>黑龙江中医药大学附属第二医院</v>
          </cell>
          <cell r="B1864">
            <v>4799.1150442477874</v>
          </cell>
        </row>
        <row r="1865">
          <cell r="A1865" t="str">
            <v>黑龙江瑞丽整形美容医院股份有限公司</v>
          </cell>
          <cell r="B1865">
            <v>309982.8000000001</v>
          </cell>
        </row>
        <row r="1866">
          <cell r="A1866" t="str">
            <v>黑龙江秀妍汇医疗美容有限公司</v>
          </cell>
          <cell r="B1866">
            <v>1865.4867256637169</v>
          </cell>
        </row>
        <row r="1867">
          <cell r="A1867" t="str">
            <v>黑龙江艺星美容医院有限公司</v>
          </cell>
          <cell r="B1867">
            <v>407342.78561411897</v>
          </cell>
        </row>
        <row r="1868">
          <cell r="A1868" t="str">
            <v>黑龙江超龙医疗美容医院有限公司</v>
          </cell>
          <cell r="B1868">
            <v>773162.12389380531</v>
          </cell>
        </row>
        <row r="1869">
          <cell r="A1869" t="str">
            <v>龙岩（华美）罗桥医院有限公司</v>
          </cell>
          <cell r="B1869">
            <v>10260.176991150442</v>
          </cell>
        </row>
        <row r="1870">
          <cell r="A1870" t="str">
            <v>龙港区颜图医疗美容门诊部</v>
          </cell>
          <cell r="B1870">
            <v>14463.714247787611</v>
          </cell>
        </row>
        <row r="1871">
          <cell r="A1871" t="str">
            <v>龙港爱颜整形外科门诊部（普通合伙）</v>
          </cell>
          <cell r="B1871">
            <v>5415.929203539823</v>
          </cell>
        </row>
        <row r="1872">
          <cell r="A1872" t="str">
            <v>Grand Total</v>
          </cell>
          <cell r="B1872">
            <v>357613270.99835432</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894"/>
  <sheetViews>
    <sheetView tabSelected="1" zoomScale="120" zoomScaleNormal="120" workbookViewId="0"/>
  </sheetViews>
  <sheetFormatPr baseColWidth="10" defaultColWidth="8.6640625" defaultRowHeight="11" outlineLevelCol="1"/>
  <cols>
    <col min="1" max="1" width="9.1640625" style="19" bestFit="1" customWidth="1"/>
    <col min="2" max="2" width="27" style="19" customWidth="1"/>
    <col min="3" max="3" width="23.83203125" style="19" bestFit="1" customWidth="1"/>
    <col min="4" max="4" width="12.83203125" style="19" bestFit="1" customWidth="1"/>
    <col min="5" max="5" width="4.1640625" style="19" hidden="1" customWidth="1"/>
    <col min="6" max="6" width="5.5" style="19" hidden="1" customWidth="1"/>
    <col min="7" max="7" width="15.5" style="19" bestFit="1" customWidth="1"/>
    <col min="8" max="8" width="25.5" style="19" customWidth="1"/>
    <col min="9" max="10" width="6.1640625" style="19" hidden="1" customWidth="1"/>
    <col min="11" max="11" width="5.6640625" style="19" hidden="1" customWidth="1"/>
    <col min="12" max="12" width="27.5" style="19" customWidth="1"/>
    <col min="13" max="13" width="31.33203125" style="19" customWidth="1"/>
    <col min="14" max="14" width="10" style="19" customWidth="1"/>
    <col min="15" max="15" width="5" style="19" customWidth="1"/>
    <col min="16" max="16" width="6" style="19" customWidth="1"/>
    <col min="17" max="17" width="7.1640625" style="19" customWidth="1"/>
    <col min="18" max="18" width="9.33203125" style="19" hidden="1" customWidth="1"/>
    <col min="19" max="19" width="10.1640625" style="19" hidden="1" customWidth="1"/>
    <col min="20" max="20" width="7.33203125" style="19" hidden="1" customWidth="1"/>
    <col min="21" max="21" width="8.6640625" style="21" hidden="1" customWidth="1" outlineLevel="1"/>
    <col min="22" max="23" width="9.1640625" style="21" hidden="1" customWidth="1" outlineLevel="1"/>
    <col min="24" max="24" width="8.6640625" style="21" hidden="1" customWidth="1" outlineLevel="1"/>
    <col min="25" max="25" width="8.6640625" style="19" hidden="1" customWidth="1" collapsed="1"/>
    <col min="26" max="28" width="8.6640625" style="19" hidden="1" customWidth="1"/>
    <col min="29" max="29" width="10.5" style="19" hidden="1" customWidth="1"/>
    <col min="30" max="34" width="8.6640625" style="19" hidden="1" customWidth="1"/>
    <col min="35" max="35" width="13" style="19" hidden="1" customWidth="1"/>
    <col min="36" max="37" width="9" style="19" hidden="1" customWidth="1"/>
    <col min="38" max="38" width="9" style="19" customWidth="1"/>
    <col min="39" max="47" width="8.6640625" style="19" customWidth="1"/>
    <col min="48" max="16384" width="8.6640625" style="19"/>
  </cols>
  <sheetData>
    <row r="1" spans="1:38" s="10" customFormat="1" ht="31" customHeight="1">
      <c r="A1" s="1" t="s">
        <v>0</v>
      </c>
      <c r="B1" s="1" t="s">
        <v>1</v>
      </c>
      <c r="C1" s="1" t="s">
        <v>2</v>
      </c>
      <c r="D1" s="2" t="s">
        <v>3</v>
      </c>
      <c r="E1" s="1" t="s">
        <v>4</v>
      </c>
      <c r="F1" s="1" t="s">
        <v>5</v>
      </c>
      <c r="G1" s="1" t="s">
        <v>6</v>
      </c>
      <c r="H1" s="3" t="s">
        <v>7</v>
      </c>
      <c r="I1" s="4"/>
      <c r="J1" s="4"/>
      <c r="K1" s="4"/>
      <c r="L1" s="2" t="s">
        <v>8</v>
      </c>
      <c r="M1" s="2" t="s">
        <v>9</v>
      </c>
      <c r="N1" s="2" t="s">
        <v>10</v>
      </c>
      <c r="O1" s="5" t="s">
        <v>11</v>
      </c>
      <c r="P1" s="5" t="s">
        <v>12</v>
      </c>
      <c r="Q1" s="3" t="s">
        <v>13</v>
      </c>
      <c r="R1" s="5" t="s">
        <v>14</v>
      </c>
      <c r="S1" s="5" t="s">
        <v>15</v>
      </c>
      <c r="T1" s="5" t="s">
        <v>16</v>
      </c>
      <c r="U1" s="6" t="s">
        <v>17</v>
      </c>
      <c r="V1" s="6" t="s">
        <v>18</v>
      </c>
      <c r="W1" s="6" t="s">
        <v>19</v>
      </c>
      <c r="X1" s="6" t="s">
        <v>20</v>
      </c>
      <c r="Y1" s="7" t="s">
        <v>21</v>
      </c>
      <c r="Z1" s="7" t="s">
        <v>22</v>
      </c>
      <c r="AA1" s="7" t="s">
        <v>23</v>
      </c>
      <c r="AB1" s="7" t="s">
        <v>24</v>
      </c>
      <c r="AC1" s="7" t="s">
        <v>25</v>
      </c>
      <c r="AD1" s="7" t="s">
        <v>26</v>
      </c>
      <c r="AE1" s="7" t="s">
        <v>27</v>
      </c>
      <c r="AF1" s="7" t="s">
        <v>28</v>
      </c>
      <c r="AG1" s="8" t="s">
        <v>29</v>
      </c>
      <c r="AH1" s="8" t="s">
        <v>30</v>
      </c>
      <c r="AI1" s="8" t="s">
        <v>31</v>
      </c>
      <c r="AJ1" s="9" t="s">
        <v>32</v>
      </c>
      <c r="AK1" s="9">
        <v>2020</v>
      </c>
      <c r="AL1" s="10" t="s">
        <v>33</v>
      </c>
    </row>
    <row r="2" spans="1:38" ht="12" customHeight="1">
      <c r="A2" s="19" t="s">
        <v>34</v>
      </c>
      <c r="B2" s="20" t="s">
        <v>35</v>
      </c>
      <c r="C2" s="20"/>
      <c r="D2" s="20"/>
      <c r="E2" s="19" t="s">
        <v>36</v>
      </c>
      <c r="F2" s="20" t="s">
        <v>37</v>
      </c>
      <c r="G2" s="20" t="s">
        <v>38</v>
      </c>
      <c r="H2" s="20" t="s">
        <v>39</v>
      </c>
      <c r="I2" s="20"/>
      <c r="J2" s="20"/>
      <c r="K2" s="20"/>
      <c r="L2" s="20" t="s">
        <v>40</v>
      </c>
      <c r="M2" s="20"/>
      <c r="N2" s="20" t="s">
        <v>41</v>
      </c>
      <c r="O2" s="19" t="s">
        <v>42</v>
      </c>
      <c r="P2" s="20" t="s">
        <v>43</v>
      </c>
      <c r="Q2" s="19" t="s">
        <v>44</v>
      </c>
      <c r="U2" s="21">
        <v>6000</v>
      </c>
      <c r="V2" s="21">
        <v>3</v>
      </c>
      <c r="W2" s="21">
        <v>4</v>
      </c>
      <c r="X2" s="21">
        <v>18</v>
      </c>
      <c r="Y2" s="19" t="s">
        <v>45</v>
      </c>
      <c r="Z2" s="19" t="s">
        <v>46</v>
      </c>
      <c r="AA2" s="19" t="s">
        <v>47</v>
      </c>
      <c r="AB2" s="19" t="s">
        <v>47</v>
      </c>
      <c r="AC2" s="19" t="s">
        <v>48</v>
      </c>
      <c r="AD2" s="19" t="s">
        <v>49</v>
      </c>
      <c r="AE2" s="19" t="s">
        <v>50</v>
      </c>
      <c r="AF2" s="19" t="s">
        <v>50</v>
      </c>
      <c r="AJ2" s="21">
        <f>VLOOKUP(B2,[1]Sheet8!$A$3:$B$989,2,0)</f>
        <v>0</v>
      </c>
      <c r="AK2" s="21">
        <f>VLOOKUP(B2,[2]Sheet3!$A$3:$B$1872,2,0)</f>
        <v>95320.536991150453</v>
      </c>
      <c r="AL2" s="22">
        <f t="shared" ref="AL2:AL65" si="0">AJ2+AK2</f>
        <v>95320.536991150453</v>
      </c>
    </row>
    <row r="3" spans="1:38" ht="12" customHeight="1">
      <c r="A3" s="19" t="s">
        <v>51</v>
      </c>
      <c r="B3" s="20" t="s">
        <v>52</v>
      </c>
      <c r="C3" s="20"/>
      <c r="D3" s="20"/>
      <c r="E3" s="19" t="s">
        <v>53</v>
      </c>
      <c r="F3" s="20" t="s">
        <v>54</v>
      </c>
      <c r="G3" s="20" t="s">
        <v>55</v>
      </c>
      <c r="H3" s="20" t="s">
        <v>56</v>
      </c>
      <c r="I3" s="20"/>
      <c r="J3" s="20"/>
      <c r="K3" s="20"/>
      <c r="L3" s="20" t="s">
        <v>57</v>
      </c>
      <c r="M3" s="20"/>
      <c r="N3" s="20" t="s">
        <v>41</v>
      </c>
      <c r="O3" s="19" t="s">
        <v>58</v>
      </c>
      <c r="P3" s="20" t="s">
        <v>59</v>
      </c>
      <c r="Q3" s="19" t="s">
        <v>44</v>
      </c>
      <c r="U3" s="21">
        <v>2000</v>
      </c>
      <c r="V3" s="21">
        <v>2</v>
      </c>
      <c r="W3" s="21">
        <v>2</v>
      </c>
      <c r="X3" s="21">
        <v>6</v>
      </c>
      <c r="Y3" s="19" t="s">
        <v>60</v>
      </c>
      <c r="Z3" s="19" t="s">
        <v>61</v>
      </c>
      <c r="AA3" s="19" t="s">
        <v>62</v>
      </c>
      <c r="AB3" s="19" t="s">
        <v>63</v>
      </c>
      <c r="AC3" s="19" t="s">
        <v>64</v>
      </c>
      <c r="AD3" s="19" t="s">
        <v>65</v>
      </c>
      <c r="AE3" s="19" t="s">
        <v>66</v>
      </c>
      <c r="AF3" s="19" t="s">
        <v>66</v>
      </c>
      <c r="AJ3" s="21">
        <f>VLOOKUP(B3,[1]Sheet8!$A$3:$B$989,2,0)</f>
        <v>0</v>
      </c>
      <c r="AK3" s="21">
        <f>VLOOKUP(B3,[2]Sheet3!$A$3:$B$1872,2,0)</f>
        <v>97486.725663716818</v>
      </c>
      <c r="AL3" s="22">
        <f t="shared" si="0"/>
        <v>97486.725663716818</v>
      </c>
    </row>
    <row r="4" spans="1:38" ht="12" customHeight="1">
      <c r="A4" s="19" t="s">
        <v>67</v>
      </c>
      <c r="B4" s="20" t="s">
        <v>68</v>
      </c>
      <c r="C4" s="20"/>
      <c r="D4" s="20"/>
      <c r="E4" s="19" t="s">
        <v>69</v>
      </c>
      <c r="F4" s="20" t="s">
        <v>70</v>
      </c>
      <c r="G4" s="20" t="s">
        <v>71</v>
      </c>
      <c r="H4" s="20"/>
      <c r="I4" s="20"/>
      <c r="J4" s="20"/>
      <c r="K4" s="20"/>
      <c r="L4" s="20"/>
      <c r="M4" s="20"/>
      <c r="N4" s="20" t="s">
        <v>41</v>
      </c>
      <c r="O4" s="19" t="s">
        <v>72</v>
      </c>
      <c r="P4" s="20" t="s">
        <v>59</v>
      </c>
      <c r="Q4" s="19" t="s">
        <v>44</v>
      </c>
      <c r="U4" s="21">
        <v>4000</v>
      </c>
      <c r="V4" s="21">
        <v>1</v>
      </c>
      <c r="W4" s="21">
        <v>4</v>
      </c>
      <c r="X4" s="21">
        <v>5</v>
      </c>
      <c r="Y4" s="19" t="s">
        <v>45</v>
      </c>
      <c r="Z4" s="19" t="s">
        <v>46</v>
      </c>
      <c r="AA4" s="19" t="s">
        <v>73</v>
      </c>
      <c r="AB4" s="19" t="s">
        <v>74</v>
      </c>
      <c r="AC4" s="19" t="s">
        <v>75</v>
      </c>
      <c r="AD4" s="19" t="s">
        <v>76</v>
      </c>
      <c r="AE4" s="19" t="s">
        <v>77</v>
      </c>
      <c r="AF4" s="19" t="s">
        <v>78</v>
      </c>
      <c r="AJ4" s="21">
        <f>VLOOKUP(B4,[1]Sheet8!$A$3:$B$989,2,0)</f>
        <v>56282.500000000007</v>
      </c>
      <c r="AK4" s="21">
        <f>VLOOKUP(B4,[2]Sheet3!$A$3:$B$1872,2,0)</f>
        <v>118089.70233306517</v>
      </c>
      <c r="AL4" s="22">
        <f t="shared" si="0"/>
        <v>174372.20233306519</v>
      </c>
    </row>
    <row r="5" spans="1:38" ht="12" customHeight="1">
      <c r="A5" s="19" t="s">
        <v>79</v>
      </c>
      <c r="B5" s="20" t="s">
        <v>80</v>
      </c>
      <c r="C5" s="20"/>
      <c r="D5" s="20"/>
      <c r="E5" s="19" t="s">
        <v>81</v>
      </c>
      <c r="F5" s="20" t="s">
        <v>82</v>
      </c>
      <c r="G5" s="20" t="s">
        <v>83</v>
      </c>
      <c r="H5" s="20" t="s">
        <v>84</v>
      </c>
      <c r="I5" s="20"/>
      <c r="J5" s="20"/>
      <c r="K5" s="20"/>
      <c r="L5" s="20" t="s">
        <v>84</v>
      </c>
      <c r="M5" s="20" t="s">
        <v>84</v>
      </c>
      <c r="N5" s="20" t="s">
        <v>41</v>
      </c>
      <c r="O5" s="19" t="s">
        <v>85</v>
      </c>
      <c r="P5" s="20" t="s">
        <v>43</v>
      </c>
      <c r="Q5" s="19" t="s">
        <v>44</v>
      </c>
      <c r="U5" s="21">
        <v>3600</v>
      </c>
      <c r="V5" s="21">
        <v>2</v>
      </c>
      <c r="W5" s="21">
        <v>2</v>
      </c>
      <c r="X5" s="21">
        <v>8</v>
      </c>
      <c r="Y5" s="19" t="s">
        <v>45</v>
      </c>
      <c r="Z5" s="19" t="s">
        <v>46</v>
      </c>
      <c r="AA5" s="19" t="s">
        <v>47</v>
      </c>
      <c r="AB5" s="19" t="s">
        <v>47</v>
      </c>
      <c r="AC5" s="19" t="s">
        <v>86</v>
      </c>
      <c r="AD5" s="19" t="s">
        <v>87</v>
      </c>
      <c r="AE5" s="19" t="s">
        <v>88</v>
      </c>
      <c r="AF5" s="19" t="s">
        <v>89</v>
      </c>
      <c r="AJ5" s="21">
        <f>VLOOKUP(B5,[1]Sheet8!$A$3:$B$989,2,0)</f>
        <v>0</v>
      </c>
      <c r="AK5" s="21">
        <f>VLOOKUP(B5,[2]Sheet3!$A$3:$B$1872,2,0)</f>
        <v>32179.646017699117</v>
      </c>
      <c r="AL5" s="22">
        <f t="shared" si="0"/>
        <v>32179.646017699117</v>
      </c>
    </row>
    <row r="6" spans="1:38" ht="12" customHeight="1">
      <c r="A6" s="19" t="s">
        <v>90</v>
      </c>
      <c r="B6" s="20" t="s">
        <v>91</v>
      </c>
      <c r="C6" s="20"/>
      <c r="D6" s="20"/>
      <c r="E6" s="19" t="s">
        <v>92</v>
      </c>
      <c r="F6" s="20" t="s">
        <v>37</v>
      </c>
      <c r="G6" s="20" t="s">
        <v>38</v>
      </c>
      <c r="H6" s="20"/>
      <c r="I6" s="20"/>
      <c r="J6" s="20"/>
      <c r="K6" s="20"/>
      <c r="L6" s="20" t="s">
        <v>93</v>
      </c>
      <c r="M6" s="20" t="s">
        <v>94</v>
      </c>
      <c r="N6" s="20" t="s">
        <v>41</v>
      </c>
      <c r="O6" s="19" t="s">
        <v>95</v>
      </c>
      <c r="P6" s="20" t="s">
        <v>43</v>
      </c>
      <c r="Q6" s="19" t="s">
        <v>44</v>
      </c>
      <c r="U6" s="21">
        <v>3000</v>
      </c>
      <c r="V6" s="21">
        <v>3</v>
      </c>
      <c r="W6" s="21">
        <v>2</v>
      </c>
      <c r="X6" s="21">
        <v>8</v>
      </c>
      <c r="Y6" s="19" t="s">
        <v>45</v>
      </c>
      <c r="Z6" s="19" t="s">
        <v>46</v>
      </c>
      <c r="AA6" s="19" t="s">
        <v>47</v>
      </c>
      <c r="AB6" s="19" t="s">
        <v>47</v>
      </c>
      <c r="AC6" s="19" t="s">
        <v>48</v>
      </c>
      <c r="AD6" s="19" t="s">
        <v>49</v>
      </c>
      <c r="AE6" s="19" t="s">
        <v>50</v>
      </c>
      <c r="AF6" s="19" t="s">
        <v>50</v>
      </c>
      <c r="AJ6" s="21">
        <f>VLOOKUP(B6,[1]Sheet8!$A$3:$B$989,2,0)</f>
        <v>123226</v>
      </c>
      <c r="AK6" s="21">
        <f>VLOOKUP(B6,[2]Sheet3!$A$3:$B$1872,2,0)</f>
        <v>33817.699115044248</v>
      </c>
      <c r="AL6" s="22">
        <f t="shared" si="0"/>
        <v>157043.69911504426</v>
      </c>
    </row>
    <row r="7" spans="1:38" ht="12" customHeight="1">
      <c r="A7" s="19" t="s">
        <v>96</v>
      </c>
      <c r="B7" s="20" t="s">
        <v>97</v>
      </c>
      <c r="C7" s="20"/>
      <c r="D7" s="20"/>
      <c r="F7" s="20" t="s">
        <v>98</v>
      </c>
      <c r="G7" s="20" t="s">
        <v>99</v>
      </c>
      <c r="H7" s="20"/>
      <c r="I7" s="20"/>
      <c r="J7" s="20"/>
      <c r="K7" s="20"/>
      <c r="L7" s="20" t="s">
        <v>97</v>
      </c>
      <c r="M7" s="20"/>
      <c r="N7" s="20" t="s">
        <v>100</v>
      </c>
      <c r="O7" s="19" t="s">
        <v>101</v>
      </c>
      <c r="P7" s="20" t="s">
        <v>59</v>
      </c>
      <c r="Q7" s="19" t="s">
        <v>102</v>
      </c>
      <c r="U7" s="21">
        <v>500</v>
      </c>
      <c r="V7" s="21">
        <v>1</v>
      </c>
      <c r="W7" s="21">
        <v>1</v>
      </c>
      <c r="X7" s="21">
        <v>4</v>
      </c>
      <c r="AJ7" s="21">
        <v>0</v>
      </c>
      <c r="AK7" s="21">
        <f>VLOOKUP(B7,[2]Sheet3!$A$3:$B$1872,2,0)</f>
        <v>226039.82300884958</v>
      </c>
      <c r="AL7" s="22">
        <f t="shared" si="0"/>
        <v>226039.82300884958</v>
      </c>
    </row>
    <row r="8" spans="1:38" ht="12" customHeight="1">
      <c r="A8" s="19" t="s">
        <v>103</v>
      </c>
      <c r="B8" s="20" t="s">
        <v>104</v>
      </c>
      <c r="C8" s="20"/>
      <c r="D8" s="20"/>
      <c r="F8" s="20" t="s">
        <v>105</v>
      </c>
      <c r="G8" s="20" t="s">
        <v>106</v>
      </c>
      <c r="H8" s="20"/>
      <c r="I8" s="20"/>
      <c r="J8" s="20"/>
      <c r="K8" s="20"/>
      <c r="L8" s="20" t="s">
        <v>104</v>
      </c>
      <c r="M8" s="20"/>
      <c r="N8" s="20" t="s">
        <v>100</v>
      </c>
      <c r="O8" s="19" t="s">
        <v>107</v>
      </c>
      <c r="P8" s="20" t="s">
        <v>59</v>
      </c>
      <c r="Q8" s="19" t="s">
        <v>102</v>
      </c>
      <c r="U8" s="21">
        <v>600</v>
      </c>
      <c r="V8" s="21">
        <v>5</v>
      </c>
      <c r="W8" s="21">
        <v>0</v>
      </c>
      <c r="X8" s="21">
        <v>0</v>
      </c>
      <c r="AJ8" s="21">
        <v>0</v>
      </c>
      <c r="AK8" s="21">
        <f>VLOOKUP(B8,[2]Sheet3!$A$3:$B$1872,2,0)</f>
        <v>136842.47787610622</v>
      </c>
      <c r="AL8" s="22">
        <f t="shared" si="0"/>
        <v>136842.47787610622</v>
      </c>
    </row>
    <row r="9" spans="1:38" ht="12" customHeight="1">
      <c r="A9" s="19" t="s">
        <v>108</v>
      </c>
      <c r="B9" s="20" t="s">
        <v>109</v>
      </c>
      <c r="C9" s="20"/>
      <c r="D9" s="20"/>
      <c r="E9" s="19" t="s">
        <v>110</v>
      </c>
      <c r="F9" s="20" t="s">
        <v>54</v>
      </c>
      <c r="G9" s="20" t="s">
        <v>55</v>
      </c>
      <c r="H9" s="20" t="s">
        <v>111</v>
      </c>
      <c r="I9" s="20"/>
      <c r="J9" s="20"/>
      <c r="K9" s="20"/>
      <c r="L9" s="20" t="s">
        <v>112</v>
      </c>
      <c r="M9" s="20"/>
      <c r="N9" s="20" t="s">
        <v>41</v>
      </c>
      <c r="O9" s="19" t="s">
        <v>113</v>
      </c>
      <c r="P9" s="20" t="s">
        <v>59</v>
      </c>
      <c r="Q9" s="19" t="s">
        <v>44</v>
      </c>
      <c r="U9" s="21">
        <v>1500</v>
      </c>
      <c r="V9" s="21">
        <v>2</v>
      </c>
      <c r="W9" s="21">
        <v>2</v>
      </c>
      <c r="X9" s="21">
        <v>6</v>
      </c>
      <c r="Y9" s="19" t="s">
        <v>60</v>
      </c>
      <c r="Z9" s="19" t="s">
        <v>61</v>
      </c>
      <c r="AA9" s="19" t="s">
        <v>62</v>
      </c>
      <c r="AB9" s="19" t="s">
        <v>63</v>
      </c>
      <c r="AC9" s="19" t="s">
        <v>64</v>
      </c>
      <c r="AD9" s="19" t="s">
        <v>65</v>
      </c>
      <c r="AE9" s="19" t="s">
        <v>114</v>
      </c>
      <c r="AF9" s="19" t="s">
        <v>115</v>
      </c>
      <c r="AJ9" s="21">
        <f>VLOOKUP(B9,[1]Sheet8!$A$3:$B$989,2,0)</f>
        <v>0</v>
      </c>
      <c r="AK9" s="21">
        <f>VLOOKUP(B9,[2]Sheet3!$A$3:$B$1872,2,0)</f>
        <v>11915.044247787611</v>
      </c>
      <c r="AL9" s="22">
        <f t="shared" si="0"/>
        <v>11915.044247787611</v>
      </c>
    </row>
    <row r="10" spans="1:38" ht="12" customHeight="1">
      <c r="A10" s="19" t="s">
        <v>116</v>
      </c>
      <c r="B10" s="20" t="s">
        <v>117</v>
      </c>
      <c r="C10" s="20"/>
      <c r="D10" s="20"/>
      <c r="E10" s="19" t="s">
        <v>118</v>
      </c>
      <c r="F10" s="20" t="s">
        <v>70</v>
      </c>
      <c r="G10" s="20" t="s">
        <v>119</v>
      </c>
      <c r="H10" s="20"/>
      <c r="I10" s="20"/>
      <c r="J10" s="20"/>
      <c r="K10" s="20"/>
      <c r="L10" s="20" t="s">
        <v>120</v>
      </c>
      <c r="M10" s="20"/>
      <c r="N10" s="20" t="s">
        <v>41</v>
      </c>
      <c r="O10" s="19" t="s">
        <v>121</v>
      </c>
      <c r="P10" s="20" t="s">
        <v>43</v>
      </c>
      <c r="Q10" s="19" t="s">
        <v>44</v>
      </c>
      <c r="U10" s="21">
        <v>1200</v>
      </c>
      <c r="V10" s="21">
        <v>0</v>
      </c>
      <c r="W10" s="21">
        <v>5</v>
      </c>
      <c r="X10" s="21">
        <v>6</v>
      </c>
      <c r="Y10" s="19" t="s">
        <v>45</v>
      </c>
      <c r="Z10" s="19" t="s">
        <v>46</v>
      </c>
      <c r="AA10" s="19" t="s">
        <v>73</v>
      </c>
      <c r="AB10" s="19" t="s">
        <v>74</v>
      </c>
      <c r="AC10" s="19" t="s">
        <v>122</v>
      </c>
      <c r="AD10" s="19" t="s">
        <v>123</v>
      </c>
      <c r="AE10" s="19" t="s">
        <v>124</v>
      </c>
      <c r="AF10" s="19" t="s">
        <v>125</v>
      </c>
      <c r="AJ10" s="21">
        <f>VLOOKUP(B10,[1]Sheet8!$A$3:$B$989,2,0)</f>
        <v>0</v>
      </c>
      <c r="AK10" s="21">
        <f>VLOOKUP(B10,[2]Sheet3!$A$3:$B$1872,2,0)</f>
        <v>51718.02091713596</v>
      </c>
      <c r="AL10" s="22">
        <f t="shared" si="0"/>
        <v>51718.02091713596</v>
      </c>
    </row>
    <row r="11" spans="1:38" ht="12" customHeight="1">
      <c r="A11" s="19" t="s">
        <v>126</v>
      </c>
      <c r="B11" s="20" t="s">
        <v>127</v>
      </c>
      <c r="C11" s="20"/>
      <c r="D11" s="20"/>
      <c r="F11" s="20" t="s">
        <v>128</v>
      </c>
      <c r="G11" s="20" t="s">
        <v>129</v>
      </c>
      <c r="H11" s="20"/>
      <c r="I11" s="20"/>
      <c r="J11" s="20"/>
      <c r="K11" s="20"/>
      <c r="L11" s="20" t="s">
        <v>127</v>
      </c>
      <c r="M11" s="20"/>
      <c r="N11" s="20"/>
      <c r="O11" s="19" t="s">
        <v>130</v>
      </c>
      <c r="P11" s="20" t="s">
        <v>59</v>
      </c>
      <c r="Q11" s="19" t="s">
        <v>131</v>
      </c>
      <c r="U11" s="21">
        <v>300</v>
      </c>
      <c r="V11" s="21">
        <v>1</v>
      </c>
      <c r="W11" s="21">
        <v>0</v>
      </c>
      <c r="X11" s="21">
        <v>1</v>
      </c>
      <c r="AJ11" s="21">
        <v>0</v>
      </c>
      <c r="AK11" s="21">
        <f>VLOOKUP(B11,[2]Sheet3!$A$3:$B$1872,2,0)</f>
        <v>99398.150530973449</v>
      </c>
      <c r="AL11" s="22">
        <f t="shared" si="0"/>
        <v>99398.150530973449</v>
      </c>
    </row>
    <row r="12" spans="1:38" ht="12" customHeight="1">
      <c r="A12" s="19" t="s">
        <v>132</v>
      </c>
      <c r="B12" s="20" t="s">
        <v>133</v>
      </c>
      <c r="C12" s="20"/>
      <c r="D12" s="20"/>
      <c r="E12" s="19" t="s">
        <v>134</v>
      </c>
      <c r="F12" s="20" t="s">
        <v>135</v>
      </c>
      <c r="G12" s="20" t="s">
        <v>135</v>
      </c>
      <c r="H12" s="20" t="s">
        <v>136</v>
      </c>
      <c r="I12" s="20"/>
      <c r="J12" s="20"/>
      <c r="K12" s="20"/>
      <c r="L12" s="20"/>
      <c r="M12" s="20"/>
      <c r="N12" s="20" t="s">
        <v>41</v>
      </c>
      <c r="O12" s="19" t="s">
        <v>137</v>
      </c>
      <c r="P12" s="20" t="s">
        <v>59</v>
      </c>
      <c r="Q12" s="19" t="s">
        <v>44</v>
      </c>
      <c r="R12" s="19" t="s">
        <v>138</v>
      </c>
      <c r="S12" s="19" t="s">
        <v>139</v>
      </c>
      <c r="T12" s="19" t="s">
        <v>140</v>
      </c>
      <c r="U12" s="21">
        <v>1680</v>
      </c>
      <c r="V12" s="21">
        <v>0</v>
      </c>
      <c r="W12" s="21">
        <v>2</v>
      </c>
      <c r="X12" s="21">
        <v>3</v>
      </c>
      <c r="Y12" s="19" t="s">
        <v>60</v>
      </c>
      <c r="Z12" s="19" t="s">
        <v>61</v>
      </c>
      <c r="AA12" s="19" t="s">
        <v>141</v>
      </c>
      <c r="AB12" s="19" t="s">
        <v>142</v>
      </c>
      <c r="AC12" s="19" t="s">
        <v>143</v>
      </c>
      <c r="AD12" s="19" t="s">
        <v>144</v>
      </c>
      <c r="AE12" s="19" t="s">
        <v>145</v>
      </c>
      <c r="AF12" s="19" t="s">
        <v>145</v>
      </c>
      <c r="AJ12" s="21">
        <f>VLOOKUP(B12,[1]Sheet8!$A$3:$B$989,2,0)</f>
        <v>51212.644720613302</v>
      </c>
      <c r="AK12" s="21">
        <f>VLOOKUP(B12,[2]Sheet3!$A$3:$B$1872,2,0)</f>
        <v>245798.89380530975</v>
      </c>
      <c r="AL12" s="22">
        <f t="shared" si="0"/>
        <v>297011.53852592304</v>
      </c>
    </row>
    <row r="13" spans="1:38" ht="12" customHeight="1">
      <c r="A13" s="19" t="s">
        <v>146</v>
      </c>
      <c r="B13" s="20" t="s">
        <v>147</v>
      </c>
      <c r="C13" s="20"/>
      <c r="D13" s="20"/>
      <c r="E13" s="19" t="s">
        <v>148</v>
      </c>
      <c r="F13" s="20" t="s">
        <v>37</v>
      </c>
      <c r="G13" s="20" t="s">
        <v>149</v>
      </c>
      <c r="H13" s="20"/>
      <c r="I13" s="20"/>
      <c r="J13" s="20"/>
      <c r="K13" s="20"/>
      <c r="L13" s="20"/>
      <c r="M13" s="20"/>
      <c r="N13" s="20"/>
      <c r="O13" s="19" t="s">
        <v>150</v>
      </c>
      <c r="P13" s="20" t="s">
        <v>43</v>
      </c>
      <c r="Q13" s="19" t="s">
        <v>44</v>
      </c>
      <c r="R13" s="19" t="s">
        <v>151</v>
      </c>
      <c r="S13" s="19" t="s">
        <v>139</v>
      </c>
      <c r="T13" s="19" t="s">
        <v>152</v>
      </c>
      <c r="U13" s="21">
        <v>10000</v>
      </c>
      <c r="V13" s="21">
        <v>2</v>
      </c>
      <c r="W13" s="21">
        <v>4</v>
      </c>
      <c r="X13" s="21">
        <v>8</v>
      </c>
      <c r="Y13" s="19" t="s">
        <v>45</v>
      </c>
      <c r="Z13" s="19" t="s">
        <v>46</v>
      </c>
      <c r="AA13" s="19" t="s">
        <v>47</v>
      </c>
      <c r="AB13" s="19" t="s">
        <v>47</v>
      </c>
      <c r="AC13" s="19" t="s">
        <v>48</v>
      </c>
      <c r="AD13" s="19" t="s">
        <v>49</v>
      </c>
      <c r="AE13" s="19" t="s">
        <v>153</v>
      </c>
      <c r="AF13" s="19" t="s">
        <v>154</v>
      </c>
      <c r="AJ13" s="21">
        <f>VLOOKUP(B13,[1]Sheet8!$A$3:$B$989,2,0)</f>
        <v>0</v>
      </c>
      <c r="AK13" s="21">
        <f>VLOOKUP(B13,[2]Sheet3!$A$3:$B$1872,2,0)</f>
        <v>506191.68141592923</v>
      </c>
      <c r="AL13" s="22">
        <f t="shared" si="0"/>
        <v>506191.68141592923</v>
      </c>
    </row>
    <row r="14" spans="1:38" ht="12" customHeight="1">
      <c r="A14" s="19" t="s">
        <v>155</v>
      </c>
      <c r="B14" s="20" t="s">
        <v>156</v>
      </c>
      <c r="C14" s="20"/>
      <c r="D14" s="20"/>
      <c r="E14" s="19" t="s">
        <v>157</v>
      </c>
      <c r="F14" s="20" t="s">
        <v>135</v>
      </c>
      <c r="G14" s="20" t="s">
        <v>135</v>
      </c>
      <c r="H14" s="20"/>
      <c r="I14" s="20"/>
      <c r="J14" s="20"/>
      <c r="K14" s="20"/>
      <c r="L14" s="20" t="s">
        <v>158</v>
      </c>
      <c r="M14" s="20"/>
      <c r="N14" s="20" t="s">
        <v>41</v>
      </c>
      <c r="O14" s="19" t="s">
        <v>159</v>
      </c>
      <c r="P14" s="20" t="s">
        <v>59</v>
      </c>
      <c r="Q14" s="19" t="s">
        <v>44</v>
      </c>
      <c r="U14" s="21">
        <v>800</v>
      </c>
      <c r="V14" s="21">
        <v>1</v>
      </c>
      <c r="W14" s="21">
        <v>1</v>
      </c>
      <c r="X14" s="21">
        <v>2</v>
      </c>
      <c r="Y14" s="19" t="s">
        <v>60</v>
      </c>
      <c r="Z14" s="19" t="s">
        <v>61</v>
      </c>
      <c r="AA14" s="19" t="s">
        <v>141</v>
      </c>
      <c r="AB14" s="19" t="s">
        <v>142</v>
      </c>
      <c r="AC14" s="19" t="s">
        <v>143</v>
      </c>
      <c r="AD14" s="19" t="s">
        <v>144</v>
      </c>
      <c r="AE14" s="19" t="s">
        <v>160</v>
      </c>
      <c r="AF14" s="19" t="s">
        <v>161</v>
      </c>
      <c r="AJ14" s="21">
        <f>VLOOKUP(B14,[1]Sheet8!$A$3:$B$989,2,0)</f>
        <v>44111.090265968232</v>
      </c>
      <c r="AK14" s="21">
        <f>VLOOKUP(B14,[2]Sheet3!$A$3:$B$1872,2,0)</f>
        <v>88035.398230088496</v>
      </c>
      <c r="AL14" s="22">
        <f t="shared" si="0"/>
        <v>132146.48849605673</v>
      </c>
    </row>
    <row r="15" spans="1:38" ht="12" customHeight="1">
      <c r="A15" s="19" t="s">
        <v>162</v>
      </c>
      <c r="B15" s="20" t="s">
        <v>163</v>
      </c>
      <c r="C15" s="20"/>
      <c r="D15" s="20"/>
      <c r="F15" s="20" t="s">
        <v>70</v>
      </c>
      <c r="G15" s="20" t="s">
        <v>119</v>
      </c>
      <c r="H15" s="20"/>
      <c r="I15" s="20"/>
      <c r="J15" s="20"/>
      <c r="K15" s="20"/>
      <c r="L15" s="20" t="s">
        <v>163</v>
      </c>
      <c r="M15" s="20"/>
      <c r="N15" s="20"/>
      <c r="O15" s="19" t="s">
        <v>164</v>
      </c>
      <c r="P15" s="20" t="s">
        <v>59</v>
      </c>
      <c r="Q15" s="19" t="s">
        <v>165</v>
      </c>
      <c r="U15" s="21">
        <v>6000</v>
      </c>
      <c r="V15" s="21">
        <v>3</v>
      </c>
      <c r="W15" s="21">
        <v>6</v>
      </c>
      <c r="X15" s="21">
        <v>2</v>
      </c>
      <c r="Y15" s="19" t="s">
        <v>45</v>
      </c>
      <c r="Z15" s="19" t="s">
        <v>46</v>
      </c>
      <c r="AA15" s="19" t="s">
        <v>73</v>
      </c>
      <c r="AB15" s="19" t="s">
        <v>74</v>
      </c>
      <c r="AC15" s="19" t="s">
        <v>75</v>
      </c>
      <c r="AD15" s="19" t="s">
        <v>76</v>
      </c>
      <c r="AJ15" s="21">
        <v>0</v>
      </c>
      <c r="AK15" s="21">
        <f>VLOOKUP(B15,[2]Sheet3!$A$3:$B$1872,2,0)</f>
        <v>159442.47787610622</v>
      </c>
      <c r="AL15" s="22">
        <f t="shared" si="0"/>
        <v>159442.47787610622</v>
      </c>
    </row>
    <row r="16" spans="1:38" ht="12" customHeight="1">
      <c r="A16" s="19" t="s">
        <v>166</v>
      </c>
      <c r="B16" s="20" t="s">
        <v>167</v>
      </c>
      <c r="C16" s="20"/>
      <c r="D16" s="20"/>
      <c r="E16" s="19" t="s">
        <v>168</v>
      </c>
      <c r="F16" s="20" t="s">
        <v>70</v>
      </c>
      <c r="G16" s="20" t="s">
        <v>119</v>
      </c>
      <c r="H16" s="20"/>
      <c r="I16" s="20"/>
      <c r="J16" s="20"/>
      <c r="K16" s="20"/>
      <c r="L16" s="20" t="s">
        <v>167</v>
      </c>
      <c r="M16" s="20"/>
      <c r="N16" s="20"/>
      <c r="O16" s="19" t="s">
        <v>169</v>
      </c>
      <c r="P16" s="20" t="s">
        <v>59</v>
      </c>
      <c r="Q16" s="19" t="s">
        <v>170</v>
      </c>
      <c r="U16" s="21">
        <v>1000</v>
      </c>
      <c r="V16" s="21">
        <v>0</v>
      </c>
      <c r="W16" s="21">
        <v>3</v>
      </c>
      <c r="X16" s="21">
        <v>0</v>
      </c>
      <c r="Y16" s="19" t="s">
        <v>45</v>
      </c>
      <c r="Z16" s="19" t="s">
        <v>46</v>
      </c>
      <c r="AA16" s="19" t="s">
        <v>73</v>
      </c>
      <c r="AB16" s="19" t="s">
        <v>74</v>
      </c>
      <c r="AC16" s="19" t="s">
        <v>75</v>
      </c>
      <c r="AD16" s="19" t="s">
        <v>76</v>
      </c>
      <c r="AE16" s="19" t="s">
        <v>77</v>
      </c>
      <c r="AF16" s="19" t="s">
        <v>78</v>
      </c>
      <c r="AJ16" s="21">
        <f>VLOOKUP(B16,[1]Sheet8!$A$3:$B$989,2,0)</f>
        <v>70915.950000000012</v>
      </c>
      <c r="AK16" s="21">
        <v>0</v>
      </c>
      <c r="AL16" s="22">
        <f t="shared" si="0"/>
        <v>70915.950000000012</v>
      </c>
    </row>
    <row r="17" spans="1:38" ht="12" customHeight="1">
      <c r="A17" s="19" t="s">
        <v>171</v>
      </c>
      <c r="B17" s="20" t="s">
        <v>172</v>
      </c>
      <c r="C17" s="20"/>
      <c r="D17" s="20"/>
      <c r="E17" s="19" t="s">
        <v>173</v>
      </c>
      <c r="F17" s="20" t="s">
        <v>174</v>
      </c>
      <c r="G17" s="20" t="s">
        <v>175</v>
      </c>
      <c r="H17" s="20" t="s">
        <v>176</v>
      </c>
      <c r="I17" s="20"/>
      <c r="J17" s="20"/>
      <c r="K17" s="20"/>
      <c r="L17" s="20" t="s">
        <v>172</v>
      </c>
      <c r="M17" s="20" t="s">
        <v>177</v>
      </c>
      <c r="N17" s="20" t="s">
        <v>178</v>
      </c>
      <c r="O17" s="19" t="s">
        <v>179</v>
      </c>
      <c r="P17" s="20" t="s">
        <v>43</v>
      </c>
      <c r="Q17" s="19" t="s">
        <v>180</v>
      </c>
      <c r="R17" s="19" t="s">
        <v>181</v>
      </c>
      <c r="S17" s="19" t="s">
        <v>139</v>
      </c>
      <c r="T17" s="19" t="s">
        <v>182</v>
      </c>
      <c r="U17" s="21">
        <v>4500</v>
      </c>
      <c r="V17" s="21">
        <v>6</v>
      </c>
      <c r="W17" s="21">
        <v>7</v>
      </c>
      <c r="X17" s="21">
        <v>20</v>
      </c>
      <c r="Y17" s="19" t="s">
        <v>60</v>
      </c>
      <c r="Z17" s="19" t="s">
        <v>61</v>
      </c>
      <c r="AA17" s="19" t="s">
        <v>62</v>
      </c>
      <c r="AB17" s="19" t="s">
        <v>63</v>
      </c>
      <c r="AC17" s="19" t="s">
        <v>183</v>
      </c>
      <c r="AD17" s="19" t="s">
        <v>184</v>
      </c>
      <c r="AE17" s="19" t="s">
        <v>185</v>
      </c>
      <c r="AF17" s="19" t="s">
        <v>186</v>
      </c>
      <c r="AJ17" s="21">
        <f>VLOOKUP(B17,[1]Sheet8!$A$3:$B$989,2,0)</f>
        <v>28280.041595809416</v>
      </c>
      <c r="AK17" s="21">
        <f>VLOOKUP(B17,[2]Sheet3!$A$3:$B$1872,2,0)</f>
        <v>575765.48991150444</v>
      </c>
      <c r="AL17" s="22">
        <f t="shared" si="0"/>
        <v>604045.53150731383</v>
      </c>
    </row>
    <row r="18" spans="1:38" ht="12" customHeight="1">
      <c r="A18" s="19" t="s">
        <v>187</v>
      </c>
      <c r="B18" s="20" t="s">
        <v>188</v>
      </c>
      <c r="C18" s="20"/>
      <c r="D18" s="20"/>
      <c r="E18" s="19" t="s">
        <v>189</v>
      </c>
      <c r="F18" s="20" t="s">
        <v>70</v>
      </c>
      <c r="G18" s="20" t="s">
        <v>71</v>
      </c>
      <c r="H18" s="20"/>
      <c r="I18" s="20"/>
      <c r="J18" s="20"/>
      <c r="K18" s="20"/>
      <c r="L18" s="20" t="s">
        <v>190</v>
      </c>
      <c r="M18" s="20"/>
      <c r="N18" s="20" t="s">
        <v>41</v>
      </c>
      <c r="O18" s="19" t="s">
        <v>191</v>
      </c>
      <c r="P18" s="20" t="s">
        <v>59</v>
      </c>
      <c r="Q18" s="19" t="s">
        <v>44</v>
      </c>
      <c r="U18" s="21">
        <v>720</v>
      </c>
      <c r="V18" s="21">
        <v>0</v>
      </c>
      <c r="W18" s="21">
        <v>1</v>
      </c>
      <c r="X18" s="21">
        <v>3</v>
      </c>
      <c r="Y18" s="19" t="s">
        <v>45</v>
      </c>
      <c r="Z18" s="19" t="s">
        <v>46</v>
      </c>
      <c r="AA18" s="19" t="s">
        <v>73</v>
      </c>
      <c r="AB18" s="19" t="s">
        <v>74</v>
      </c>
      <c r="AC18" s="19" t="s">
        <v>75</v>
      </c>
      <c r="AD18" s="19" t="s">
        <v>76</v>
      </c>
      <c r="AE18" s="19" t="s">
        <v>77</v>
      </c>
      <c r="AF18" s="19" t="s">
        <v>78</v>
      </c>
      <c r="AJ18" s="21">
        <f>VLOOKUP(B18,[1]Sheet8!$A$3:$B$989,2,0)</f>
        <v>9426.6805319364721</v>
      </c>
      <c r="AK18" s="21">
        <f>VLOOKUP(B18,[2]Sheet3!$A$3:$B$1872,2,0)</f>
        <v>273658.48753016908</v>
      </c>
      <c r="AL18" s="22">
        <f t="shared" si="0"/>
        <v>283085.16806210554</v>
      </c>
    </row>
    <row r="19" spans="1:38" ht="12" customHeight="1">
      <c r="A19" s="19" t="s">
        <v>192</v>
      </c>
      <c r="B19" s="20" t="s">
        <v>193</v>
      </c>
      <c r="C19" s="20"/>
      <c r="D19" s="20"/>
      <c r="E19" s="19" t="s">
        <v>194</v>
      </c>
      <c r="F19" s="20" t="s">
        <v>135</v>
      </c>
      <c r="G19" s="20" t="s">
        <v>135</v>
      </c>
      <c r="H19" s="20" t="s">
        <v>195</v>
      </c>
      <c r="I19" s="20"/>
      <c r="J19" s="20"/>
      <c r="K19" s="20"/>
      <c r="L19" s="20" t="s">
        <v>196</v>
      </c>
      <c r="M19" s="20" t="s">
        <v>195</v>
      </c>
      <c r="N19" s="20" t="s">
        <v>41</v>
      </c>
      <c r="O19" s="19" t="s">
        <v>197</v>
      </c>
      <c r="P19" s="20" t="s">
        <v>59</v>
      </c>
      <c r="Q19" s="19" t="s">
        <v>44</v>
      </c>
      <c r="U19" s="21">
        <v>600</v>
      </c>
      <c r="V19" s="21">
        <v>3</v>
      </c>
      <c r="W19" s="21">
        <v>2</v>
      </c>
      <c r="X19" s="21">
        <v>2</v>
      </c>
      <c r="Y19" s="19" t="s">
        <v>60</v>
      </c>
      <c r="Z19" s="19" t="s">
        <v>61</v>
      </c>
      <c r="AA19" s="19" t="s">
        <v>141</v>
      </c>
      <c r="AB19" s="19" t="s">
        <v>142</v>
      </c>
      <c r="AC19" s="19" t="s">
        <v>143</v>
      </c>
      <c r="AD19" s="19" t="s">
        <v>144</v>
      </c>
      <c r="AE19" s="19" t="s">
        <v>145</v>
      </c>
      <c r="AF19" s="19" t="s">
        <v>145</v>
      </c>
      <c r="AJ19" s="21">
        <f>VLOOKUP(B19,[1]Sheet8!$A$3:$B$989,2,0)</f>
        <v>0</v>
      </c>
      <c r="AK19" s="21">
        <f>VLOOKUP(B19,[2]Sheet3!$A$3:$B$1872,2,0)</f>
        <v>38814.159292035401</v>
      </c>
      <c r="AL19" s="22">
        <f t="shared" si="0"/>
        <v>38814.159292035401</v>
      </c>
    </row>
    <row r="20" spans="1:38" ht="12" customHeight="1">
      <c r="A20" s="19" t="s">
        <v>198</v>
      </c>
      <c r="B20" s="20" t="s">
        <v>199</v>
      </c>
      <c r="C20" s="20"/>
      <c r="D20" s="20"/>
      <c r="E20" s="19" t="s">
        <v>200</v>
      </c>
      <c r="F20" s="20" t="s">
        <v>135</v>
      </c>
      <c r="G20" s="20" t="s">
        <v>135</v>
      </c>
      <c r="H20" s="20"/>
      <c r="I20" s="20"/>
      <c r="J20" s="20"/>
      <c r="K20" s="20"/>
      <c r="L20" s="20" t="s">
        <v>199</v>
      </c>
      <c r="M20" s="20" t="s">
        <v>201</v>
      </c>
      <c r="N20" s="20"/>
      <c r="O20" s="19" t="s">
        <v>202</v>
      </c>
      <c r="P20" s="20" t="s">
        <v>59</v>
      </c>
      <c r="Q20" s="19" t="s">
        <v>44</v>
      </c>
      <c r="U20" s="21">
        <v>4000</v>
      </c>
      <c r="V20" s="21">
        <v>5</v>
      </c>
      <c r="W20" s="21">
        <v>5</v>
      </c>
      <c r="X20" s="21">
        <v>13</v>
      </c>
      <c r="Y20" s="19" t="s">
        <v>60</v>
      </c>
      <c r="Z20" s="19" t="s">
        <v>61</v>
      </c>
      <c r="AA20" s="19" t="s">
        <v>141</v>
      </c>
      <c r="AB20" s="19" t="s">
        <v>142</v>
      </c>
      <c r="AC20" s="19" t="s">
        <v>203</v>
      </c>
      <c r="AD20" s="19" t="s">
        <v>203</v>
      </c>
      <c r="AE20" s="19" t="s">
        <v>204</v>
      </c>
      <c r="AF20" s="19" t="s">
        <v>204</v>
      </c>
      <c r="AJ20" s="21">
        <f>VLOOKUP(B20,[1]Sheet8!$A$3:$B$989,2,0)</f>
        <v>0</v>
      </c>
      <c r="AK20" s="21">
        <v>0</v>
      </c>
      <c r="AL20" s="22">
        <f t="shared" si="0"/>
        <v>0</v>
      </c>
    </row>
    <row r="21" spans="1:38" ht="12" customHeight="1">
      <c r="A21" s="19" t="s">
        <v>205</v>
      </c>
      <c r="B21" s="20" t="s">
        <v>206</v>
      </c>
      <c r="C21" s="20"/>
      <c r="D21" s="20"/>
      <c r="E21" s="19" t="s">
        <v>207</v>
      </c>
      <c r="F21" s="20" t="s">
        <v>70</v>
      </c>
      <c r="G21" s="20" t="s">
        <v>208</v>
      </c>
      <c r="H21" s="20"/>
      <c r="I21" s="20"/>
      <c r="J21" s="20"/>
      <c r="K21" s="20"/>
      <c r="L21" s="20"/>
      <c r="M21" s="20"/>
      <c r="N21" s="20" t="s">
        <v>41</v>
      </c>
      <c r="O21" s="19" t="s">
        <v>209</v>
      </c>
      <c r="P21" s="20" t="s">
        <v>59</v>
      </c>
      <c r="Q21" s="19" t="s">
        <v>44</v>
      </c>
      <c r="U21" s="21">
        <v>1000</v>
      </c>
      <c r="V21" s="21">
        <v>5</v>
      </c>
      <c r="W21" s="21">
        <v>4</v>
      </c>
      <c r="X21" s="21">
        <v>12</v>
      </c>
      <c r="Y21" s="19" t="s">
        <v>45</v>
      </c>
      <c r="Z21" s="19" t="s">
        <v>46</v>
      </c>
      <c r="AA21" s="19" t="s">
        <v>73</v>
      </c>
      <c r="AB21" s="19" t="s">
        <v>74</v>
      </c>
      <c r="AC21" s="19" t="s">
        <v>122</v>
      </c>
      <c r="AD21" s="19" t="s">
        <v>123</v>
      </c>
      <c r="AE21" s="19" t="s">
        <v>210</v>
      </c>
      <c r="AF21" s="19" t="s">
        <v>211</v>
      </c>
      <c r="AJ21" s="21">
        <f>VLOOKUP(B21,[1]Sheet8!$A$3:$B$989,2,0)</f>
        <v>56282.5</v>
      </c>
      <c r="AK21" s="21">
        <f>VLOOKUP(B21,[2]Sheet3!$A$3:$B$1872,2,0)</f>
        <v>84213.596138374909</v>
      </c>
      <c r="AL21" s="22">
        <f t="shared" si="0"/>
        <v>140496.09613837491</v>
      </c>
    </row>
    <row r="22" spans="1:38" ht="12" customHeight="1">
      <c r="A22" s="19" t="s">
        <v>212</v>
      </c>
      <c r="B22" s="20" t="s">
        <v>213</v>
      </c>
      <c r="C22" s="20"/>
      <c r="D22" s="20"/>
      <c r="E22" s="19" t="s">
        <v>214</v>
      </c>
      <c r="F22" s="20" t="s">
        <v>215</v>
      </c>
      <c r="G22" s="20" t="s">
        <v>216</v>
      </c>
      <c r="H22" s="20"/>
      <c r="I22" s="20"/>
      <c r="J22" s="20"/>
      <c r="K22" s="20"/>
      <c r="L22" s="20" t="s">
        <v>217</v>
      </c>
      <c r="M22" s="20" t="s">
        <v>218</v>
      </c>
      <c r="N22" s="20" t="s">
        <v>41</v>
      </c>
      <c r="O22" s="19" t="s">
        <v>219</v>
      </c>
      <c r="P22" s="20" t="s">
        <v>43</v>
      </c>
      <c r="Q22" s="19" t="s">
        <v>44</v>
      </c>
      <c r="R22" s="19" t="s">
        <v>220</v>
      </c>
      <c r="S22" s="19" t="s">
        <v>139</v>
      </c>
      <c r="T22" s="19" t="s">
        <v>221</v>
      </c>
      <c r="U22" s="21">
        <v>500</v>
      </c>
      <c r="V22" s="21">
        <v>3</v>
      </c>
      <c r="W22" s="21">
        <v>3</v>
      </c>
      <c r="X22" s="21">
        <v>20</v>
      </c>
      <c r="Y22" s="19" t="s">
        <v>60</v>
      </c>
      <c r="Z22" s="19" t="s">
        <v>61</v>
      </c>
      <c r="AA22" s="19" t="s">
        <v>62</v>
      </c>
      <c r="AB22" s="19" t="s">
        <v>63</v>
      </c>
      <c r="AC22" s="19" t="s">
        <v>222</v>
      </c>
      <c r="AD22" s="19" t="s">
        <v>223</v>
      </c>
      <c r="AE22" s="19" t="s">
        <v>224</v>
      </c>
      <c r="AF22" s="19" t="s">
        <v>225</v>
      </c>
      <c r="AJ22" s="21">
        <f>VLOOKUP(B22,[1]Sheet8!$A$3:$B$989,2,0)</f>
        <v>275874.46180153324</v>
      </c>
      <c r="AK22" s="21">
        <v>0</v>
      </c>
      <c r="AL22" s="22">
        <f t="shared" si="0"/>
        <v>275874.46180153324</v>
      </c>
    </row>
    <row r="23" spans="1:38" ht="12" customHeight="1">
      <c r="A23" s="19" t="s">
        <v>226</v>
      </c>
      <c r="B23" s="20" t="s">
        <v>227</v>
      </c>
      <c r="C23" s="20"/>
      <c r="D23" s="20"/>
      <c r="E23" s="19" t="s">
        <v>228</v>
      </c>
      <c r="F23" s="20" t="s">
        <v>70</v>
      </c>
      <c r="G23" s="20" t="s">
        <v>119</v>
      </c>
      <c r="H23" s="20"/>
      <c r="I23" s="20"/>
      <c r="J23" s="20"/>
      <c r="K23" s="20"/>
      <c r="L23" s="20"/>
      <c r="M23" s="20" t="s">
        <v>229</v>
      </c>
      <c r="N23" s="20" t="s">
        <v>230</v>
      </c>
      <c r="O23" s="19" t="s">
        <v>231</v>
      </c>
      <c r="P23" s="20" t="s">
        <v>43</v>
      </c>
      <c r="Q23" s="19" t="s">
        <v>170</v>
      </c>
      <c r="U23" s="21">
        <v>3000</v>
      </c>
      <c r="V23" s="21">
        <v>1</v>
      </c>
      <c r="W23" s="21">
        <v>5</v>
      </c>
      <c r="X23" s="21">
        <v>4</v>
      </c>
      <c r="Y23" s="19" t="s">
        <v>45</v>
      </c>
      <c r="Z23" s="19" t="s">
        <v>46</v>
      </c>
      <c r="AA23" s="19" t="s">
        <v>73</v>
      </c>
      <c r="AB23" s="19" t="s">
        <v>74</v>
      </c>
      <c r="AC23" s="19" t="s">
        <v>75</v>
      </c>
      <c r="AD23" s="19" t="s">
        <v>76</v>
      </c>
      <c r="AE23" s="19" t="s">
        <v>232</v>
      </c>
      <c r="AF23" s="19" t="s">
        <v>233</v>
      </c>
      <c r="AJ23" s="21">
        <f>VLOOKUP(B23,[1]Sheet8!$A$3:$B$989,2,0)</f>
        <v>68382</v>
      </c>
      <c r="AK23" s="21">
        <f>VLOOKUP(B23,[2]Sheet3!$A$3:$B$1872,2,0)</f>
        <v>153504.86725663717</v>
      </c>
      <c r="AL23" s="22">
        <f t="shared" si="0"/>
        <v>221886.86725663717</v>
      </c>
    </row>
    <row r="24" spans="1:38" ht="12" customHeight="1">
      <c r="A24" s="19" t="s">
        <v>234</v>
      </c>
      <c r="B24" s="20" t="s">
        <v>235</v>
      </c>
      <c r="C24" s="20"/>
      <c r="D24" s="20"/>
      <c r="F24" s="20" t="s">
        <v>105</v>
      </c>
      <c r="G24" s="20" t="s">
        <v>106</v>
      </c>
      <c r="H24" s="20"/>
      <c r="I24" s="20"/>
      <c r="J24" s="20"/>
      <c r="K24" s="20"/>
      <c r="L24" s="20" t="s">
        <v>235</v>
      </c>
      <c r="M24" s="20"/>
      <c r="N24" s="20"/>
      <c r="O24" s="19" t="s">
        <v>236</v>
      </c>
      <c r="P24" s="20" t="s">
        <v>43</v>
      </c>
      <c r="Q24" s="19" t="s">
        <v>237</v>
      </c>
      <c r="U24" s="21">
        <v>800</v>
      </c>
      <c r="V24" s="21">
        <v>2</v>
      </c>
      <c r="W24" s="21">
        <v>2</v>
      </c>
      <c r="X24" s="21">
        <v>5</v>
      </c>
      <c r="AJ24" s="21">
        <v>0</v>
      </c>
      <c r="AK24" s="21">
        <f>VLOOKUP(B24,[2]Sheet3!$A$3:$B$1872,2,0)</f>
        <v>100736.28318584072</v>
      </c>
      <c r="AL24" s="22">
        <f t="shared" si="0"/>
        <v>100736.28318584072</v>
      </c>
    </row>
    <row r="25" spans="1:38" ht="12" customHeight="1">
      <c r="A25" s="19" t="s">
        <v>238</v>
      </c>
      <c r="B25" s="20" t="s">
        <v>239</v>
      </c>
      <c r="C25" s="20" t="str">
        <f>LEFT(B25,LEN(B25)-4)</f>
        <v>上海万丽医疗美容门诊部</v>
      </c>
      <c r="D25" s="20"/>
      <c r="E25" s="19" t="s">
        <v>240</v>
      </c>
      <c r="F25" s="20" t="s">
        <v>241</v>
      </c>
      <c r="G25" s="20" t="s">
        <v>241</v>
      </c>
      <c r="H25" s="20"/>
      <c r="I25" s="20"/>
      <c r="J25" s="20"/>
      <c r="K25" s="20"/>
      <c r="L25" s="20" t="s">
        <v>242</v>
      </c>
      <c r="M25" s="20" t="s">
        <v>239</v>
      </c>
      <c r="N25" s="20"/>
      <c r="O25" s="19" t="s">
        <v>243</v>
      </c>
      <c r="P25" s="20" t="s">
        <v>43</v>
      </c>
      <c r="Q25" s="19" t="s">
        <v>44</v>
      </c>
      <c r="U25" s="21">
        <v>1000</v>
      </c>
      <c r="V25" s="21">
        <v>1</v>
      </c>
      <c r="W25" s="21">
        <v>3</v>
      </c>
      <c r="X25" s="21">
        <v>6</v>
      </c>
      <c r="Y25" s="19" t="s">
        <v>45</v>
      </c>
      <c r="Z25" s="19" t="s">
        <v>46</v>
      </c>
      <c r="AA25" s="19" t="s">
        <v>47</v>
      </c>
      <c r="AB25" s="19" t="s">
        <v>47</v>
      </c>
      <c r="AC25" s="19" t="s">
        <v>48</v>
      </c>
      <c r="AD25" s="19" t="s">
        <v>49</v>
      </c>
      <c r="AE25" s="19" t="s">
        <v>244</v>
      </c>
      <c r="AF25" s="19" t="s">
        <v>245</v>
      </c>
      <c r="AJ25" s="21">
        <f>VLOOKUP(B25,[1]Sheet8!$A$3:$B$989,2,0)</f>
        <v>41477.394340520477</v>
      </c>
      <c r="AK25" s="21">
        <f>VLOOKUP(B25,[2]Sheet3!$A$3:$B$1872,2,0)</f>
        <v>679221.33044247807</v>
      </c>
      <c r="AL25" s="22">
        <f t="shared" si="0"/>
        <v>720698.72478299856</v>
      </c>
    </row>
    <row r="26" spans="1:38" ht="12" customHeight="1">
      <c r="A26" s="19" t="s">
        <v>246</v>
      </c>
      <c r="B26" s="20" t="s">
        <v>247</v>
      </c>
      <c r="C26" s="20"/>
      <c r="D26" s="20"/>
      <c r="E26" s="19" t="s">
        <v>248</v>
      </c>
      <c r="F26" s="20" t="s">
        <v>37</v>
      </c>
      <c r="G26" s="20" t="s">
        <v>149</v>
      </c>
      <c r="H26" s="20"/>
      <c r="I26" s="20"/>
      <c r="J26" s="20"/>
      <c r="K26" s="20"/>
      <c r="L26" s="20"/>
      <c r="M26" s="20"/>
      <c r="N26" s="20" t="s">
        <v>230</v>
      </c>
      <c r="O26" s="19" t="s">
        <v>249</v>
      </c>
      <c r="P26" s="20" t="s">
        <v>43</v>
      </c>
      <c r="Q26" s="19" t="s">
        <v>170</v>
      </c>
      <c r="R26" s="19" t="s">
        <v>250</v>
      </c>
      <c r="S26" s="19" t="s">
        <v>251</v>
      </c>
      <c r="U26" s="21">
        <v>2000</v>
      </c>
      <c r="Y26" s="19" t="s">
        <v>45</v>
      </c>
      <c r="Z26" s="19" t="s">
        <v>46</v>
      </c>
      <c r="AA26" s="19" t="s">
        <v>47</v>
      </c>
      <c r="AB26" s="19" t="s">
        <v>47</v>
      </c>
      <c r="AC26" s="19" t="s">
        <v>48</v>
      </c>
      <c r="AD26" s="19" t="s">
        <v>49</v>
      </c>
      <c r="AE26" s="19" t="s">
        <v>153</v>
      </c>
      <c r="AF26" s="19" t="s">
        <v>154</v>
      </c>
      <c r="AJ26" s="21">
        <f>VLOOKUP(B26,[1]Sheet8!$A$3:$B$989,2,0)</f>
        <v>0</v>
      </c>
      <c r="AK26" s="21">
        <f>VLOOKUP(B26,[2]Sheet3!$A$3:$B$1872,2,0)</f>
        <v>36318.584070796467</v>
      </c>
      <c r="AL26" s="22">
        <f t="shared" si="0"/>
        <v>36318.584070796467</v>
      </c>
    </row>
    <row r="27" spans="1:38" ht="12" customHeight="1">
      <c r="A27" s="19" t="s">
        <v>252</v>
      </c>
      <c r="B27" s="20" t="s">
        <v>253</v>
      </c>
      <c r="C27" s="20"/>
      <c r="D27" s="20"/>
      <c r="E27" s="19" t="s">
        <v>254</v>
      </c>
      <c r="F27" s="20" t="s">
        <v>215</v>
      </c>
      <c r="G27" s="20" t="s">
        <v>255</v>
      </c>
      <c r="H27" s="20"/>
      <c r="I27" s="20"/>
      <c r="J27" s="20"/>
      <c r="K27" s="20"/>
      <c r="L27" s="20"/>
      <c r="M27" s="20"/>
      <c r="N27" s="20" t="s">
        <v>230</v>
      </c>
      <c r="O27" s="19" t="s">
        <v>256</v>
      </c>
      <c r="P27" s="20" t="s">
        <v>43</v>
      </c>
      <c r="Q27" s="19" t="s">
        <v>170</v>
      </c>
      <c r="R27" s="19" t="s">
        <v>257</v>
      </c>
      <c r="S27" s="19" t="s">
        <v>251</v>
      </c>
      <c r="U27" s="21">
        <v>200</v>
      </c>
      <c r="V27" s="21">
        <v>1</v>
      </c>
      <c r="W27" s="21">
        <v>0</v>
      </c>
      <c r="X27" s="21">
        <v>0</v>
      </c>
      <c r="Y27" s="19" t="s">
        <v>60</v>
      </c>
      <c r="Z27" s="19" t="s">
        <v>61</v>
      </c>
      <c r="AA27" s="19" t="s">
        <v>62</v>
      </c>
      <c r="AB27" s="19" t="s">
        <v>63</v>
      </c>
      <c r="AC27" s="19" t="s">
        <v>222</v>
      </c>
      <c r="AD27" s="19" t="s">
        <v>223</v>
      </c>
      <c r="AE27" s="19" t="s">
        <v>258</v>
      </c>
      <c r="AF27" s="19" t="s">
        <v>259</v>
      </c>
      <c r="AJ27" s="21">
        <f>VLOOKUP(B27,[1]Sheet8!$A$3:$B$989,2,0)</f>
        <v>0</v>
      </c>
      <c r="AK27" s="21">
        <f>VLOOKUP(B27,[2]Sheet3!$A$3:$B$1872,2,0)</f>
        <v>72573.451327433635</v>
      </c>
      <c r="AL27" s="22">
        <f t="shared" si="0"/>
        <v>72573.451327433635</v>
      </c>
    </row>
    <row r="28" spans="1:38" ht="12" customHeight="1">
      <c r="A28" s="19" t="s">
        <v>260</v>
      </c>
      <c r="B28" s="20" t="s">
        <v>261</v>
      </c>
      <c r="C28" s="20"/>
      <c r="D28" s="20"/>
      <c r="F28" s="20" t="s">
        <v>215</v>
      </c>
      <c r="G28" s="20" t="s">
        <v>216</v>
      </c>
      <c r="H28" s="20"/>
      <c r="I28" s="20"/>
      <c r="J28" s="20"/>
      <c r="K28" s="20"/>
      <c r="L28" s="20" t="s">
        <v>262</v>
      </c>
      <c r="M28" s="20" t="s">
        <v>263</v>
      </c>
      <c r="N28" s="20"/>
      <c r="O28" s="19" t="s">
        <v>264</v>
      </c>
      <c r="P28" s="20" t="s">
        <v>59</v>
      </c>
      <c r="Q28" s="19" t="s">
        <v>165</v>
      </c>
      <c r="U28" s="21">
        <v>800</v>
      </c>
      <c r="V28" s="21">
        <v>3</v>
      </c>
      <c r="W28" s="21">
        <v>2</v>
      </c>
      <c r="X28" s="21">
        <v>0</v>
      </c>
      <c r="Y28" s="19" t="s">
        <v>60</v>
      </c>
      <c r="Z28" s="19" t="s">
        <v>61</v>
      </c>
      <c r="AA28" s="19" t="s">
        <v>62</v>
      </c>
      <c r="AB28" s="19" t="s">
        <v>63</v>
      </c>
      <c r="AC28" s="19" t="s">
        <v>222</v>
      </c>
      <c r="AD28" s="19" t="s">
        <v>223</v>
      </c>
      <c r="AJ28" s="21">
        <f>VLOOKUP(B28,[1]Sheet8!$A$3:$B$989,2,0)</f>
        <v>51846.85</v>
      </c>
      <c r="AK28" s="21">
        <f>VLOOKUP(B28,[2]Sheet3!$A$3:$B$1872,2,0)</f>
        <v>640011.63084702916</v>
      </c>
      <c r="AL28" s="22">
        <f t="shared" si="0"/>
        <v>691858.48084702913</v>
      </c>
    </row>
    <row r="29" spans="1:38" ht="12" customHeight="1">
      <c r="A29" s="19" t="s">
        <v>265</v>
      </c>
      <c r="B29" s="20" t="s">
        <v>266</v>
      </c>
      <c r="C29" s="20"/>
      <c r="D29" s="20"/>
      <c r="E29" s="19" t="s">
        <v>267</v>
      </c>
      <c r="F29" s="20" t="s">
        <v>268</v>
      </c>
      <c r="G29" s="20" t="s">
        <v>269</v>
      </c>
      <c r="H29" s="20"/>
      <c r="I29" s="20"/>
      <c r="J29" s="20"/>
      <c r="K29" s="20"/>
      <c r="L29" s="20"/>
      <c r="M29" s="20"/>
      <c r="N29" s="20" t="s">
        <v>230</v>
      </c>
      <c r="O29" s="19" t="s">
        <v>270</v>
      </c>
      <c r="P29" s="20" t="s">
        <v>43</v>
      </c>
      <c r="Q29" s="19" t="s">
        <v>170</v>
      </c>
      <c r="U29" s="21">
        <v>1000</v>
      </c>
      <c r="V29" s="21">
        <v>2</v>
      </c>
      <c r="W29" s="21">
        <v>2</v>
      </c>
      <c r="X29" s="21">
        <v>15</v>
      </c>
      <c r="Y29" s="19" t="s">
        <v>60</v>
      </c>
      <c r="Z29" s="19" t="s">
        <v>61</v>
      </c>
      <c r="AA29" s="19" t="s">
        <v>141</v>
      </c>
      <c r="AB29" s="19" t="s">
        <v>142</v>
      </c>
      <c r="AC29" s="19" t="s">
        <v>271</v>
      </c>
      <c r="AD29" s="19" t="s">
        <v>272</v>
      </c>
      <c r="AE29" s="19" t="s">
        <v>273</v>
      </c>
      <c r="AF29" s="19" t="s">
        <v>274</v>
      </c>
      <c r="AJ29" s="21">
        <f>VLOOKUP(B29,[1]Sheet8!$A$3:$B$989,2,0)</f>
        <v>42130.95</v>
      </c>
      <c r="AK29" s="21">
        <f>VLOOKUP(B29,[2]Sheet3!$A$3:$B$1872,2,0)</f>
        <v>41973.451327433635</v>
      </c>
      <c r="AL29" s="22">
        <f t="shared" si="0"/>
        <v>84104.401327433632</v>
      </c>
    </row>
    <row r="30" spans="1:38" ht="12" customHeight="1">
      <c r="A30" s="19" t="s">
        <v>275</v>
      </c>
      <c r="B30" s="20" t="s">
        <v>276</v>
      </c>
      <c r="C30" s="20"/>
      <c r="D30" s="20"/>
      <c r="E30" s="19" t="s">
        <v>277</v>
      </c>
      <c r="F30" s="20" t="s">
        <v>278</v>
      </c>
      <c r="G30" s="20" t="s">
        <v>279</v>
      </c>
      <c r="H30" s="20" t="s">
        <v>280</v>
      </c>
      <c r="I30" s="20"/>
      <c r="J30" s="20"/>
      <c r="K30" s="20"/>
      <c r="L30" s="20" t="s">
        <v>281</v>
      </c>
      <c r="M30" s="20" t="s">
        <v>282</v>
      </c>
      <c r="N30" s="20" t="s">
        <v>230</v>
      </c>
      <c r="O30" s="19" t="s">
        <v>283</v>
      </c>
      <c r="P30" s="20" t="s">
        <v>43</v>
      </c>
      <c r="Q30" s="19" t="s">
        <v>170</v>
      </c>
      <c r="U30" s="21">
        <v>1000</v>
      </c>
      <c r="V30" s="21">
        <v>1</v>
      </c>
      <c r="W30" s="21">
        <v>2</v>
      </c>
      <c r="X30" s="21">
        <v>10</v>
      </c>
      <c r="Y30" s="19" t="s">
        <v>45</v>
      </c>
      <c r="Z30" s="19" t="s">
        <v>46</v>
      </c>
      <c r="AA30" s="19" t="s">
        <v>47</v>
      </c>
      <c r="AB30" s="19" t="s">
        <v>47</v>
      </c>
      <c r="AC30" s="19" t="s">
        <v>284</v>
      </c>
      <c r="AD30" s="19" t="s">
        <v>285</v>
      </c>
      <c r="AE30" s="19" t="s">
        <v>286</v>
      </c>
      <c r="AF30" s="19" t="s">
        <v>286</v>
      </c>
      <c r="AJ30" s="21">
        <f>VLOOKUP(B30,[1]Sheet8!$A$3:$B$989,2,0)</f>
        <v>0</v>
      </c>
      <c r="AK30" s="21">
        <f>VLOOKUP(B30,[2]Sheet3!$A$3:$B$1872,2,0)</f>
        <v>330431.85840707971</v>
      </c>
      <c r="AL30" s="22">
        <f t="shared" si="0"/>
        <v>330431.85840707971</v>
      </c>
    </row>
    <row r="31" spans="1:38" ht="12" customHeight="1">
      <c r="A31" s="19" t="s">
        <v>287</v>
      </c>
      <c r="B31" s="20" t="s">
        <v>288</v>
      </c>
      <c r="C31" s="20"/>
      <c r="D31" s="20"/>
      <c r="E31" s="19" t="s">
        <v>289</v>
      </c>
      <c r="F31" s="20" t="s">
        <v>98</v>
      </c>
      <c r="G31" s="20" t="s">
        <v>290</v>
      </c>
      <c r="H31" s="20"/>
      <c r="I31" s="20"/>
      <c r="J31" s="20"/>
      <c r="K31" s="20"/>
      <c r="L31" s="20" t="s">
        <v>291</v>
      </c>
      <c r="M31" s="20" t="s">
        <v>292</v>
      </c>
      <c r="N31" s="20" t="s">
        <v>230</v>
      </c>
      <c r="O31" s="19" t="s">
        <v>293</v>
      </c>
      <c r="P31" s="20" t="s">
        <v>43</v>
      </c>
      <c r="Q31" s="19" t="s">
        <v>170</v>
      </c>
      <c r="U31" s="21">
        <v>900</v>
      </c>
      <c r="V31" s="21">
        <v>1</v>
      </c>
      <c r="W31" s="21">
        <v>2</v>
      </c>
      <c r="X31" s="21">
        <v>3</v>
      </c>
      <c r="Y31" s="19" t="s">
        <v>45</v>
      </c>
      <c r="Z31" s="19" t="s">
        <v>46</v>
      </c>
      <c r="AA31" s="19" t="s">
        <v>47</v>
      </c>
      <c r="AB31" s="19" t="s">
        <v>47</v>
      </c>
      <c r="AC31" s="19" t="s">
        <v>284</v>
      </c>
      <c r="AD31" s="19" t="s">
        <v>285</v>
      </c>
      <c r="AE31" s="19" t="s">
        <v>294</v>
      </c>
      <c r="AF31" s="19" t="s">
        <v>295</v>
      </c>
      <c r="AJ31" s="21">
        <f>VLOOKUP(B31,[1]Sheet8!$A$3:$B$989,2,0)</f>
        <v>0</v>
      </c>
      <c r="AK31" s="21">
        <f>VLOOKUP(B31,[2]Sheet3!$A$3:$B$1872,2,0)</f>
        <v>189876.10619469031</v>
      </c>
      <c r="AL31" s="22">
        <f t="shared" si="0"/>
        <v>189876.10619469031</v>
      </c>
    </row>
    <row r="32" spans="1:38" ht="12" customHeight="1">
      <c r="A32" s="19" t="s">
        <v>296</v>
      </c>
      <c r="B32" s="20" t="s">
        <v>297</v>
      </c>
      <c r="C32" s="20"/>
      <c r="D32" s="20"/>
      <c r="E32" s="19" t="s">
        <v>298</v>
      </c>
      <c r="F32" s="20" t="s">
        <v>98</v>
      </c>
      <c r="G32" s="20" t="s">
        <v>99</v>
      </c>
      <c r="H32" s="20" t="s">
        <v>299</v>
      </c>
      <c r="I32" s="20"/>
      <c r="J32" s="20"/>
      <c r="K32" s="20"/>
      <c r="L32" s="20" t="s">
        <v>300</v>
      </c>
      <c r="M32" s="20"/>
      <c r="N32" s="20" t="s">
        <v>301</v>
      </c>
      <c r="O32" s="19" t="s">
        <v>302</v>
      </c>
      <c r="P32" s="20" t="s">
        <v>43</v>
      </c>
      <c r="Q32" s="19" t="s">
        <v>180</v>
      </c>
      <c r="U32" s="21">
        <v>2000</v>
      </c>
      <c r="V32" s="21">
        <v>4</v>
      </c>
      <c r="W32" s="21">
        <v>4</v>
      </c>
      <c r="X32" s="21">
        <v>6</v>
      </c>
      <c r="Y32" s="19" t="s">
        <v>45</v>
      </c>
      <c r="Z32" s="19" t="s">
        <v>46</v>
      </c>
      <c r="AA32" s="19" t="s">
        <v>47</v>
      </c>
      <c r="AB32" s="19" t="s">
        <v>47</v>
      </c>
      <c r="AC32" s="19" t="s">
        <v>284</v>
      </c>
      <c r="AD32" s="19" t="s">
        <v>285</v>
      </c>
      <c r="AE32" s="19" t="s">
        <v>303</v>
      </c>
      <c r="AF32" s="19" t="s">
        <v>304</v>
      </c>
      <c r="AJ32" s="21">
        <f>VLOOKUP(B32,[1]Sheet8!$A$3:$B$989,2,0)</f>
        <v>433505.55108563718</v>
      </c>
      <c r="AK32" s="21">
        <f>VLOOKUP(B32,[2]Sheet3!$A$3:$B$1872,2,0)</f>
        <v>1393527.0819482948</v>
      </c>
      <c r="AL32" s="22">
        <f t="shared" si="0"/>
        <v>1827032.633033932</v>
      </c>
    </row>
    <row r="33" spans="1:38" ht="12" customHeight="1">
      <c r="A33" s="19" t="s">
        <v>305</v>
      </c>
      <c r="B33" s="20" t="s">
        <v>306</v>
      </c>
      <c r="C33" s="20"/>
      <c r="D33" s="20"/>
      <c r="E33" s="19" t="s">
        <v>307</v>
      </c>
      <c r="F33" s="20" t="s">
        <v>70</v>
      </c>
      <c r="G33" s="20" t="s">
        <v>71</v>
      </c>
      <c r="H33" s="20" t="s">
        <v>308</v>
      </c>
      <c r="I33" s="20"/>
      <c r="J33" s="20"/>
      <c r="K33" s="20"/>
      <c r="L33" s="20" t="s">
        <v>309</v>
      </c>
      <c r="M33" s="20"/>
      <c r="N33" s="20" t="s">
        <v>230</v>
      </c>
      <c r="O33" s="19" t="s">
        <v>310</v>
      </c>
      <c r="P33" s="20" t="s">
        <v>59</v>
      </c>
      <c r="Q33" s="19" t="s">
        <v>170</v>
      </c>
      <c r="U33" s="21">
        <v>900</v>
      </c>
      <c r="V33" s="21">
        <v>1</v>
      </c>
      <c r="W33" s="21">
        <v>2</v>
      </c>
      <c r="X33" s="21">
        <v>2</v>
      </c>
      <c r="Y33" s="19" t="s">
        <v>45</v>
      </c>
      <c r="Z33" s="19" t="s">
        <v>46</v>
      </c>
      <c r="AA33" s="19" t="s">
        <v>73</v>
      </c>
      <c r="AB33" s="19" t="s">
        <v>74</v>
      </c>
      <c r="AC33" s="19" t="s">
        <v>75</v>
      </c>
      <c r="AD33" s="19" t="s">
        <v>76</v>
      </c>
      <c r="AE33" s="19" t="s">
        <v>77</v>
      </c>
      <c r="AF33" s="19" t="s">
        <v>78</v>
      </c>
      <c r="AJ33" s="21">
        <f>VLOOKUP(B33,[1]Sheet8!$A$3:$B$989,2,0)</f>
        <v>0</v>
      </c>
      <c r="AK33" s="21">
        <f>VLOOKUP(B33,[2]Sheet3!$A$3:$B$1872,2,0)</f>
        <v>132743.36283185842</v>
      </c>
      <c r="AL33" s="22">
        <f t="shared" si="0"/>
        <v>132743.36283185842</v>
      </c>
    </row>
    <row r="34" spans="1:38" ht="12" customHeight="1">
      <c r="A34" s="19" t="s">
        <v>311</v>
      </c>
      <c r="B34" s="20" t="s">
        <v>312</v>
      </c>
      <c r="C34" s="20"/>
      <c r="D34" s="20"/>
      <c r="E34" s="19" t="s">
        <v>313</v>
      </c>
      <c r="F34" s="20" t="s">
        <v>70</v>
      </c>
      <c r="G34" s="20" t="s">
        <v>119</v>
      </c>
      <c r="H34" s="20" t="s">
        <v>314</v>
      </c>
      <c r="I34" s="20"/>
      <c r="J34" s="20"/>
      <c r="K34" s="20"/>
      <c r="L34" s="20" t="s">
        <v>315</v>
      </c>
      <c r="M34" s="20"/>
      <c r="N34" s="20" t="s">
        <v>230</v>
      </c>
      <c r="O34" s="19" t="s">
        <v>316</v>
      </c>
      <c r="P34" s="20" t="s">
        <v>59</v>
      </c>
      <c r="Q34" s="19" t="s">
        <v>170</v>
      </c>
      <c r="U34" s="21">
        <v>800</v>
      </c>
      <c r="V34" s="21">
        <v>2</v>
      </c>
      <c r="W34" s="21">
        <v>5</v>
      </c>
      <c r="X34" s="21">
        <v>6</v>
      </c>
      <c r="Y34" s="19" t="s">
        <v>45</v>
      </c>
      <c r="Z34" s="19" t="s">
        <v>46</v>
      </c>
      <c r="AA34" s="19" t="s">
        <v>73</v>
      </c>
      <c r="AB34" s="19" t="s">
        <v>74</v>
      </c>
      <c r="AC34" s="19" t="s">
        <v>75</v>
      </c>
      <c r="AD34" s="19" t="s">
        <v>76</v>
      </c>
      <c r="AE34" s="19" t="s">
        <v>232</v>
      </c>
      <c r="AF34" s="19" t="s">
        <v>233</v>
      </c>
      <c r="AJ34" s="21">
        <f>VLOOKUP(B34,[1]Sheet8!$A$3:$B$989,2,0)</f>
        <v>101308.5</v>
      </c>
      <c r="AK34" s="21">
        <f>VLOOKUP(B34,[2]Sheet3!$A$3:$B$1872,2,0)</f>
        <v>204614.23974255836</v>
      </c>
      <c r="AL34" s="22">
        <f t="shared" si="0"/>
        <v>305922.73974255833</v>
      </c>
    </row>
    <row r="35" spans="1:38" ht="12" customHeight="1">
      <c r="A35" s="19" t="s">
        <v>317</v>
      </c>
      <c r="B35" s="20" t="s">
        <v>318</v>
      </c>
      <c r="C35" s="20"/>
      <c r="D35" s="20"/>
      <c r="F35" s="20" t="s">
        <v>70</v>
      </c>
      <c r="G35" s="20" t="s">
        <v>119</v>
      </c>
      <c r="H35" s="20"/>
      <c r="I35" s="20"/>
      <c r="J35" s="20"/>
      <c r="K35" s="20"/>
      <c r="L35" s="20" t="s">
        <v>318</v>
      </c>
      <c r="M35" s="20"/>
      <c r="N35" s="20"/>
      <c r="O35" s="19" t="s">
        <v>319</v>
      </c>
      <c r="P35" s="20" t="s">
        <v>59</v>
      </c>
      <c r="Q35" s="19" t="s">
        <v>165</v>
      </c>
      <c r="Y35" s="19" t="s">
        <v>45</v>
      </c>
      <c r="Z35" s="19" t="s">
        <v>46</v>
      </c>
      <c r="AA35" s="19" t="s">
        <v>73</v>
      </c>
      <c r="AB35" s="19" t="s">
        <v>74</v>
      </c>
      <c r="AC35" s="19" t="s">
        <v>75</v>
      </c>
      <c r="AD35" s="19" t="s">
        <v>76</v>
      </c>
      <c r="AJ35" s="21">
        <f>VLOOKUP(B35,[1]Sheet8!$A$3:$B$989,2,0)</f>
        <v>94267</v>
      </c>
      <c r="AK35" s="21">
        <f>VLOOKUP(B35,[2]Sheet3!$A$3:$B$1872,2,0)</f>
        <v>545203.53982300893</v>
      </c>
      <c r="AL35" s="22">
        <f t="shared" si="0"/>
        <v>639470.53982300893</v>
      </c>
    </row>
    <row r="36" spans="1:38" ht="12" customHeight="1">
      <c r="A36" s="19" t="s">
        <v>320</v>
      </c>
      <c r="B36" s="20" t="s">
        <v>321</v>
      </c>
      <c r="C36" s="20"/>
      <c r="D36" s="20"/>
      <c r="E36" s="19" t="s">
        <v>322</v>
      </c>
      <c r="F36" s="20" t="s">
        <v>323</v>
      </c>
      <c r="G36" s="20" t="s">
        <v>323</v>
      </c>
      <c r="H36" s="20"/>
      <c r="I36" s="20"/>
      <c r="J36" s="20"/>
      <c r="K36" s="20"/>
      <c r="L36" s="20" t="s">
        <v>321</v>
      </c>
      <c r="M36" s="20"/>
      <c r="N36" s="20"/>
      <c r="O36" s="19" t="s">
        <v>324</v>
      </c>
      <c r="P36" s="20" t="s">
        <v>43</v>
      </c>
      <c r="Q36" s="19" t="s">
        <v>170</v>
      </c>
      <c r="U36" s="21">
        <v>1800</v>
      </c>
      <c r="V36" s="21">
        <v>6</v>
      </c>
      <c r="W36" s="21">
        <v>2</v>
      </c>
      <c r="X36" s="21">
        <v>10</v>
      </c>
      <c r="Y36" s="19" t="s">
        <v>60</v>
      </c>
      <c r="Z36" s="19" t="s">
        <v>61</v>
      </c>
      <c r="AA36" s="19" t="s">
        <v>141</v>
      </c>
      <c r="AB36" s="19" t="s">
        <v>142</v>
      </c>
      <c r="AC36" s="19" t="s">
        <v>325</v>
      </c>
      <c r="AD36" s="19" t="s">
        <v>325</v>
      </c>
      <c r="AE36" s="19" t="s">
        <v>326</v>
      </c>
      <c r="AF36" s="19" t="s">
        <v>326</v>
      </c>
      <c r="AJ36" s="21">
        <f>VLOOKUP(B36,[1]Sheet8!$A$3:$B$989,2,0)</f>
        <v>0</v>
      </c>
      <c r="AK36" s="21">
        <f>VLOOKUP(B36,[2]Sheet3!$A$3:$B$1872,2,0)</f>
        <v>233185.84070796464</v>
      </c>
      <c r="AL36" s="22">
        <f t="shared" si="0"/>
        <v>233185.84070796464</v>
      </c>
    </row>
    <row r="37" spans="1:38" ht="12" customHeight="1">
      <c r="A37" s="19" t="s">
        <v>327</v>
      </c>
      <c r="B37" s="20" t="s">
        <v>328</v>
      </c>
      <c r="C37" s="20"/>
      <c r="D37" s="20"/>
      <c r="E37" s="19" t="s">
        <v>329</v>
      </c>
      <c r="F37" s="20" t="s">
        <v>330</v>
      </c>
      <c r="G37" s="20" t="s">
        <v>331</v>
      </c>
      <c r="H37" s="20" t="s">
        <v>332</v>
      </c>
      <c r="I37" s="20"/>
      <c r="J37" s="20"/>
      <c r="K37" s="20"/>
      <c r="L37" s="20" t="s">
        <v>333</v>
      </c>
      <c r="M37" s="20" t="s">
        <v>333</v>
      </c>
      <c r="N37" s="20" t="s">
        <v>230</v>
      </c>
      <c r="O37" s="19" t="s">
        <v>334</v>
      </c>
      <c r="P37" s="20" t="s">
        <v>43</v>
      </c>
      <c r="Q37" s="19" t="s">
        <v>170</v>
      </c>
      <c r="U37" s="21">
        <v>800</v>
      </c>
      <c r="V37" s="21">
        <v>3</v>
      </c>
      <c r="W37" s="21">
        <v>3</v>
      </c>
      <c r="X37" s="21">
        <v>5</v>
      </c>
      <c r="Y37" s="19" t="s">
        <v>45</v>
      </c>
      <c r="Z37" s="19" t="s">
        <v>46</v>
      </c>
      <c r="AA37" s="19" t="s">
        <v>73</v>
      </c>
      <c r="AB37" s="19" t="s">
        <v>74</v>
      </c>
      <c r="AC37" s="19" t="s">
        <v>335</v>
      </c>
      <c r="AD37" s="19" t="s">
        <v>336</v>
      </c>
      <c r="AE37" s="19" t="s">
        <v>337</v>
      </c>
      <c r="AF37" s="19" t="s">
        <v>338</v>
      </c>
      <c r="AJ37" s="21">
        <f>VLOOKUP(B37,[1]Sheet8!$A$3:$B$989,2,0)</f>
        <v>0</v>
      </c>
      <c r="AK37" s="21">
        <f>VLOOKUP(B37,[2]Sheet3!$A$3:$B$1872,2,0)</f>
        <v>41973.451327433635</v>
      </c>
      <c r="AL37" s="22">
        <f t="shared" si="0"/>
        <v>41973.451327433635</v>
      </c>
    </row>
    <row r="38" spans="1:38" ht="12" customHeight="1">
      <c r="A38" s="19" t="s">
        <v>339</v>
      </c>
      <c r="B38" s="20" t="s">
        <v>340</v>
      </c>
      <c r="C38" s="20"/>
      <c r="D38" s="20"/>
      <c r="E38" s="19" t="s">
        <v>341</v>
      </c>
      <c r="F38" s="20" t="s">
        <v>342</v>
      </c>
      <c r="G38" s="20" t="s">
        <v>342</v>
      </c>
      <c r="H38" s="20" t="s">
        <v>343</v>
      </c>
      <c r="I38" s="20"/>
      <c r="J38" s="20"/>
      <c r="K38" s="20"/>
      <c r="L38" s="20" t="s">
        <v>340</v>
      </c>
      <c r="M38" s="20"/>
      <c r="N38" s="20"/>
      <c r="O38" s="19" t="s">
        <v>344</v>
      </c>
      <c r="P38" s="20" t="s">
        <v>43</v>
      </c>
      <c r="Q38" s="19" t="s">
        <v>170</v>
      </c>
      <c r="R38" s="19" t="s">
        <v>345</v>
      </c>
      <c r="S38" s="19" t="s">
        <v>251</v>
      </c>
      <c r="U38" s="21">
        <v>400</v>
      </c>
      <c r="V38" s="21">
        <v>1</v>
      </c>
      <c r="W38" s="21">
        <v>1</v>
      </c>
      <c r="X38" s="21">
        <v>5</v>
      </c>
      <c r="Y38" s="19" t="s">
        <v>60</v>
      </c>
      <c r="Z38" s="19" t="s">
        <v>61</v>
      </c>
      <c r="AA38" s="19" t="s">
        <v>62</v>
      </c>
      <c r="AB38" s="19" t="s">
        <v>63</v>
      </c>
      <c r="AC38" s="19" t="s">
        <v>183</v>
      </c>
      <c r="AD38" s="19" t="s">
        <v>184</v>
      </c>
      <c r="AE38" s="19" t="s">
        <v>346</v>
      </c>
      <c r="AF38" s="19" t="s">
        <v>347</v>
      </c>
      <c r="AJ38" s="21">
        <f>VLOOKUP(B38,[1]Sheet8!$A$3:$B$989,2,0)</f>
        <v>135548.6</v>
      </c>
      <c r="AK38" s="21">
        <f>VLOOKUP(B38,[2]Sheet3!$A$3:$B$1872,2,0)</f>
        <v>62649.557522123883</v>
      </c>
      <c r="AL38" s="22">
        <f t="shared" si="0"/>
        <v>198198.15752212389</v>
      </c>
    </row>
    <row r="39" spans="1:38" ht="12" customHeight="1">
      <c r="A39" s="19" t="s">
        <v>348</v>
      </c>
      <c r="B39" s="20" t="s">
        <v>349</v>
      </c>
      <c r="C39" s="20"/>
      <c r="D39" s="20"/>
      <c r="F39" s="20" t="s">
        <v>350</v>
      </c>
      <c r="G39" s="20" t="s">
        <v>351</v>
      </c>
      <c r="H39" s="20"/>
      <c r="I39" s="20"/>
      <c r="J39" s="20"/>
      <c r="K39" s="20"/>
      <c r="L39" s="20"/>
      <c r="M39" s="20"/>
      <c r="N39" s="20" t="s">
        <v>100</v>
      </c>
      <c r="O39" s="19" t="s">
        <v>352</v>
      </c>
      <c r="P39" s="20" t="s">
        <v>59</v>
      </c>
      <c r="Q39" s="19" t="s">
        <v>102</v>
      </c>
      <c r="U39" s="21">
        <v>20</v>
      </c>
      <c r="V39" s="21">
        <v>1</v>
      </c>
      <c r="W39" s="21">
        <v>1</v>
      </c>
      <c r="X39" s="21">
        <v>0</v>
      </c>
      <c r="AJ39" s="21">
        <v>0</v>
      </c>
      <c r="AK39" s="21">
        <f>VLOOKUP(B39,[2]Sheet3!$A$3:$B$1872,2,0)</f>
        <v>86654.867256637168</v>
      </c>
      <c r="AL39" s="22">
        <f t="shared" si="0"/>
        <v>86654.867256637168</v>
      </c>
    </row>
    <row r="40" spans="1:38" ht="12" customHeight="1">
      <c r="A40" s="19" t="s">
        <v>353</v>
      </c>
      <c r="B40" s="20" t="s">
        <v>354</v>
      </c>
      <c r="C40" s="20"/>
      <c r="D40" s="20"/>
      <c r="E40" s="19" t="s">
        <v>355</v>
      </c>
      <c r="F40" s="20" t="s">
        <v>70</v>
      </c>
      <c r="G40" s="20" t="s">
        <v>356</v>
      </c>
      <c r="H40" s="20"/>
      <c r="I40" s="20"/>
      <c r="J40" s="20"/>
      <c r="K40" s="20"/>
      <c r="L40" s="20" t="s">
        <v>357</v>
      </c>
      <c r="M40" s="20" t="s">
        <v>357</v>
      </c>
      <c r="N40" s="20" t="s">
        <v>301</v>
      </c>
      <c r="O40" s="19" t="s">
        <v>358</v>
      </c>
      <c r="P40" s="20" t="s">
        <v>43</v>
      </c>
      <c r="Q40" s="19" t="s">
        <v>180</v>
      </c>
      <c r="R40" s="19" t="s">
        <v>359</v>
      </c>
      <c r="S40" s="19" t="s">
        <v>139</v>
      </c>
      <c r="T40" s="19" t="s">
        <v>221</v>
      </c>
      <c r="U40" s="21">
        <v>2200</v>
      </c>
      <c r="V40" s="21">
        <v>2</v>
      </c>
      <c r="W40" s="21">
        <v>2</v>
      </c>
      <c r="X40" s="21">
        <v>8</v>
      </c>
      <c r="Y40" s="19" t="s">
        <v>45</v>
      </c>
      <c r="Z40" s="19" t="s">
        <v>46</v>
      </c>
      <c r="AA40" s="19" t="s">
        <v>73</v>
      </c>
      <c r="AB40" s="19" t="s">
        <v>74</v>
      </c>
      <c r="AC40" s="19" t="s">
        <v>360</v>
      </c>
      <c r="AD40" s="19" t="s">
        <v>361</v>
      </c>
      <c r="AE40" s="19" t="s">
        <v>362</v>
      </c>
      <c r="AF40" s="19" t="s">
        <v>363</v>
      </c>
      <c r="AJ40" s="21">
        <f>VLOOKUP(B40,[1]Sheet8!$A$3:$B$989,2,0)</f>
        <v>0</v>
      </c>
      <c r="AK40" s="21">
        <f>VLOOKUP(B40,[2]Sheet3!$A$3:$B$1872,2,0)</f>
        <v>2402415.4867256642</v>
      </c>
      <c r="AL40" s="22">
        <f t="shared" si="0"/>
        <v>2402415.4867256642</v>
      </c>
    </row>
    <row r="41" spans="1:38" ht="12" customHeight="1">
      <c r="A41" s="19" t="s">
        <v>364</v>
      </c>
      <c r="B41" s="20" t="s">
        <v>365</v>
      </c>
      <c r="C41" s="20"/>
      <c r="D41" s="20"/>
      <c r="E41" s="19" t="s">
        <v>366</v>
      </c>
      <c r="F41" s="20" t="s">
        <v>70</v>
      </c>
      <c r="G41" s="20" t="s">
        <v>119</v>
      </c>
      <c r="H41" s="20"/>
      <c r="I41" s="20"/>
      <c r="J41" s="20"/>
      <c r="K41" s="20"/>
      <c r="L41" s="20" t="s">
        <v>365</v>
      </c>
      <c r="M41" s="20"/>
      <c r="N41" s="20"/>
      <c r="O41" s="19" t="s">
        <v>367</v>
      </c>
      <c r="P41" s="20" t="s">
        <v>59</v>
      </c>
      <c r="Q41" s="19" t="s">
        <v>170</v>
      </c>
      <c r="R41" s="19" t="s">
        <v>368</v>
      </c>
      <c r="S41" s="19" t="s">
        <v>139</v>
      </c>
      <c r="T41" s="19" t="s">
        <v>182</v>
      </c>
      <c r="U41" s="21">
        <v>500</v>
      </c>
      <c r="V41" s="21">
        <v>3</v>
      </c>
      <c r="W41" s="21">
        <v>3</v>
      </c>
      <c r="X41" s="21">
        <v>10</v>
      </c>
      <c r="Y41" s="19" t="s">
        <v>45</v>
      </c>
      <c r="Z41" s="19" t="s">
        <v>46</v>
      </c>
      <c r="AA41" s="19" t="s">
        <v>73</v>
      </c>
      <c r="AB41" s="19" t="s">
        <v>74</v>
      </c>
      <c r="AC41" s="19" t="s">
        <v>122</v>
      </c>
      <c r="AD41" s="19" t="s">
        <v>123</v>
      </c>
      <c r="AE41" s="19" t="s">
        <v>369</v>
      </c>
      <c r="AF41" s="19" t="s">
        <v>370</v>
      </c>
      <c r="AJ41" s="21">
        <f>VLOOKUP(B41,[1]Sheet8!$A$3:$B$989,2,0)</f>
        <v>28280.041595809416</v>
      </c>
      <c r="AK41" s="21">
        <f>VLOOKUP(B41,[2]Sheet3!$A$3:$B$1872,2,0)</f>
        <v>119150.44247787612</v>
      </c>
      <c r="AL41" s="22">
        <f t="shared" si="0"/>
        <v>147430.48407368554</v>
      </c>
    </row>
    <row r="42" spans="1:38" ht="12" customHeight="1">
      <c r="A42" s="19" t="s">
        <v>371</v>
      </c>
      <c r="B42" s="20" t="s">
        <v>372</v>
      </c>
      <c r="C42" s="20"/>
      <c r="D42" s="20"/>
      <c r="E42" s="19" t="s">
        <v>373</v>
      </c>
      <c r="F42" s="20" t="s">
        <v>70</v>
      </c>
      <c r="G42" s="20" t="s">
        <v>356</v>
      </c>
      <c r="H42" s="20"/>
      <c r="I42" s="20"/>
      <c r="J42" s="20"/>
      <c r="K42" s="20"/>
      <c r="L42" s="20" t="s">
        <v>372</v>
      </c>
      <c r="M42" s="20"/>
      <c r="N42" s="20"/>
      <c r="O42" s="19" t="s">
        <v>374</v>
      </c>
      <c r="P42" s="20" t="s">
        <v>43</v>
      </c>
      <c r="Q42" s="19" t="s">
        <v>170</v>
      </c>
      <c r="U42" s="21">
        <v>3000</v>
      </c>
      <c r="V42" s="21">
        <v>3</v>
      </c>
      <c r="W42" s="21">
        <v>3</v>
      </c>
      <c r="X42" s="21">
        <v>10</v>
      </c>
      <c r="Y42" s="19" t="s">
        <v>45</v>
      </c>
      <c r="Z42" s="19" t="s">
        <v>46</v>
      </c>
      <c r="AA42" s="19" t="s">
        <v>73</v>
      </c>
      <c r="AB42" s="19" t="s">
        <v>74</v>
      </c>
      <c r="AC42" s="19" t="s">
        <v>360</v>
      </c>
      <c r="AD42" s="19" t="s">
        <v>361</v>
      </c>
      <c r="AE42" s="19" t="s">
        <v>362</v>
      </c>
      <c r="AF42" s="19" t="s">
        <v>363</v>
      </c>
      <c r="AJ42" s="21">
        <f>VLOOKUP(B42,[1]Sheet8!$A$3:$B$989,2,0)</f>
        <v>0</v>
      </c>
      <c r="AK42" s="21">
        <f>VLOOKUP(B42,[2]Sheet3!$A$3:$B$1872,2,0)</f>
        <v>54159.292035398234</v>
      </c>
      <c r="AL42" s="22">
        <f t="shared" si="0"/>
        <v>54159.292035398234</v>
      </c>
    </row>
    <row r="43" spans="1:38" ht="12" customHeight="1">
      <c r="A43" s="19" t="s">
        <v>375</v>
      </c>
      <c r="B43" s="20" t="s">
        <v>376</v>
      </c>
      <c r="C43" s="20"/>
      <c r="D43" s="20"/>
      <c r="E43" s="19" t="s">
        <v>377</v>
      </c>
      <c r="F43" s="20" t="s">
        <v>98</v>
      </c>
      <c r="G43" s="20" t="s">
        <v>290</v>
      </c>
      <c r="H43" s="20" t="s">
        <v>378</v>
      </c>
      <c r="I43" s="20"/>
      <c r="J43" s="20"/>
      <c r="K43" s="20"/>
      <c r="L43" s="20" t="s">
        <v>379</v>
      </c>
      <c r="M43" s="20" t="s">
        <v>380</v>
      </c>
      <c r="N43" s="20" t="s">
        <v>230</v>
      </c>
      <c r="O43" s="19" t="s">
        <v>381</v>
      </c>
      <c r="P43" s="20" t="s">
        <v>43</v>
      </c>
      <c r="Q43" s="19" t="s">
        <v>170</v>
      </c>
      <c r="R43" s="19" t="s">
        <v>220</v>
      </c>
      <c r="S43" s="19" t="s">
        <v>139</v>
      </c>
      <c r="T43" s="19" t="s">
        <v>221</v>
      </c>
      <c r="U43" s="21">
        <v>700</v>
      </c>
      <c r="V43" s="21">
        <v>3</v>
      </c>
      <c r="W43" s="21">
        <v>2</v>
      </c>
      <c r="X43" s="21">
        <v>3</v>
      </c>
      <c r="Y43" s="19" t="s">
        <v>45</v>
      </c>
      <c r="Z43" s="19" t="s">
        <v>46</v>
      </c>
      <c r="AA43" s="19" t="s">
        <v>47</v>
      </c>
      <c r="AB43" s="19" t="s">
        <v>47</v>
      </c>
      <c r="AC43" s="19" t="s">
        <v>284</v>
      </c>
      <c r="AD43" s="19" t="s">
        <v>285</v>
      </c>
      <c r="AE43" s="19" t="s">
        <v>294</v>
      </c>
      <c r="AF43" s="19" t="s">
        <v>295</v>
      </c>
      <c r="AJ43" s="21">
        <f>VLOOKUP(B43,[1]Sheet8!$A$3:$B$989,2,0)</f>
        <v>0</v>
      </c>
      <c r="AK43" s="21">
        <f>VLOOKUP(B43,[2]Sheet3!$A$3:$B$1872,2,0)</f>
        <v>244035.39823008853</v>
      </c>
      <c r="AL43" s="22">
        <f t="shared" si="0"/>
        <v>244035.39823008853</v>
      </c>
    </row>
    <row r="44" spans="1:38" ht="12" customHeight="1">
      <c r="A44" s="19" t="s">
        <v>382</v>
      </c>
      <c r="B44" s="20" t="s">
        <v>383</v>
      </c>
      <c r="C44" s="20" t="str">
        <f>LEFT(B44,LEN(B44)-4)</f>
        <v>上海万安医疗美容门诊部</v>
      </c>
      <c r="D44" s="20"/>
      <c r="F44" s="20" t="s">
        <v>241</v>
      </c>
      <c r="G44" s="20" t="s">
        <v>241</v>
      </c>
      <c r="H44" s="20"/>
      <c r="I44" s="20"/>
      <c r="J44" s="20"/>
      <c r="K44" s="20"/>
      <c r="L44" s="20"/>
      <c r="M44" s="20"/>
      <c r="N44" s="20"/>
      <c r="O44" s="19" t="s">
        <v>384</v>
      </c>
      <c r="P44" s="20" t="s">
        <v>43</v>
      </c>
      <c r="Q44" s="19" t="s">
        <v>131</v>
      </c>
      <c r="AJ44" s="21">
        <v>0</v>
      </c>
      <c r="AK44" s="21">
        <v>0</v>
      </c>
      <c r="AL44" s="22">
        <f t="shared" si="0"/>
        <v>0</v>
      </c>
    </row>
    <row r="45" spans="1:38" ht="12" customHeight="1">
      <c r="A45" s="19" t="s">
        <v>385</v>
      </c>
      <c r="B45" s="20" t="s">
        <v>386</v>
      </c>
      <c r="C45" s="20"/>
      <c r="D45" s="20"/>
      <c r="E45" s="19" t="s">
        <v>387</v>
      </c>
      <c r="F45" s="20" t="s">
        <v>388</v>
      </c>
      <c r="G45" s="20" t="s">
        <v>389</v>
      </c>
      <c r="H45" s="20" t="s">
        <v>390</v>
      </c>
      <c r="I45" s="20"/>
      <c r="J45" s="20"/>
      <c r="K45" s="20"/>
      <c r="L45" s="20" t="s">
        <v>391</v>
      </c>
      <c r="M45" s="20" t="s">
        <v>392</v>
      </c>
      <c r="N45" s="20" t="s">
        <v>230</v>
      </c>
      <c r="O45" s="19" t="s">
        <v>393</v>
      </c>
      <c r="P45" s="20" t="s">
        <v>43</v>
      </c>
      <c r="Q45" s="19" t="s">
        <v>170</v>
      </c>
      <c r="U45" s="21">
        <v>660</v>
      </c>
      <c r="V45" s="21">
        <v>1</v>
      </c>
      <c r="W45" s="21">
        <v>1</v>
      </c>
      <c r="X45" s="21">
        <v>3</v>
      </c>
      <c r="Y45" s="19" t="s">
        <v>60</v>
      </c>
      <c r="Z45" s="19" t="s">
        <v>61</v>
      </c>
      <c r="AA45" s="19" t="s">
        <v>62</v>
      </c>
      <c r="AB45" s="19" t="s">
        <v>63</v>
      </c>
      <c r="AC45" s="19" t="s">
        <v>64</v>
      </c>
      <c r="AD45" s="19" t="s">
        <v>65</v>
      </c>
      <c r="AE45" s="19" t="s">
        <v>114</v>
      </c>
      <c r="AF45" s="19" t="s">
        <v>115</v>
      </c>
      <c r="AJ45" s="21">
        <f>VLOOKUP(B45,[1]Sheet8!$A$3:$B$989,2,0)</f>
        <v>47133.402659682361</v>
      </c>
      <c r="AK45" s="21">
        <f>VLOOKUP(B45,[2]Sheet3!$A$3:$B$1872,2,0)</f>
        <v>216637.16814159293</v>
      </c>
      <c r="AL45" s="22">
        <f t="shared" si="0"/>
        <v>263770.57080127532</v>
      </c>
    </row>
    <row r="46" spans="1:38" ht="12" customHeight="1">
      <c r="A46" s="19" t="s">
        <v>394</v>
      </c>
      <c r="B46" s="20" t="s">
        <v>395</v>
      </c>
      <c r="C46" s="20"/>
      <c r="D46" s="20"/>
      <c r="E46" s="19" t="s">
        <v>396</v>
      </c>
      <c r="F46" s="20" t="s">
        <v>105</v>
      </c>
      <c r="G46" s="20" t="s">
        <v>106</v>
      </c>
      <c r="H46" s="20" t="s">
        <v>397</v>
      </c>
      <c r="I46" s="20"/>
      <c r="J46" s="20"/>
      <c r="K46" s="20"/>
      <c r="L46" s="20"/>
      <c r="M46" s="20" t="s">
        <v>398</v>
      </c>
      <c r="N46" s="20" t="s">
        <v>230</v>
      </c>
      <c r="O46" s="19" t="s">
        <v>399</v>
      </c>
      <c r="P46" s="20" t="s">
        <v>43</v>
      </c>
      <c r="Q46" s="19" t="s">
        <v>170</v>
      </c>
      <c r="U46" s="21">
        <v>600</v>
      </c>
      <c r="V46" s="21">
        <v>1</v>
      </c>
      <c r="W46" s="21">
        <v>4</v>
      </c>
      <c r="X46" s="21">
        <v>6</v>
      </c>
      <c r="Y46" s="19" t="s">
        <v>45</v>
      </c>
      <c r="Z46" s="19" t="s">
        <v>46</v>
      </c>
      <c r="AA46" s="19" t="s">
        <v>47</v>
      </c>
      <c r="AB46" s="19" t="s">
        <v>47</v>
      </c>
      <c r="AC46" s="19" t="s">
        <v>400</v>
      </c>
      <c r="AD46" s="19" t="s">
        <v>401</v>
      </c>
      <c r="AE46" s="19" t="s">
        <v>402</v>
      </c>
      <c r="AF46" s="19" t="s">
        <v>403</v>
      </c>
      <c r="AG46" s="19" t="s">
        <v>404</v>
      </c>
      <c r="AH46" s="19" t="s">
        <v>405</v>
      </c>
      <c r="AJ46" s="21">
        <v>0</v>
      </c>
      <c r="AK46" s="21">
        <v>0</v>
      </c>
      <c r="AL46" s="22">
        <f t="shared" si="0"/>
        <v>0</v>
      </c>
    </row>
    <row r="47" spans="1:38" ht="12" customHeight="1">
      <c r="A47" s="19" t="s">
        <v>406</v>
      </c>
      <c r="B47" s="20" t="s">
        <v>407</v>
      </c>
      <c r="C47" s="20"/>
      <c r="D47" s="20"/>
      <c r="E47" s="19" t="s">
        <v>408</v>
      </c>
      <c r="F47" s="20" t="s">
        <v>98</v>
      </c>
      <c r="G47" s="20" t="s">
        <v>290</v>
      </c>
      <c r="H47" s="20" t="s">
        <v>409</v>
      </c>
      <c r="I47" s="20"/>
      <c r="J47" s="20"/>
      <c r="K47" s="20"/>
      <c r="L47" s="20" t="s">
        <v>410</v>
      </c>
      <c r="M47" s="20"/>
      <c r="N47" s="20" t="s">
        <v>230</v>
      </c>
      <c r="O47" s="19" t="s">
        <v>411</v>
      </c>
      <c r="P47" s="20" t="s">
        <v>43</v>
      </c>
      <c r="Q47" s="19" t="s">
        <v>170</v>
      </c>
      <c r="R47" s="19" t="s">
        <v>345</v>
      </c>
      <c r="S47" s="19" t="s">
        <v>251</v>
      </c>
      <c r="U47" s="21">
        <v>600</v>
      </c>
      <c r="V47" s="21">
        <v>1</v>
      </c>
      <c r="W47" s="21">
        <v>1</v>
      </c>
      <c r="X47" s="21">
        <v>4</v>
      </c>
      <c r="Y47" s="19" t="s">
        <v>45</v>
      </c>
      <c r="Z47" s="19" t="s">
        <v>46</v>
      </c>
      <c r="AA47" s="19" t="s">
        <v>47</v>
      </c>
      <c r="AB47" s="19" t="s">
        <v>47</v>
      </c>
      <c r="AC47" s="19" t="s">
        <v>284</v>
      </c>
      <c r="AD47" s="19" t="s">
        <v>285</v>
      </c>
      <c r="AE47" s="19" t="s">
        <v>412</v>
      </c>
      <c r="AF47" s="19" t="s">
        <v>413</v>
      </c>
      <c r="AJ47" s="21">
        <f>VLOOKUP(B47,[1]Sheet8!$A$3:$B$989,2,0)</f>
        <v>24645.200000000001</v>
      </c>
      <c r="AK47" s="21">
        <f>VLOOKUP(B47,[2]Sheet3!$A$3:$B$1872,2,0)</f>
        <v>129285.39823008851</v>
      </c>
      <c r="AL47" s="22">
        <f t="shared" si="0"/>
        <v>153930.59823008851</v>
      </c>
    </row>
    <row r="48" spans="1:38" ht="12" customHeight="1">
      <c r="A48" s="19" t="s">
        <v>414</v>
      </c>
      <c r="B48" s="20" t="s">
        <v>415</v>
      </c>
      <c r="C48" s="20"/>
      <c r="D48" s="20"/>
      <c r="E48" s="19" t="s">
        <v>416</v>
      </c>
      <c r="F48" s="20" t="s">
        <v>70</v>
      </c>
      <c r="G48" s="20" t="s">
        <v>119</v>
      </c>
      <c r="H48" s="20"/>
      <c r="I48" s="20"/>
      <c r="J48" s="20"/>
      <c r="K48" s="20"/>
      <c r="L48" s="20"/>
      <c r="M48" s="20"/>
      <c r="N48" s="20" t="s">
        <v>230</v>
      </c>
      <c r="O48" s="19" t="s">
        <v>417</v>
      </c>
      <c r="P48" s="20" t="s">
        <v>59</v>
      </c>
      <c r="Q48" s="19" t="s">
        <v>170</v>
      </c>
      <c r="U48" s="21">
        <v>600</v>
      </c>
      <c r="V48" s="21">
        <v>1</v>
      </c>
      <c r="W48" s="21">
        <v>1</v>
      </c>
      <c r="X48" s="21">
        <v>4</v>
      </c>
      <c r="Y48" s="19" t="s">
        <v>45</v>
      </c>
      <c r="Z48" s="19" t="s">
        <v>46</v>
      </c>
      <c r="AA48" s="19" t="s">
        <v>73</v>
      </c>
      <c r="AB48" s="19" t="s">
        <v>74</v>
      </c>
      <c r="AC48" s="19" t="s">
        <v>75</v>
      </c>
      <c r="AD48" s="19" t="s">
        <v>76</v>
      </c>
      <c r="AE48" s="19" t="s">
        <v>418</v>
      </c>
      <c r="AF48" s="19" t="s">
        <v>419</v>
      </c>
      <c r="AJ48" s="21">
        <f>VLOOKUP(B48,[1]Sheet8!$A$3:$B$989,2,0)</f>
        <v>84154</v>
      </c>
      <c r="AK48" s="21">
        <f>VLOOKUP(B48,[2]Sheet3!$A$3:$B$1872,2,0)</f>
        <v>219044.24778761063</v>
      </c>
      <c r="AL48" s="22">
        <f t="shared" si="0"/>
        <v>303198.24778761063</v>
      </c>
    </row>
    <row r="49" spans="1:38" ht="12" customHeight="1">
      <c r="A49" s="19" t="s">
        <v>420</v>
      </c>
      <c r="B49" s="20" t="s">
        <v>421</v>
      </c>
      <c r="C49" s="20"/>
      <c r="D49" s="20"/>
      <c r="E49" s="19" t="s">
        <v>422</v>
      </c>
      <c r="F49" s="20" t="s">
        <v>70</v>
      </c>
      <c r="G49" s="20" t="s">
        <v>71</v>
      </c>
      <c r="H49" s="20"/>
      <c r="I49" s="20"/>
      <c r="J49" s="20"/>
      <c r="K49" s="20"/>
      <c r="L49" s="20"/>
      <c r="M49" s="20"/>
      <c r="N49" s="20" t="s">
        <v>230</v>
      </c>
      <c r="O49" s="19" t="s">
        <v>423</v>
      </c>
      <c r="P49" s="20" t="s">
        <v>43</v>
      </c>
      <c r="Q49" s="19" t="s">
        <v>170</v>
      </c>
      <c r="U49" s="21">
        <v>600</v>
      </c>
      <c r="V49" s="21">
        <v>1</v>
      </c>
      <c r="W49" s="21">
        <v>4</v>
      </c>
      <c r="X49" s="21">
        <v>4</v>
      </c>
      <c r="Y49" s="19" t="s">
        <v>45</v>
      </c>
      <c r="Z49" s="19" t="s">
        <v>46</v>
      </c>
      <c r="AA49" s="19" t="s">
        <v>73</v>
      </c>
      <c r="AB49" s="19" t="s">
        <v>74</v>
      </c>
      <c r="AC49" s="19" t="s">
        <v>75</v>
      </c>
      <c r="AD49" s="19" t="s">
        <v>76</v>
      </c>
      <c r="AE49" s="19" t="s">
        <v>418</v>
      </c>
      <c r="AF49" s="19" t="s">
        <v>419</v>
      </c>
      <c r="AJ49" s="21">
        <f>VLOOKUP(B49,[1]Sheet8!$A$3:$B$989,2,0)</f>
        <v>51503.680531936472</v>
      </c>
      <c r="AK49" s="21">
        <f>VLOOKUP(B49,[2]Sheet3!$A$3:$B$1872,2,0)</f>
        <v>233185.84070796461</v>
      </c>
      <c r="AL49" s="22">
        <f t="shared" si="0"/>
        <v>284689.52123990108</v>
      </c>
    </row>
    <row r="50" spans="1:38" ht="12" customHeight="1">
      <c r="A50" s="19" t="s">
        <v>424</v>
      </c>
      <c r="B50" s="20" t="s">
        <v>425</v>
      </c>
      <c r="C50" s="20"/>
      <c r="D50" s="20"/>
      <c r="E50" s="19" t="s">
        <v>426</v>
      </c>
      <c r="F50" s="20" t="s">
        <v>427</v>
      </c>
      <c r="G50" s="20" t="s">
        <v>428</v>
      </c>
      <c r="H50" s="20" t="s">
        <v>429</v>
      </c>
      <c r="I50" s="20"/>
      <c r="J50" s="20"/>
      <c r="K50" s="20"/>
      <c r="L50" s="20" t="s">
        <v>430</v>
      </c>
      <c r="M50" s="20" t="s">
        <v>431</v>
      </c>
      <c r="N50" s="20" t="s">
        <v>230</v>
      </c>
      <c r="O50" s="19" t="s">
        <v>432</v>
      </c>
      <c r="P50" s="20" t="s">
        <v>43</v>
      </c>
      <c r="Q50" s="19" t="s">
        <v>170</v>
      </c>
      <c r="U50" s="21">
        <v>1500</v>
      </c>
      <c r="V50" s="21">
        <v>4</v>
      </c>
      <c r="W50" s="21">
        <v>1</v>
      </c>
      <c r="X50" s="21">
        <v>6</v>
      </c>
      <c r="Y50" s="19" t="s">
        <v>60</v>
      </c>
      <c r="Z50" s="19" t="s">
        <v>61</v>
      </c>
      <c r="AA50" s="19" t="s">
        <v>141</v>
      </c>
      <c r="AB50" s="19" t="s">
        <v>142</v>
      </c>
      <c r="AC50" s="19" t="s">
        <v>325</v>
      </c>
      <c r="AD50" s="19" t="s">
        <v>325</v>
      </c>
      <c r="AE50" s="19" t="s">
        <v>433</v>
      </c>
      <c r="AF50" s="19" t="s">
        <v>434</v>
      </c>
      <c r="AJ50" s="21">
        <f>VLOOKUP(B50,[1]Sheet8!$A$3:$B$989,2,0)</f>
        <v>0</v>
      </c>
      <c r="AK50" s="21">
        <f>VLOOKUP(B50,[2]Sheet3!$A$3:$B$1872,2,0)</f>
        <v>13991.150442477878</v>
      </c>
      <c r="AL50" s="22">
        <f t="shared" si="0"/>
        <v>13991.150442477878</v>
      </c>
    </row>
    <row r="51" spans="1:38" ht="12" customHeight="1">
      <c r="A51" s="19" t="s">
        <v>435</v>
      </c>
      <c r="B51" s="20" t="s">
        <v>436</v>
      </c>
      <c r="C51" s="20" t="str">
        <f>LEFT(B51,LEN(B51)-4)</f>
        <v>上海上善之星医疗美容门诊部</v>
      </c>
      <c r="D51" s="20"/>
      <c r="F51" s="20" t="s">
        <v>241</v>
      </c>
      <c r="G51" s="20" t="s">
        <v>241</v>
      </c>
      <c r="H51" s="20" t="s">
        <v>437</v>
      </c>
      <c r="I51" s="20"/>
      <c r="J51" s="20"/>
      <c r="K51" s="20"/>
      <c r="L51" s="20"/>
      <c r="M51" s="20" t="s">
        <v>436</v>
      </c>
      <c r="N51" s="20"/>
      <c r="O51" s="19" t="s">
        <v>438</v>
      </c>
      <c r="P51" s="20" t="s">
        <v>43</v>
      </c>
      <c r="Q51" s="19" t="s">
        <v>131</v>
      </c>
      <c r="AJ51" s="21">
        <v>0</v>
      </c>
      <c r="AK51" s="21">
        <v>0</v>
      </c>
      <c r="AL51" s="22">
        <f t="shared" si="0"/>
        <v>0</v>
      </c>
    </row>
    <row r="52" spans="1:38" ht="12" customHeight="1">
      <c r="A52" s="19" t="s">
        <v>439</v>
      </c>
      <c r="B52" s="20" t="s">
        <v>440</v>
      </c>
      <c r="C52" s="20"/>
      <c r="D52" s="20"/>
      <c r="E52" s="19" t="s">
        <v>441</v>
      </c>
      <c r="F52" s="20" t="s">
        <v>70</v>
      </c>
      <c r="G52" s="20" t="s">
        <v>119</v>
      </c>
      <c r="H52" s="20" t="s">
        <v>442</v>
      </c>
      <c r="I52" s="20"/>
      <c r="J52" s="20"/>
      <c r="K52" s="20"/>
      <c r="L52" s="20" t="s">
        <v>443</v>
      </c>
      <c r="M52" s="20" t="s">
        <v>444</v>
      </c>
      <c r="N52" s="20" t="s">
        <v>230</v>
      </c>
      <c r="O52" s="19" t="s">
        <v>445</v>
      </c>
      <c r="P52" s="20" t="s">
        <v>59</v>
      </c>
      <c r="Q52" s="19" t="s">
        <v>170</v>
      </c>
      <c r="R52" s="19" t="s">
        <v>446</v>
      </c>
      <c r="S52" s="19" t="s">
        <v>139</v>
      </c>
      <c r="T52" s="19" t="s">
        <v>140</v>
      </c>
      <c r="U52" s="21">
        <v>1200</v>
      </c>
      <c r="V52" s="21">
        <v>0</v>
      </c>
      <c r="W52" s="21">
        <v>4</v>
      </c>
      <c r="X52" s="21">
        <v>5</v>
      </c>
      <c r="Y52" s="19" t="s">
        <v>45</v>
      </c>
      <c r="Z52" s="19" t="s">
        <v>46</v>
      </c>
      <c r="AA52" s="19" t="s">
        <v>73</v>
      </c>
      <c r="AB52" s="19" t="s">
        <v>74</v>
      </c>
      <c r="AC52" s="19" t="s">
        <v>122</v>
      </c>
      <c r="AD52" s="19" t="s">
        <v>123</v>
      </c>
      <c r="AE52" s="19" t="s">
        <v>369</v>
      </c>
      <c r="AF52" s="19" t="s">
        <v>370</v>
      </c>
      <c r="AG52" s="19" t="s">
        <v>447</v>
      </c>
      <c r="AJ52" s="21">
        <f>VLOOKUP(B52,[1]Sheet8!$A$3:$B$989,2,0)</f>
        <v>0</v>
      </c>
      <c r="AK52" s="21">
        <v>0</v>
      </c>
      <c r="AL52" s="22">
        <f t="shared" si="0"/>
        <v>0</v>
      </c>
    </row>
    <row r="53" spans="1:38" ht="12" customHeight="1">
      <c r="A53" s="19" t="s">
        <v>448</v>
      </c>
      <c r="B53" s="20" t="s">
        <v>449</v>
      </c>
      <c r="C53" s="20"/>
      <c r="D53" s="20"/>
      <c r="E53" s="19" t="s">
        <v>450</v>
      </c>
      <c r="F53" s="20" t="s">
        <v>323</v>
      </c>
      <c r="G53" s="20" t="s">
        <v>323</v>
      </c>
      <c r="H53" s="20" t="s">
        <v>451</v>
      </c>
      <c r="I53" s="20"/>
      <c r="J53" s="20"/>
      <c r="K53" s="20"/>
      <c r="L53" s="20" t="s">
        <v>452</v>
      </c>
      <c r="M53" s="20"/>
      <c r="N53" s="20" t="s">
        <v>230</v>
      </c>
      <c r="O53" s="19" t="s">
        <v>453</v>
      </c>
      <c r="P53" s="20" t="s">
        <v>43</v>
      </c>
      <c r="Q53" s="19" t="s">
        <v>170</v>
      </c>
      <c r="R53" s="19" t="s">
        <v>151</v>
      </c>
      <c r="S53" s="19" t="s">
        <v>139</v>
      </c>
      <c r="T53" s="19" t="s">
        <v>152</v>
      </c>
      <c r="U53" s="21">
        <v>480</v>
      </c>
      <c r="V53" s="21">
        <v>2</v>
      </c>
      <c r="W53" s="21">
        <v>2</v>
      </c>
      <c r="X53" s="21">
        <v>5</v>
      </c>
      <c r="Y53" s="19" t="s">
        <v>60</v>
      </c>
      <c r="Z53" s="19" t="s">
        <v>61</v>
      </c>
      <c r="AA53" s="19" t="s">
        <v>141</v>
      </c>
      <c r="AB53" s="19" t="s">
        <v>142</v>
      </c>
      <c r="AC53" s="19" t="s">
        <v>325</v>
      </c>
      <c r="AD53" s="19" t="s">
        <v>325</v>
      </c>
      <c r="AE53" s="19" t="s">
        <v>454</v>
      </c>
      <c r="AF53" s="19" t="s">
        <v>455</v>
      </c>
      <c r="AJ53" s="21">
        <f>VLOOKUP(B53,[1]Sheet8!$A$3:$B$989,2,0)</f>
        <v>44039.141595809415</v>
      </c>
      <c r="AK53" s="21">
        <f>VLOOKUP(B53,[2]Sheet3!$A$3:$B$1872,2,0)</f>
        <v>30876.902654867259</v>
      </c>
      <c r="AL53" s="22">
        <f t="shared" si="0"/>
        <v>74916.04425067667</v>
      </c>
    </row>
    <row r="54" spans="1:38" ht="12" customHeight="1">
      <c r="A54" s="19" t="s">
        <v>456</v>
      </c>
      <c r="B54" s="20" t="s">
        <v>457</v>
      </c>
      <c r="C54" s="20"/>
      <c r="D54" s="20"/>
      <c r="F54" s="20" t="s">
        <v>37</v>
      </c>
      <c r="G54" s="20" t="s">
        <v>458</v>
      </c>
      <c r="H54" s="20" t="s">
        <v>459</v>
      </c>
      <c r="I54" s="20"/>
      <c r="J54" s="20"/>
      <c r="K54" s="20"/>
      <c r="L54" s="20" t="s">
        <v>457</v>
      </c>
      <c r="M54" s="20"/>
      <c r="N54" s="20"/>
      <c r="O54" s="19" t="s">
        <v>460</v>
      </c>
      <c r="P54" s="20" t="s">
        <v>59</v>
      </c>
      <c r="Q54" s="19" t="s">
        <v>165</v>
      </c>
      <c r="Y54" s="19" t="s">
        <v>45</v>
      </c>
      <c r="Z54" s="19" t="s">
        <v>46</v>
      </c>
      <c r="AA54" s="19" t="s">
        <v>47</v>
      </c>
      <c r="AB54" s="19" t="s">
        <v>461</v>
      </c>
      <c r="AC54" s="19" t="s">
        <v>48</v>
      </c>
      <c r="AD54" s="19" t="s">
        <v>49</v>
      </c>
      <c r="AJ54" s="21">
        <v>0</v>
      </c>
      <c r="AK54" s="21">
        <f>VLOOKUP(B54,[2]Sheet3!$A$3:$B$1872,2,0)</f>
        <v>32495.575221238938</v>
      </c>
      <c r="AL54" s="22">
        <f t="shared" si="0"/>
        <v>32495.575221238938</v>
      </c>
    </row>
    <row r="55" spans="1:38" ht="12" customHeight="1">
      <c r="A55" s="19" t="s">
        <v>462</v>
      </c>
      <c r="B55" s="20" t="s">
        <v>463</v>
      </c>
      <c r="C55" s="20"/>
      <c r="D55" s="20"/>
      <c r="E55" s="19" t="s">
        <v>464</v>
      </c>
      <c r="F55" s="20" t="s">
        <v>70</v>
      </c>
      <c r="G55" s="20" t="s">
        <v>356</v>
      </c>
      <c r="H55" s="20"/>
      <c r="I55" s="20"/>
      <c r="J55" s="20"/>
      <c r="K55" s="20"/>
      <c r="L55" s="20"/>
      <c r="M55" s="20"/>
      <c r="N55" s="20" t="s">
        <v>230</v>
      </c>
      <c r="O55" s="19" t="s">
        <v>465</v>
      </c>
      <c r="P55" s="20" t="s">
        <v>43</v>
      </c>
      <c r="Q55" s="19" t="s">
        <v>170</v>
      </c>
      <c r="U55" s="21">
        <v>450</v>
      </c>
      <c r="V55" s="21">
        <v>1</v>
      </c>
      <c r="W55" s="21">
        <v>1</v>
      </c>
      <c r="X55" s="21">
        <v>2</v>
      </c>
      <c r="Y55" s="19" t="s">
        <v>45</v>
      </c>
      <c r="Z55" s="19" t="s">
        <v>46</v>
      </c>
      <c r="AA55" s="19" t="s">
        <v>73</v>
      </c>
      <c r="AB55" s="19" t="s">
        <v>74</v>
      </c>
      <c r="AC55" s="19" t="s">
        <v>360</v>
      </c>
      <c r="AD55" s="19" t="s">
        <v>361</v>
      </c>
      <c r="AE55" s="19" t="s">
        <v>466</v>
      </c>
      <c r="AF55" s="19" t="s">
        <v>467</v>
      </c>
      <c r="AJ55" s="21">
        <f>VLOOKUP(B55,[1]Sheet8!$A$3:$B$989,2,0)</f>
        <v>0</v>
      </c>
      <c r="AK55" s="21">
        <f>VLOOKUP(B55,[2]Sheet3!$A$3:$B$1872,2,0)</f>
        <v>12743.362831858409</v>
      </c>
      <c r="AL55" s="22">
        <f t="shared" si="0"/>
        <v>12743.362831858409</v>
      </c>
    </row>
    <row r="56" spans="1:38" ht="12" customHeight="1">
      <c r="A56" s="19" t="s">
        <v>468</v>
      </c>
      <c r="B56" s="20" t="s">
        <v>469</v>
      </c>
      <c r="C56" s="20"/>
      <c r="D56" s="20"/>
      <c r="E56" s="19" t="s">
        <v>470</v>
      </c>
      <c r="F56" s="20" t="s">
        <v>70</v>
      </c>
      <c r="G56" s="20" t="s">
        <v>208</v>
      </c>
      <c r="H56" s="20"/>
      <c r="I56" s="20"/>
      <c r="J56" s="20"/>
      <c r="K56" s="20"/>
      <c r="L56" s="20" t="s">
        <v>471</v>
      </c>
      <c r="M56" s="20"/>
      <c r="N56" s="20" t="s">
        <v>230</v>
      </c>
      <c r="O56" s="19" t="s">
        <v>472</v>
      </c>
      <c r="P56" s="20" t="s">
        <v>59</v>
      </c>
      <c r="Q56" s="19" t="s">
        <v>170</v>
      </c>
      <c r="U56" s="21">
        <v>400</v>
      </c>
      <c r="V56" s="21">
        <v>2</v>
      </c>
      <c r="W56" s="21">
        <v>3</v>
      </c>
      <c r="X56" s="21">
        <v>5</v>
      </c>
      <c r="Y56" s="19" t="s">
        <v>45</v>
      </c>
      <c r="Z56" s="19" t="s">
        <v>46</v>
      </c>
      <c r="AA56" s="19" t="s">
        <v>73</v>
      </c>
      <c r="AB56" s="19" t="s">
        <v>74</v>
      </c>
      <c r="AC56" s="19" t="s">
        <v>122</v>
      </c>
      <c r="AD56" s="19" t="s">
        <v>123</v>
      </c>
      <c r="AE56" s="19" t="s">
        <v>210</v>
      </c>
      <c r="AF56" s="19" t="s">
        <v>211</v>
      </c>
      <c r="AJ56" s="21">
        <f>VLOOKUP(B56,[1]Sheet8!$A$3:$B$989,2,0)</f>
        <v>0</v>
      </c>
      <c r="AK56" s="21">
        <f>VLOOKUP(B56,[2]Sheet3!$A$3:$B$1872,2,0)</f>
        <v>98068.141592920365</v>
      </c>
      <c r="AL56" s="22">
        <f t="shared" si="0"/>
        <v>98068.141592920365</v>
      </c>
    </row>
    <row r="57" spans="1:38" ht="12" customHeight="1">
      <c r="A57" s="19" t="s">
        <v>473</v>
      </c>
      <c r="B57" s="20" t="s">
        <v>474</v>
      </c>
      <c r="C57" s="20"/>
      <c r="D57" s="20"/>
      <c r="E57" s="19" t="s">
        <v>475</v>
      </c>
      <c r="F57" s="20" t="s">
        <v>70</v>
      </c>
      <c r="G57" s="20" t="s">
        <v>208</v>
      </c>
      <c r="H57" s="20"/>
      <c r="I57" s="20"/>
      <c r="J57" s="20"/>
      <c r="K57" s="20"/>
      <c r="L57" s="20" t="s">
        <v>476</v>
      </c>
      <c r="M57" s="20"/>
      <c r="N57" s="20" t="s">
        <v>230</v>
      </c>
      <c r="O57" s="19" t="s">
        <v>477</v>
      </c>
      <c r="P57" s="20" t="s">
        <v>59</v>
      </c>
      <c r="Q57" s="19" t="s">
        <v>170</v>
      </c>
      <c r="U57" s="21">
        <v>400</v>
      </c>
      <c r="V57" s="21">
        <v>3</v>
      </c>
      <c r="W57" s="21">
        <v>3</v>
      </c>
      <c r="X57" s="21">
        <v>5</v>
      </c>
      <c r="Y57" s="19" t="s">
        <v>45</v>
      </c>
      <c r="Z57" s="19" t="s">
        <v>46</v>
      </c>
      <c r="AA57" s="19" t="s">
        <v>73</v>
      </c>
      <c r="AB57" s="19" t="s">
        <v>74</v>
      </c>
      <c r="AC57" s="19" t="s">
        <v>122</v>
      </c>
      <c r="AD57" s="19" t="s">
        <v>123</v>
      </c>
      <c r="AE57" s="19" t="s">
        <v>210</v>
      </c>
      <c r="AF57" s="19" t="s">
        <v>211</v>
      </c>
      <c r="AJ57" s="21">
        <f>VLOOKUP(B57,[1]Sheet8!$A$3:$B$989,2,0)</f>
        <v>0</v>
      </c>
      <c r="AK57" s="21">
        <f>VLOOKUP(B57,[2]Sheet3!$A$3:$B$1872,2,0)</f>
        <v>48424.778761061949</v>
      </c>
      <c r="AL57" s="22">
        <f t="shared" si="0"/>
        <v>48424.778761061949</v>
      </c>
    </row>
    <row r="58" spans="1:38" ht="12" customHeight="1">
      <c r="A58" s="19" t="s">
        <v>478</v>
      </c>
      <c r="B58" s="20" t="s">
        <v>479</v>
      </c>
      <c r="C58" s="20"/>
      <c r="D58" s="20"/>
      <c r="E58" s="19" t="s">
        <v>480</v>
      </c>
      <c r="F58" s="20" t="s">
        <v>135</v>
      </c>
      <c r="G58" s="20" t="s">
        <v>135</v>
      </c>
      <c r="H58" s="20"/>
      <c r="I58" s="20"/>
      <c r="J58" s="20"/>
      <c r="K58" s="20"/>
      <c r="L58" s="20" t="s">
        <v>481</v>
      </c>
      <c r="M58" s="20" t="s">
        <v>482</v>
      </c>
      <c r="N58" s="20" t="s">
        <v>230</v>
      </c>
      <c r="O58" s="19" t="s">
        <v>483</v>
      </c>
      <c r="P58" s="20" t="s">
        <v>59</v>
      </c>
      <c r="Q58" s="19" t="s">
        <v>170</v>
      </c>
      <c r="U58" s="21">
        <v>300</v>
      </c>
      <c r="V58" s="21">
        <v>1</v>
      </c>
      <c r="W58" s="21">
        <v>1</v>
      </c>
      <c r="X58" s="21">
        <v>2</v>
      </c>
      <c r="Y58" s="19" t="s">
        <v>60</v>
      </c>
      <c r="Z58" s="19" t="s">
        <v>61</v>
      </c>
      <c r="AA58" s="19" t="s">
        <v>141</v>
      </c>
      <c r="AB58" s="19" t="s">
        <v>142</v>
      </c>
      <c r="AC58" s="19" t="s">
        <v>143</v>
      </c>
      <c r="AD58" s="19" t="s">
        <v>144</v>
      </c>
      <c r="AE58" s="19" t="s">
        <v>484</v>
      </c>
      <c r="AF58" s="19" t="s">
        <v>485</v>
      </c>
      <c r="AJ58" s="21">
        <f>VLOOKUP(B58,[1]Sheet8!$A$3:$B$989,2,0)</f>
        <v>0</v>
      </c>
      <c r="AK58" s="21">
        <f>VLOOKUP(B58,[2]Sheet3!$A$3:$B$1872,2,0)</f>
        <v>107044.24778761063</v>
      </c>
      <c r="AL58" s="22">
        <f t="shared" si="0"/>
        <v>107044.24778761063</v>
      </c>
    </row>
    <row r="59" spans="1:38" ht="12" customHeight="1">
      <c r="A59" s="19" t="s">
        <v>486</v>
      </c>
      <c r="B59" s="20" t="s">
        <v>487</v>
      </c>
      <c r="C59" s="20"/>
      <c r="D59" s="20"/>
      <c r="E59" s="19" t="s">
        <v>488</v>
      </c>
      <c r="F59" s="20" t="s">
        <v>489</v>
      </c>
      <c r="G59" s="20" t="s">
        <v>490</v>
      </c>
      <c r="H59" s="20" t="s">
        <v>491</v>
      </c>
      <c r="I59" s="20"/>
      <c r="J59" s="20"/>
      <c r="K59" s="20"/>
      <c r="L59" s="20" t="s">
        <v>492</v>
      </c>
      <c r="M59" s="20"/>
      <c r="N59" s="20" t="s">
        <v>230</v>
      </c>
      <c r="O59" s="19" t="s">
        <v>493</v>
      </c>
      <c r="P59" s="20" t="s">
        <v>43</v>
      </c>
      <c r="Q59" s="19" t="s">
        <v>170</v>
      </c>
      <c r="U59" s="21">
        <v>800</v>
      </c>
      <c r="V59" s="21">
        <v>2</v>
      </c>
      <c r="W59" s="21">
        <v>1</v>
      </c>
      <c r="X59" s="21">
        <v>2</v>
      </c>
      <c r="Y59" s="19" t="s">
        <v>60</v>
      </c>
      <c r="Z59" s="19" t="s">
        <v>61</v>
      </c>
      <c r="AA59" s="19" t="s">
        <v>141</v>
      </c>
      <c r="AB59" s="19" t="s">
        <v>142</v>
      </c>
      <c r="AC59" s="19" t="s">
        <v>325</v>
      </c>
      <c r="AD59" s="19" t="s">
        <v>325</v>
      </c>
      <c r="AE59" s="19" t="s">
        <v>494</v>
      </c>
      <c r="AF59" s="19" t="s">
        <v>495</v>
      </c>
      <c r="AJ59" s="21">
        <f>VLOOKUP(B59,[1]Sheet8!$A$3:$B$989,2,0)</f>
        <v>0</v>
      </c>
      <c r="AK59" s="21">
        <v>0</v>
      </c>
      <c r="AL59" s="22">
        <f t="shared" si="0"/>
        <v>0</v>
      </c>
    </row>
    <row r="60" spans="1:38" ht="12" customHeight="1">
      <c r="A60" s="19" t="s">
        <v>496</v>
      </c>
      <c r="B60" s="20" t="s">
        <v>497</v>
      </c>
      <c r="C60" s="20"/>
      <c r="D60" s="20"/>
      <c r="E60" s="19" t="s">
        <v>498</v>
      </c>
      <c r="F60" s="20" t="s">
        <v>128</v>
      </c>
      <c r="G60" s="20" t="s">
        <v>129</v>
      </c>
      <c r="H60" s="20" t="s">
        <v>499</v>
      </c>
      <c r="I60" s="20"/>
      <c r="J60" s="20"/>
      <c r="K60" s="20"/>
      <c r="L60" s="20" t="s">
        <v>500</v>
      </c>
      <c r="M60" s="20" t="s">
        <v>501</v>
      </c>
      <c r="N60" s="20" t="s">
        <v>230</v>
      </c>
      <c r="O60" s="19" t="s">
        <v>502</v>
      </c>
      <c r="P60" s="20" t="s">
        <v>59</v>
      </c>
      <c r="Q60" s="19" t="s">
        <v>170</v>
      </c>
      <c r="U60" s="21">
        <v>700</v>
      </c>
      <c r="V60" s="21">
        <v>2</v>
      </c>
      <c r="W60" s="21">
        <v>0</v>
      </c>
      <c r="X60" s="21">
        <v>4</v>
      </c>
      <c r="Y60" s="19" t="s">
        <v>60</v>
      </c>
      <c r="Z60" s="19" t="s">
        <v>61</v>
      </c>
      <c r="AA60" s="19" t="s">
        <v>141</v>
      </c>
      <c r="AB60" s="19" t="s">
        <v>142</v>
      </c>
      <c r="AC60" s="19" t="s">
        <v>503</v>
      </c>
      <c r="AD60" s="19" t="s">
        <v>504</v>
      </c>
      <c r="AE60" s="19" t="s">
        <v>505</v>
      </c>
      <c r="AF60" s="19" t="s">
        <v>506</v>
      </c>
      <c r="AJ60" s="21">
        <f>VLOOKUP(B60,[1]Sheet8!$A$3:$B$989,2,0)</f>
        <v>50492.399999999994</v>
      </c>
      <c r="AK60" s="21">
        <f>VLOOKUP(B60,[2]Sheet3!$A$3:$B$1872,2,0)</f>
        <v>248211.12920353992</v>
      </c>
      <c r="AL60" s="22">
        <f t="shared" si="0"/>
        <v>298703.52920353995</v>
      </c>
    </row>
    <row r="61" spans="1:38" ht="12" customHeight="1">
      <c r="A61" s="19" t="s">
        <v>507</v>
      </c>
      <c r="B61" s="20" t="s">
        <v>508</v>
      </c>
      <c r="C61" s="20"/>
      <c r="D61" s="20"/>
      <c r="F61" s="20" t="s">
        <v>70</v>
      </c>
      <c r="G61" s="20" t="s">
        <v>119</v>
      </c>
      <c r="H61" s="20"/>
      <c r="I61" s="20"/>
      <c r="J61" s="20"/>
      <c r="K61" s="20"/>
      <c r="L61" s="20" t="s">
        <v>509</v>
      </c>
      <c r="M61" s="20" t="s">
        <v>510</v>
      </c>
      <c r="N61" s="20"/>
      <c r="O61" s="19" t="s">
        <v>511</v>
      </c>
      <c r="P61" s="20" t="s">
        <v>59</v>
      </c>
      <c r="Q61" s="19" t="s">
        <v>165</v>
      </c>
      <c r="Y61" s="19" t="s">
        <v>45</v>
      </c>
      <c r="Z61" s="19" t="s">
        <v>46</v>
      </c>
      <c r="AA61" s="19" t="s">
        <v>73</v>
      </c>
      <c r="AB61" s="19" t="s">
        <v>74</v>
      </c>
      <c r="AC61" s="19" t="s">
        <v>75</v>
      </c>
      <c r="AD61" s="19" t="s">
        <v>76</v>
      </c>
      <c r="AJ61" s="21">
        <v>0</v>
      </c>
      <c r="AK61" s="21">
        <f>VLOOKUP(B61,[2]Sheet3!$A$3:$B$1872,2,0)</f>
        <v>194973.45132743364</v>
      </c>
      <c r="AL61" s="22">
        <f t="shared" si="0"/>
        <v>194973.45132743364</v>
      </c>
    </row>
    <row r="62" spans="1:38" ht="12" customHeight="1">
      <c r="A62" s="19" t="s">
        <v>512</v>
      </c>
      <c r="B62" s="20" t="s">
        <v>513</v>
      </c>
      <c r="C62" s="20"/>
      <c r="D62" s="20"/>
      <c r="E62" s="19" t="s">
        <v>514</v>
      </c>
      <c r="F62" s="20" t="s">
        <v>135</v>
      </c>
      <c r="G62" s="20" t="s">
        <v>135</v>
      </c>
      <c r="H62" s="20"/>
      <c r="I62" s="20"/>
      <c r="J62" s="20"/>
      <c r="K62" s="20"/>
      <c r="L62" s="20"/>
      <c r="M62" s="20"/>
      <c r="N62" s="20" t="s">
        <v>230</v>
      </c>
      <c r="O62" s="19" t="s">
        <v>515</v>
      </c>
      <c r="P62" s="20" t="s">
        <v>43</v>
      </c>
      <c r="Q62" s="19" t="s">
        <v>170</v>
      </c>
      <c r="U62" s="21">
        <v>300</v>
      </c>
      <c r="V62" s="21">
        <v>2</v>
      </c>
      <c r="W62" s="21">
        <v>1</v>
      </c>
      <c r="X62" s="21">
        <v>3</v>
      </c>
      <c r="Y62" s="19" t="s">
        <v>60</v>
      </c>
      <c r="Z62" s="19" t="s">
        <v>61</v>
      </c>
      <c r="AA62" s="19" t="s">
        <v>141</v>
      </c>
      <c r="AB62" s="19" t="s">
        <v>142</v>
      </c>
      <c r="AC62" s="19" t="s">
        <v>203</v>
      </c>
      <c r="AD62" s="19" t="s">
        <v>203</v>
      </c>
      <c r="AE62" s="19" t="s">
        <v>516</v>
      </c>
      <c r="AF62" s="19" t="s">
        <v>517</v>
      </c>
      <c r="AJ62" s="21">
        <f>VLOOKUP(B62,[1]Sheet8!$A$3:$B$989,2,0)</f>
        <v>0</v>
      </c>
      <c r="AK62" s="21">
        <f>VLOOKUP(B62,[2]Sheet3!$A$3:$B$1872,2,0)</f>
        <v>31969.026548672569</v>
      </c>
      <c r="AL62" s="22">
        <f t="shared" si="0"/>
        <v>31969.026548672569</v>
      </c>
    </row>
    <row r="63" spans="1:38" ht="12" customHeight="1">
      <c r="A63" s="19" t="s">
        <v>518</v>
      </c>
      <c r="B63" s="20" t="s">
        <v>519</v>
      </c>
      <c r="C63" s="20"/>
      <c r="D63" s="20"/>
      <c r="E63" s="19" t="s">
        <v>520</v>
      </c>
      <c r="F63" s="20" t="s">
        <v>135</v>
      </c>
      <c r="G63" s="20" t="s">
        <v>135</v>
      </c>
      <c r="H63" s="20"/>
      <c r="I63" s="20"/>
      <c r="J63" s="20"/>
      <c r="K63" s="20"/>
      <c r="L63" s="20" t="s">
        <v>521</v>
      </c>
      <c r="M63" s="20"/>
      <c r="N63" s="20" t="s">
        <v>230</v>
      </c>
      <c r="O63" s="19" t="s">
        <v>522</v>
      </c>
      <c r="P63" s="20" t="s">
        <v>43</v>
      </c>
      <c r="Q63" s="19" t="s">
        <v>170</v>
      </c>
      <c r="U63" s="21">
        <v>400</v>
      </c>
      <c r="V63" s="21">
        <v>0</v>
      </c>
      <c r="W63" s="21">
        <v>2</v>
      </c>
      <c r="X63" s="21">
        <v>2</v>
      </c>
      <c r="Y63" s="19" t="s">
        <v>60</v>
      </c>
      <c r="Z63" s="19" t="s">
        <v>61</v>
      </c>
      <c r="AA63" s="19" t="s">
        <v>141</v>
      </c>
      <c r="AB63" s="19" t="s">
        <v>142</v>
      </c>
      <c r="AC63" s="19" t="s">
        <v>143</v>
      </c>
      <c r="AD63" s="19" t="s">
        <v>144</v>
      </c>
      <c r="AE63" s="19" t="s">
        <v>523</v>
      </c>
      <c r="AF63" s="19" t="s">
        <v>524</v>
      </c>
      <c r="AJ63" s="21">
        <f>VLOOKUP(B63,[1]Sheet8!$A$3:$B$989,2,0)</f>
        <v>0</v>
      </c>
      <c r="AK63" s="21">
        <v>0</v>
      </c>
      <c r="AL63" s="22">
        <f t="shared" si="0"/>
        <v>0</v>
      </c>
    </row>
    <row r="64" spans="1:38" ht="12" customHeight="1">
      <c r="A64" s="19" t="s">
        <v>525</v>
      </c>
      <c r="B64" s="20" t="s">
        <v>526</v>
      </c>
      <c r="C64" s="20"/>
      <c r="D64" s="20"/>
      <c r="E64" s="19" t="s">
        <v>527</v>
      </c>
      <c r="F64" s="20" t="s">
        <v>174</v>
      </c>
      <c r="G64" s="20" t="s">
        <v>175</v>
      </c>
      <c r="H64" s="20" t="s">
        <v>528</v>
      </c>
      <c r="I64" s="20"/>
      <c r="J64" s="20"/>
      <c r="K64" s="20"/>
      <c r="L64" s="20" t="s">
        <v>529</v>
      </c>
      <c r="M64" s="20"/>
      <c r="N64" s="20" t="s">
        <v>230</v>
      </c>
      <c r="O64" s="19" t="s">
        <v>530</v>
      </c>
      <c r="P64" s="20" t="s">
        <v>43</v>
      </c>
      <c r="Q64" s="19" t="s">
        <v>170</v>
      </c>
      <c r="U64" s="21">
        <v>500</v>
      </c>
      <c r="V64" s="21">
        <v>1</v>
      </c>
      <c r="W64" s="21">
        <v>1</v>
      </c>
      <c r="X64" s="21">
        <v>1</v>
      </c>
      <c r="Y64" s="19" t="s">
        <v>60</v>
      </c>
      <c r="Z64" s="19" t="s">
        <v>61</v>
      </c>
      <c r="AA64" s="19" t="s">
        <v>62</v>
      </c>
      <c r="AB64" s="19" t="s">
        <v>63</v>
      </c>
      <c r="AC64" s="19" t="s">
        <v>183</v>
      </c>
      <c r="AD64" s="19" t="s">
        <v>184</v>
      </c>
      <c r="AE64" s="19" t="s">
        <v>531</v>
      </c>
      <c r="AF64" s="19" t="s">
        <v>531</v>
      </c>
      <c r="AJ64" s="21">
        <f>VLOOKUP(B64,[1]Sheet8!$A$3:$B$989,2,0)</f>
        <v>0</v>
      </c>
      <c r="AK64" s="21">
        <f>VLOOKUP(B64,[2]Sheet3!$A$3:$B$1872,2,0)</f>
        <v>295017.69911504426</v>
      </c>
      <c r="AL64" s="22">
        <f t="shared" si="0"/>
        <v>295017.69911504426</v>
      </c>
    </row>
    <row r="65" spans="1:38" ht="12" customHeight="1">
      <c r="A65" s="19" t="s">
        <v>532</v>
      </c>
      <c r="B65" s="20" t="s">
        <v>533</v>
      </c>
      <c r="C65" s="20"/>
      <c r="D65" s="20"/>
      <c r="E65" s="19" t="s">
        <v>534</v>
      </c>
      <c r="F65" s="20" t="s">
        <v>105</v>
      </c>
      <c r="G65" s="20" t="s">
        <v>106</v>
      </c>
      <c r="H65" s="20"/>
      <c r="I65" s="20"/>
      <c r="J65" s="20"/>
      <c r="K65" s="20"/>
      <c r="L65" s="20"/>
      <c r="M65" s="20"/>
      <c r="N65" s="20" t="s">
        <v>230</v>
      </c>
      <c r="O65" s="19" t="s">
        <v>535</v>
      </c>
      <c r="P65" s="20" t="s">
        <v>43</v>
      </c>
      <c r="Q65" s="19" t="s">
        <v>170</v>
      </c>
      <c r="U65" s="21">
        <v>400</v>
      </c>
      <c r="V65" s="21">
        <v>1</v>
      </c>
      <c r="W65" s="21">
        <v>0</v>
      </c>
      <c r="X65" s="21">
        <v>2</v>
      </c>
      <c r="Y65" s="19" t="s">
        <v>45</v>
      </c>
      <c r="Z65" s="19" t="s">
        <v>46</v>
      </c>
      <c r="AA65" s="19" t="s">
        <v>47</v>
      </c>
      <c r="AB65" s="19" t="s">
        <v>47</v>
      </c>
      <c r="AC65" s="19" t="s">
        <v>400</v>
      </c>
      <c r="AD65" s="19" t="s">
        <v>401</v>
      </c>
      <c r="AE65" s="19" t="s">
        <v>402</v>
      </c>
      <c r="AF65" s="19" t="s">
        <v>403</v>
      </c>
      <c r="AJ65" s="21">
        <f>VLOOKUP(B65,[1]Sheet8!$A$3:$B$989,2,0)</f>
        <v>62872.741428391513</v>
      </c>
      <c r="AK65" s="21">
        <v>0</v>
      </c>
      <c r="AL65" s="22">
        <f t="shared" si="0"/>
        <v>62872.741428391513</v>
      </c>
    </row>
    <row r="66" spans="1:38" ht="12" customHeight="1">
      <c r="A66" s="19" t="s">
        <v>536</v>
      </c>
      <c r="B66" s="20" t="s">
        <v>537</v>
      </c>
      <c r="C66" s="20"/>
      <c r="D66" s="20"/>
      <c r="E66" s="19" t="s">
        <v>538</v>
      </c>
      <c r="F66" s="20" t="s">
        <v>105</v>
      </c>
      <c r="G66" s="20" t="s">
        <v>539</v>
      </c>
      <c r="H66" s="20" t="s">
        <v>540</v>
      </c>
      <c r="I66" s="20"/>
      <c r="J66" s="20"/>
      <c r="K66" s="20"/>
      <c r="L66" s="20" t="s">
        <v>537</v>
      </c>
      <c r="M66" s="20"/>
      <c r="N66" s="20"/>
      <c r="O66" s="19" t="s">
        <v>541</v>
      </c>
      <c r="P66" s="20" t="s">
        <v>43</v>
      </c>
      <c r="Q66" s="19" t="s">
        <v>44</v>
      </c>
      <c r="R66" s="19" t="s">
        <v>151</v>
      </c>
      <c r="S66" s="19" t="s">
        <v>139</v>
      </c>
      <c r="T66" s="19" t="s">
        <v>152</v>
      </c>
      <c r="U66" s="21">
        <v>800</v>
      </c>
      <c r="V66" s="21">
        <v>2</v>
      </c>
      <c r="W66" s="21">
        <v>2</v>
      </c>
      <c r="X66" s="21">
        <v>6</v>
      </c>
      <c r="Y66" s="19" t="s">
        <v>45</v>
      </c>
      <c r="Z66" s="19" t="s">
        <v>46</v>
      </c>
      <c r="AA66" s="19" t="s">
        <v>47</v>
      </c>
      <c r="AB66" s="19" t="s">
        <v>47</v>
      </c>
      <c r="AC66" s="19" t="s">
        <v>400</v>
      </c>
      <c r="AD66" s="19" t="s">
        <v>401</v>
      </c>
      <c r="AE66" s="19" t="s">
        <v>542</v>
      </c>
      <c r="AF66" s="19" t="s">
        <v>543</v>
      </c>
      <c r="AG66" s="19" t="s">
        <v>544</v>
      </c>
      <c r="AJ66" s="21">
        <f>VLOOKUP(B66,[1]Sheet8!$A$3:$B$989,2,0)</f>
        <v>0</v>
      </c>
      <c r="AK66" s="21">
        <f>VLOOKUP(B66,[2]Sheet3!$A$3:$B$1872,2,0)</f>
        <v>169230.88495575218</v>
      </c>
      <c r="AL66" s="22">
        <f t="shared" ref="AL66:AL129" si="1">AJ66+AK66</f>
        <v>169230.88495575218</v>
      </c>
    </row>
    <row r="67" spans="1:38" ht="12" customHeight="1">
      <c r="A67" s="19" t="s">
        <v>545</v>
      </c>
      <c r="B67" s="20" t="s">
        <v>546</v>
      </c>
      <c r="C67" s="20"/>
      <c r="D67" s="20"/>
      <c r="E67" s="19" t="s">
        <v>547</v>
      </c>
      <c r="F67" s="20" t="s">
        <v>105</v>
      </c>
      <c r="G67" s="20" t="s">
        <v>106</v>
      </c>
      <c r="H67" s="20" t="s">
        <v>548</v>
      </c>
      <c r="I67" s="20"/>
      <c r="J67" s="20"/>
      <c r="K67" s="20"/>
      <c r="L67" s="20" t="s">
        <v>546</v>
      </c>
      <c r="M67" s="20" t="s">
        <v>548</v>
      </c>
      <c r="N67" s="20"/>
      <c r="O67" s="19" t="s">
        <v>549</v>
      </c>
      <c r="P67" s="20" t="s">
        <v>43</v>
      </c>
      <c r="Q67" s="19" t="s">
        <v>170</v>
      </c>
      <c r="U67" s="21">
        <v>800</v>
      </c>
      <c r="V67" s="21">
        <v>2</v>
      </c>
      <c r="W67" s="21">
        <v>4</v>
      </c>
      <c r="X67" s="21">
        <v>6</v>
      </c>
      <c r="Y67" s="19" t="s">
        <v>45</v>
      </c>
      <c r="Z67" s="19" t="s">
        <v>46</v>
      </c>
      <c r="AA67" s="19" t="s">
        <v>47</v>
      </c>
      <c r="AB67" s="19" t="s">
        <v>47</v>
      </c>
      <c r="AC67" s="19" t="s">
        <v>400</v>
      </c>
      <c r="AD67" s="19" t="s">
        <v>401</v>
      </c>
      <c r="AE67" s="19" t="s">
        <v>402</v>
      </c>
      <c r="AF67" s="19" t="s">
        <v>403</v>
      </c>
      <c r="AJ67" s="21">
        <f>VLOOKUP(B67,[1]Sheet8!$A$3:$B$989,2,0)</f>
        <v>23354.54</v>
      </c>
      <c r="AK67" s="21">
        <f>VLOOKUP(B67,[2]Sheet3!$A$3:$B$1872,2,0)</f>
        <v>42725.663716814161</v>
      </c>
      <c r="AL67" s="22">
        <f t="shared" si="1"/>
        <v>66080.203716814169</v>
      </c>
    </row>
    <row r="68" spans="1:38" ht="12" customHeight="1">
      <c r="A68" s="19" t="s">
        <v>550</v>
      </c>
      <c r="B68" s="20" t="s">
        <v>551</v>
      </c>
      <c r="C68" s="20"/>
      <c r="D68" s="20"/>
      <c r="E68" s="19" t="s">
        <v>552</v>
      </c>
      <c r="F68" s="20" t="s">
        <v>70</v>
      </c>
      <c r="G68" s="20" t="s">
        <v>119</v>
      </c>
      <c r="H68" s="20"/>
      <c r="I68" s="20"/>
      <c r="J68" s="20"/>
      <c r="K68" s="20"/>
      <c r="L68" s="20"/>
      <c r="M68" s="20"/>
      <c r="N68" s="20" t="s">
        <v>230</v>
      </c>
      <c r="O68" s="19" t="s">
        <v>553</v>
      </c>
      <c r="P68" s="20" t="s">
        <v>59</v>
      </c>
      <c r="Q68" s="19" t="s">
        <v>170</v>
      </c>
      <c r="R68" s="19" t="s">
        <v>554</v>
      </c>
      <c r="S68" s="19" t="s">
        <v>251</v>
      </c>
      <c r="U68" s="21">
        <v>300</v>
      </c>
      <c r="V68" s="21">
        <v>1</v>
      </c>
      <c r="W68" s="21">
        <v>6</v>
      </c>
      <c r="X68" s="21">
        <v>6</v>
      </c>
      <c r="Y68" s="19" t="s">
        <v>45</v>
      </c>
      <c r="Z68" s="19" t="s">
        <v>46</v>
      </c>
      <c r="AA68" s="19" t="s">
        <v>73</v>
      </c>
      <c r="AB68" s="19" t="s">
        <v>74</v>
      </c>
      <c r="AC68" s="19" t="s">
        <v>75</v>
      </c>
      <c r="AD68" s="19" t="s">
        <v>76</v>
      </c>
      <c r="AE68" s="19" t="s">
        <v>232</v>
      </c>
      <c r="AF68" s="19" t="s">
        <v>233</v>
      </c>
      <c r="AJ68" s="21">
        <f>VLOOKUP(B68,[1]Sheet8!$A$3:$B$989,2,0)</f>
        <v>391396</v>
      </c>
      <c r="AK68" s="21">
        <f>VLOOKUP(B68,[2]Sheet3!$A$3:$B$1872,2,0)</f>
        <v>154038.05309734517</v>
      </c>
      <c r="AL68" s="22">
        <f t="shared" si="1"/>
        <v>545434.05309734517</v>
      </c>
    </row>
    <row r="69" spans="1:38" ht="12" customHeight="1">
      <c r="A69" s="19" t="s">
        <v>555</v>
      </c>
      <c r="B69" s="20" t="s">
        <v>556</v>
      </c>
      <c r="C69" s="20"/>
      <c r="D69" s="20"/>
      <c r="E69" s="19" t="s">
        <v>557</v>
      </c>
      <c r="F69" s="20" t="s">
        <v>70</v>
      </c>
      <c r="G69" s="20" t="s">
        <v>558</v>
      </c>
      <c r="H69" s="20"/>
      <c r="I69" s="20"/>
      <c r="J69" s="20"/>
      <c r="K69" s="20"/>
      <c r="L69" s="20" t="s">
        <v>559</v>
      </c>
      <c r="M69" s="20"/>
      <c r="N69" s="20" t="s">
        <v>230</v>
      </c>
      <c r="O69" s="19" t="s">
        <v>560</v>
      </c>
      <c r="P69" s="20" t="s">
        <v>59</v>
      </c>
      <c r="Q69" s="19" t="s">
        <v>170</v>
      </c>
      <c r="U69" s="21">
        <v>100</v>
      </c>
      <c r="V69" s="21">
        <v>1</v>
      </c>
      <c r="W69" s="21">
        <v>3</v>
      </c>
      <c r="X69" s="21">
        <v>4</v>
      </c>
      <c r="Y69" s="19" t="s">
        <v>45</v>
      </c>
      <c r="Z69" s="19" t="s">
        <v>46</v>
      </c>
      <c r="AA69" s="19" t="s">
        <v>73</v>
      </c>
      <c r="AB69" s="19" t="s">
        <v>74</v>
      </c>
      <c r="AC69" s="19" t="s">
        <v>75</v>
      </c>
      <c r="AD69" s="19" t="s">
        <v>76</v>
      </c>
      <c r="AE69" s="19" t="s">
        <v>561</v>
      </c>
      <c r="AF69" s="19" t="s">
        <v>561</v>
      </c>
      <c r="AJ69" s="21">
        <f>VLOOKUP(B69,[1]Sheet8!$A$3:$B$989,2,0)</f>
        <v>0</v>
      </c>
      <c r="AK69" s="21">
        <v>0</v>
      </c>
      <c r="AL69" s="22">
        <f t="shared" si="1"/>
        <v>0</v>
      </c>
    </row>
    <row r="70" spans="1:38" ht="12" customHeight="1">
      <c r="A70" s="19" t="s">
        <v>562</v>
      </c>
      <c r="B70" s="20" t="s">
        <v>563</v>
      </c>
      <c r="C70" s="20" t="str">
        <f>LEFT(B70,LEN(B70)-4)</f>
        <v>上海专美医疗美容门诊部</v>
      </c>
      <c r="D70" s="20"/>
      <c r="E70" s="19" t="s">
        <v>564</v>
      </c>
      <c r="F70" s="20" t="s">
        <v>241</v>
      </c>
      <c r="G70" s="20" t="s">
        <v>241</v>
      </c>
      <c r="H70" s="20"/>
      <c r="I70" s="20"/>
      <c r="J70" s="20"/>
      <c r="K70" s="20"/>
      <c r="L70" s="20"/>
      <c r="M70" s="20" t="s">
        <v>563</v>
      </c>
      <c r="N70" s="20"/>
      <c r="O70" s="19" t="s">
        <v>565</v>
      </c>
      <c r="P70" s="20" t="s">
        <v>43</v>
      </c>
      <c r="Q70" s="19" t="s">
        <v>44</v>
      </c>
      <c r="R70" s="19" t="s">
        <v>566</v>
      </c>
      <c r="S70" s="19" t="s">
        <v>251</v>
      </c>
      <c r="U70" s="21">
        <v>1500</v>
      </c>
      <c r="V70" s="21">
        <v>3</v>
      </c>
      <c r="W70" s="21">
        <v>4</v>
      </c>
      <c r="X70" s="21">
        <v>10</v>
      </c>
      <c r="Y70" s="19" t="s">
        <v>45</v>
      </c>
      <c r="Z70" s="19" t="s">
        <v>46</v>
      </c>
      <c r="AA70" s="19" t="s">
        <v>47</v>
      </c>
      <c r="AB70" s="19" t="s">
        <v>47</v>
      </c>
      <c r="AC70" s="19" t="s">
        <v>48</v>
      </c>
      <c r="AD70" s="19" t="s">
        <v>49</v>
      </c>
      <c r="AE70" s="19" t="s">
        <v>567</v>
      </c>
      <c r="AF70" s="19" t="s">
        <v>568</v>
      </c>
      <c r="AJ70" s="21">
        <f>VLOOKUP(B70,[1]Sheet8!$A$3:$B$989,2,0)</f>
        <v>56282.500000000007</v>
      </c>
      <c r="AK70" s="21">
        <f>VLOOKUP(B70,[2]Sheet3!$A$3:$B$1872,2,0)</f>
        <v>0</v>
      </c>
      <c r="AL70" s="22">
        <f t="shared" si="1"/>
        <v>56282.500000000007</v>
      </c>
    </row>
    <row r="71" spans="1:38" ht="12" customHeight="1">
      <c r="A71" s="19" t="s">
        <v>569</v>
      </c>
      <c r="B71" s="20" t="s">
        <v>570</v>
      </c>
      <c r="C71" s="20"/>
      <c r="D71" s="20"/>
      <c r="F71" s="20" t="s">
        <v>70</v>
      </c>
      <c r="G71" s="20" t="s">
        <v>356</v>
      </c>
      <c r="H71" s="20"/>
      <c r="I71" s="20"/>
      <c r="J71" s="20"/>
      <c r="K71" s="20"/>
      <c r="L71" s="20" t="s">
        <v>570</v>
      </c>
      <c r="M71" s="20"/>
      <c r="N71" s="20"/>
      <c r="O71" s="19" t="s">
        <v>571</v>
      </c>
      <c r="P71" s="20" t="s">
        <v>43</v>
      </c>
      <c r="Q71" s="19" t="s">
        <v>237</v>
      </c>
      <c r="U71" s="21">
        <v>300</v>
      </c>
      <c r="V71" s="21">
        <v>1</v>
      </c>
      <c r="W71" s="21">
        <v>1</v>
      </c>
      <c r="X71" s="21">
        <v>2</v>
      </c>
      <c r="Y71" s="19" t="s">
        <v>45</v>
      </c>
      <c r="Z71" s="19" t="s">
        <v>46</v>
      </c>
      <c r="AA71" s="19" t="s">
        <v>73</v>
      </c>
      <c r="AB71" s="19" t="s">
        <v>74</v>
      </c>
      <c r="AC71" s="19" t="s">
        <v>360</v>
      </c>
      <c r="AD71" s="19" t="s">
        <v>361</v>
      </c>
      <c r="AJ71" s="21">
        <v>0</v>
      </c>
      <c r="AK71" s="21">
        <f>VLOOKUP(B71,[2]Sheet3!$A$3:$B$1872,2,0)</f>
        <v>21663.716814159292</v>
      </c>
      <c r="AL71" s="22">
        <f t="shared" si="1"/>
        <v>21663.716814159292</v>
      </c>
    </row>
    <row r="72" spans="1:38" ht="12" customHeight="1">
      <c r="A72" s="19" t="s">
        <v>572</v>
      </c>
      <c r="B72" s="20" t="s">
        <v>573</v>
      </c>
      <c r="C72" s="20"/>
      <c r="D72" s="20"/>
      <c r="E72" s="19" t="s">
        <v>574</v>
      </c>
      <c r="F72" s="20" t="s">
        <v>342</v>
      </c>
      <c r="G72" s="20" t="s">
        <v>342</v>
      </c>
      <c r="H72" s="20" t="s">
        <v>575</v>
      </c>
      <c r="I72" s="20"/>
      <c r="J72" s="20"/>
      <c r="K72" s="20"/>
      <c r="L72" s="20" t="s">
        <v>576</v>
      </c>
      <c r="M72" s="20"/>
      <c r="N72" s="20" t="s">
        <v>230</v>
      </c>
      <c r="O72" s="19" t="s">
        <v>577</v>
      </c>
      <c r="P72" s="20" t="s">
        <v>43</v>
      </c>
      <c r="Q72" s="19" t="s">
        <v>170</v>
      </c>
      <c r="U72" s="21">
        <v>600</v>
      </c>
      <c r="V72" s="21">
        <v>1</v>
      </c>
      <c r="W72" s="21">
        <v>2</v>
      </c>
      <c r="X72" s="21">
        <v>3</v>
      </c>
      <c r="Y72" s="19" t="s">
        <v>60</v>
      </c>
      <c r="Z72" s="19" t="s">
        <v>61</v>
      </c>
      <c r="AA72" s="19" t="s">
        <v>62</v>
      </c>
      <c r="AB72" s="19" t="s">
        <v>63</v>
      </c>
      <c r="AC72" s="19" t="s">
        <v>183</v>
      </c>
      <c r="AD72" s="19" t="s">
        <v>184</v>
      </c>
      <c r="AE72" s="19" t="s">
        <v>185</v>
      </c>
      <c r="AF72" s="19" t="s">
        <v>186</v>
      </c>
      <c r="AJ72" s="21">
        <f>VLOOKUP(B72,[1]Sheet8!$A$3:$B$989,2,0)</f>
        <v>61387.588712776349</v>
      </c>
      <c r="AK72" s="21">
        <v>0</v>
      </c>
      <c r="AL72" s="22">
        <f t="shared" si="1"/>
        <v>61387.588712776349</v>
      </c>
    </row>
    <row r="73" spans="1:38" ht="12" customHeight="1">
      <c r="A73" s="19" t="s">
        <v>578</v>
      </c>
      <c r="B73" s="20" t="s">
        <v>579</v>
      </c>
      <c r="C73" s="20"/>
      <c r="D73" s="20"/>
      <c r="E73" s="19" t="s">
        <v>580</v>
      </c>
      <c r="F73" s="20" t="s">
        <v>215</v>
      </c>
      <c r="G73" s="20" t="s">
        <v>216</v>
      </c>
      <c r="H73" s="20" t="s">
        <v>581</v>
      </c>
      <c r="I73" s="20"/>
      <c r="J73" s="20"/>
      <c r="K73" s="20"/>
      <c r="L73" s="20" t="s">
        <v>582</v>
      </c>
      <c r="M73" s="20" t="s">
        <v>582</v>
      </c>
      <c r="N73" s="20" t="s">
        <v>230</v>
      </c>
      <c r="O73" s="19" t="s">
        <v>583</v>
      </c>
      <c r="P73" s="20" t="s">
        <v>43</v>
      </c>
      <c r="Q73" s="19" t="s">
        <v>170</v>
      </c>
      <c r="R73" s="19" t="s">
        <v>220</v>
      </c>
      <c r="S73" s="19" t="s">
        <v>139</v>
      </c>
      <c r="T73" s="19" t="s">
        <v>221</v>
      </c>
      <c r="U73" s="21">
        <v>200</v>
      </c>
      <c r="V73" s="21">
        <v>2</v>
      </c>
      <c r="W73" s="21">
        <v>2</v>
      </c>
      <c r="X73" s="21">
        <v>2</v>
      </c>
      <c r="Y73" s="19" t="s">
        <v>60</v>
      </c>
      <c r="Z73" s="19" t="s">
        <v>61</v>
      </c>
      <c r="AA73" s="19" t="s">
        <v>62</v>
      </c>
      <c r="AB73" s="19" t="s">
        <v>63</v>
      </c>
      <c r="AC73" s="19" t="s">
        <v>222</v>
      </c>
      <c r="AD73" s="19" t="s">
        <v>223</v>
      </c>
      <c r="AE73" s="19" t="s">
        <v>224</v>
      </c>
      <c r="AF73" s="19" t="s">
        <v>225</v>
      </c>
      <c r="AJ73" s="21">
        <f>VLOOKUP(B73,[1]Sheet8!$A$3:$B$989,2,0)</f>
        <v>0</v>
      </c>
      <c r="AK73" s="21">
        <v>0</v>
      </c>
      <c r="AL73" s="22">
        <f t="shared" si="1"/>
        <v>0</v>
      </c>
    </row>
    <row r="74" spans="1:38" ht="12" customHeight="1">
      <c r="A74" s="19" t="s">
        <v>584</v>
      </c>
      <c r="B74" s="20" t="s">
        <v>585</v>
      </c>
      <c r="C74" s="20"/>
      <c r="D74" s="20"/>
      <c r="F74" s="20" t="s">
        <v>427</v>
      </c>
      <c r="G74" s="20" t="s">
        <v>586</v>
      </c>
      <c r="H74" s="20"/>
      <c r="I74" s="20"/>
      <c r="J74" s="20"/>
      <c r="K74" s="20"/>
      <c r="L74" s="20" t="s">
        <v>585</v>
      </c>
      <c r="M74" s="20"/>
      <c r="N74" s="20"/>
      <c r="O74" s="19" t="s">
        <v>587</v>
      </c>
      <c r="P74" s="20" t="s">
        <v>43</v>
      </c>
      <c r="Q74" s="19" t="s">
        <v>131</v>
      </c>
      <c r="U74" s="21">
        <v>300</v>
      </c>
      <c r="V74" s="21">
        <v>2</v>
      </c>
      <c r="W74" s="21">
        <v>1</v>
      </c>
      <c r="X74" s="21">
        <v>4</v>
      </c>
      <c r="AJ74" s="21">
        <v>0</v>
      </c>
      <c r="AK74" s="21">
        <f>VLOOKUP(B74,[2]Sheet3!$A$3:$B$1872,2,0)</f>
        <v>72573.451327433635</v>
      </c>
      <c r="AL74" s="22">
        <f t="shared" si="1"/>
        <v>72573.451327433635</v>
      </c>
    </row>
    <row r="75" spans="1:38" ht="12" customHeight="1">
      <c r="A75" s="19" t="s">
        <v>588</v>
      </c>
      <c r="B75" s="20" t="s">
        <v>589</v>
      </c>
      <c r="C75" s="20"/>
      <c r="D75" s="20"/>
      <c r="E75" s="19" t="s">
        <v>590</v>
      </c>
      <c r="F75" s="20" t="s">
        <v>215</v>
      </c>
      <c r="G75" s="20" t="s">
        <v>216</v>
      </c>
      <c r="H75" s="20" t="s">
        <v>581</v>
      </c>
      <c r="I75" s="20"/>
      <c r="J75" s="20"/>
      <c r="K75" s="20"/>
      <c r="L75" s="20" t="s">
        <v>582</v>
      </c>
      <c r="M75" s="20" t="s">
        <v>582</v>
      </c>
      <c r="N75" s="20" t="s">
        <v>230</v>
      </c>
      <c r="O75" s="19" t="s">
        <v>591</v>
      </c>
      <c r="P75" s="20" t="s">
        <v>43</v>
      </c>
      <c r="Q75" s="19" t="s">
        <v>170</v>
      </c>
      <c r="R75" s="19" t="s">
        <v>220</v>
      </c>
      <c r="S75" s="19" t="s">
        <v>139</v>
      </c>
      <c r="T75" s="19" t="s">
        <v>221</v>
      </c>
      <c r="U75" s="21">
        <v>200</v>
      </c>
      <c r="V75" s="21">
        <v>2</v>
      </c>
      <c r="W75" s="21">
        <v>2</v>
      </c>
      <c r="X75" s="21">
        <v>2</v>
      </c>
      <c r="Y75" s="19" t="s">
        <v>60</v>
      </c>
      <c r="Z75" s="19" t="s">
        <v>61</v>
      </c>
      <c r="AA75" s="19" t="s">
        <v>62</v>
      </c>
      <c r="AB75" s="19" t="s">
        <v>63</v>
      </c>
      <c r="AC75" s="19" t="s">
        <v>222</v>
      </c>
      <c r="AD75" s="19" t="s">
        <v>223</v>
      </c>
      <c r="AE75" s="19" t="s">
        <v>592</v>
      </c>
      <c r="AF75" s="19" t="s">
        <v>593</v>
      </c>
      <c r="AJ75" s="21">
        <f>VLOOKUP(B75,[1]Sheet8!$A$3:$B$989,2,0)</f>
        <v>0</v>
      </c>
      <c r="AK75" s="21">
        <v>0</v>
      </c>
      <c r="AL75" s="22">
        <f t="shared" si="1"/>
        <v>0</v>
      </c>
    </row>
    <row r="76" spans="1:38" ht="12" customHeight="1">
      <c r="A76" s="19" t="s">
        <v>594</v>
      </c>
      <c r="B76" s="20" t="s">
        <v>595</v>
      </c>
      <c r="C76" s="20"/>
      <c r="D76" s="20"/>
      <c r="E76" s="19" t="s">
        <v>596</v>
      </c>
      <c r="F76" s="20" t="s">
        <v>427</v>
      </c>
      <c r="G76" s="20" t="s">
        <v>428</v>
      </c>
      <c r="H76" s="20"/>
      <c r="I76" s="20"/>
      <c r="J76" s="20"/>
      <c r="K76" s="20"/>
      <c r="L76" s="20"/>
      <c r="M76" s="20"/>
      <c r="N76" s="20" t="s">
        <v>230</v>
      </c>
      <c r="O76" s="19" t="s">
        <v>597</v>
      </c>
      <c r="P76" s="20" t="s">
        <v>43</v>
      </c>
      <c r="Q76" s="19" t="s">
        <v>170</v>
      </c>
      <c r="R76" s="19" t="s">
        <v>345</v>
      </c>
      <c r="S76" s="19" t="s">
        <v>251</v>
      </c>
      <c r="Y76" s="19" t="s">
        <v>60</v>
      </c>
      <c r="Z76" s="19" t="s">
        <v>61</v>
      </c>
      <c r="AA76" s="19" t="s">
        <v>141</v>
      </c>
      <c r="AB76" s="19" t="s">
        <v>142</v>
      </c>
      <c r="AC76" s="19" t="s">
        <v>325</v>
      </c>
      <c r="AD76" s="19" t="s">
        <v>325</v>
      </c>
      <c r="AE76" s="19" t="s">
        <v>433</v>
      </c>
      <c r="AF76" s="19" t="s">
        <v>434</v>
      </c>
      <c r="AJ76" s="21">
        <f>VLOOKUP(B76,[1]Sheet8!$A$3:$B$989,2,0)</f>
        <v>0</v>
      </c>
      <c r="AK76" s="21">
        <f>VLOOKUP(B76,[2]Sheet3!$A$3:$B$1872,2,0)</f>
        <v>15662.389380530971</v>
      </c>
      <c r="AL76" s="22">
        <f t="shared" si="1"/>
        <v>15662.389380530971</v>
      </c>
    </row>
    <row r="77" spans="1:38" ht="12" customHeight="1">
      <c r="A77" s="19" t="s">
        <v>598</v>
      </c>
      <c r="B77" s="20" t="s">
        <v>599</v>
      </c>
      <c r="C77" s="20"/>
      <c r="D77" s="20"/>
      <c r="E77" s="19" t="s">
        <v>600</v>
      </c>
      <c r="F77" s="20" t="s">
        <v>350</v>
      </c>
      <c r="G77" s="20" t="s">
        <v>601</v>
      </c>
      <c r="H77" s="20"/>
      <c r="I77" s="20"/>
      <c r="J77" s="20"/>
      <c r="K77" s="20"/>
      <c r="L77" s="20" t="s">
        <v>599</v>
      </c>
      <c r="M77" s="20"/>
      <c r="N77" s="20"/>
      <c r="O77" s="19" t="s">
        <v>602</v>
      </c>
      <c r="P77" s="20" t="s">
        <v>43</v>
      </c>
      <c r="Q77" s="19" t="s">
        <v>170</v>
      </c>
      <c r="U77" s="21">
        <v>300</v>
      </c>
      <c r="V77" s="21">
        <v>2</v>
      </c>
      <c r="W77" s="21">
        <v>1</v>
      </c>
      <c r="X77" s="21">
        <v>2</v>
      </c>
      <c r="Y77" s="19" t="s">
        <v>60</v>
      </c>
      <c r="Z77" s="19" t="s">
        <v>61</v>
      </c>
      <c r="AA77" s="19" t="s">
        <v>141</v>
      </c>
      <c r="AB77" s="19" t="s">
        <v>142</v>
      </c>
      <c r="AC77" s="19" t="s">
        <v>271</v>
      </c>
      <c r="AD77" s="19" t="s">
        <v>272</v>
      </c>
      <c r="AE77" s="19" t="s">
        <v>603</v>
      </c>
      <c r="AF77" s="19" t="s">
        <v>604</v>
      </c>
      <c r="AJ77" s="21">
        <f>VLOOKUP(B77,[1]Sheet8!$A$3:$B$989,2,0)</f>
        <v>9426.6805319364721</v>
      </c>
      <c r="AK77" s="21">
        <f>VLOOKUP(B77,[2]Sheet3!$A$3:$B$1872,2,0)</f>
        <v>122881.41592920358</v>
      </c>
      <c r="AL77" s="22">
        <f t="shared" si="1"/>
        <v>132308.09646114006</v>
      </c>
    </row>
    <row r="78" spans="1:38" ht="12" customHeight="1">
      <c r="A78" s="19" t="s">
        <v>605</v>
      </c>
      <c r="B78" s="20" t="s">
        <v>606</v>
      </c>
      <c r="C78" s="20"/>
      <c r="D78" s="20"/>
      <c r="E78" s="19" t="s">
        <v>607</v>
      </c>
      <c r="F78" s="20" t="s">
        <v>54</v>
      </c>
      <c r="G78" s="20" t="s">
        <v>55</v>
      </c>
      <c r="H78" s="20" t="s">
        <v>608</v>
      </c>
      <c r="I78" s="20"/>
      <c r="J78" s="20"/>
      <c r="K78" s="20"/>
      <c r="L78" s="20" t="s">
        <v>609</v>
      </c>
      <c r="M78" s="20" t="s">
        <v>610</v>
      </c>
      <c r="N78" s="20" t="s">
        <v>230</v>
      </c>
      <c r="O78" s="19" t="s">
        <v>611</v>
      </c>
      <c r="P78" s="20" t="s">
        <v>59</v>
      </c>
      <c r="Q78" s="19" t="s">
        <v>170</v>
      </c>
      <c r="R78" s="19" t="s">
        <v>220</v>
      </c>
      <c r="S78" s="19" t="s">
        <v>139</v>
      </c>
      <c r="T78" s="19" t="s">
        <v>221</v>
      </c>
      <c r="Y78" s="19" t="s">
        <v>60</v>
      </c>
      <c r="Z78" s="19" t="s">
        <v>61</v>
      </c>
      <c r="AA78" s="19" t="s">
        <v>62</v>
      </c>
      <c r="AB78" s="19" t="s">
        <v>63</v>
      </c>
      <c r="AC78" s="19" t="s">
        <v>64</v>
      </c>
      <c r="AD78" s="19" t="s">
        <v>65</v>
      </c>
      <c r="AE78" s="19" t="s">
        <v>612</v>
      </c>
      <c r="AF78" s="19" t="s">
        <v>613</v>
      </c>
      <c r="AJ78" s="21">
        <f>VLOOKUP(B78,[1]Sheet8!$A$3:$B$989,2,0)</f>
        <v>41476</v>
      </c>
      <c r="AK78" s="21">
        <v>0</v>
      </c>
      <c r="AL78" s="22">
        <f t="shared" si="1"/>
        <v>41476</v>
      </c>
    </row>
    <row r="79" spans="1:38" ht="12" customHeight="1">
      <c r="A79" s="19" t="s">
        <v>614</v>
      </c>
      <c r="B79" s="20" t="s">
        <v>615</v>
      </c>
      <c r="C79" s="20"/>
      <c r="D79" s="20"/>
      <c r="E79" s="19" t="s">
        <v>616</v>
      </c>
      <c r="F79" s="20" t="s">
        <v>98</v>
      </c>
      <c r="G79" s="20" t="s">
        <v>99</v>
      </c>
      <c r="H79" s="20"/>
      <c r="I79" s="20"/>
      <c r="J79" s="20"/>
      <c r="K79" s="20"/>
      <c r="L79" s="20"/>
      <c r="M79" s="20"/>
      <c r="N79" s="20"/>
      <c r="O79" s="19" t="s">
        <v>617</v>
      </c>
      <c r="P79" s="20" t="s">
        <v>43</v>
      </c>
      <c r="Q79" s="19" t="s">
        <v>170</v>
      </c>
      <c r="U79" s="21">
        <v>700</v>
      </c>
      <c r="V79" s="21">
        <v>0</v>
      </c>
      <c r="W79" s="21">
        <v>2</v>
      </c>
      <c r="X79" s="21">
        <v>5</v>
      </c>
      <c r="Y79" s="19" t="s">
        <v>45</v>
      </c>
      <c r="Z79" s="19" t="s">
        <v>46</v>
      </c>
      <c r="AA79" s="19" t="s">
        <v>47</v>
      </c>
      <c r="AB79" s="19" t="s">
        <v>47</v>
      </c>
      <c r="AC79" s="19" t="s">
        <v>284</v>
      </c>
      <c r="AD79" s="19" t="s">
        <v>285</v>
      </c>
      <c r="AE79" s="19" t="s">
        <v>618</v>
      </c>
      <c r="AF79" s="19" t="s">
        <v>618</v>
      </c>
      <c r="AJ79" s="21">
        <f>VLOOKUP(B79,[1]Sheet8!$A$3:$B$989,2,0)</f>
        <v>70915.950000000012</v>
      </c>
      <c r="AK79" s="21">
        <f>VLOOKUP(B79,[2]Sheet3!$A$3:$B$1872,2,0)</f>
        <v>282424.77876106196</v>
      </c>
      <c r="AL79" s="22">
        <f t="shared" si="1"/>
        <v>353340.72876106197</v>
      </c>
    </row>
    <row r="80" spans="1:38" ht="12" customHeight="1">
      <c r="A80" s="19" t="s">
        <v>619</v>
      </c>
      <c r="B80" s="20" t="s">
        <v>620</v>
      </c>
      <c r="C80" s="20"/>
      <c r="D80" s="20"/>
      <c r="E80" s="19" t="s">
        <v>621</v>
      </c>
      <c r="F80" s="20" t="s">
        <v>54</v>
      </c>
      <c r="G80" s="20" t="s">
        <v>55</v>
      </c>
      <c r="H80" s="20"/>
      <c r="I80" s="20"/>
      <c r="J80" s="20"/>
      <c r="K80" s="20"/>
      <c r="L80" s="20" t="s">
        <v>622</v>
      </c>
      <c r="M80" s="20" t="s">
        <v>623</v>
      </c>
      <c r="N80" s="20" t="s">
        <v>230</v>
      </c>
      <c r="O80" s="19" t="s">
        <v>624</v>
      </c>
      <c r="P80" s="20" t="s">
        <v>59</v>
      </c>
      <c r="Q80" s="19" t="s">
        <v>170</v>
      </c>
      <c r="Y80" s="19" t="s">
        <v>60</v>
      </c>
      <c r="Z80" s="19" t="s">
        <v>61</v>
      </c>
      <c r="AA80" s="19" t="s">
        <v>62</v>
      </c>
      <c r="AB80" s="19" t="s">
        <v>63</v>
      </c>
      <c r="AC80" s="19" t="s">
        <v>64</v>
      </c>
      <c r="AD80" s="19" t="s">
        <v>65</v>
      </c>
      <c r="AE80" s="19" t="s">
        <v>66</v>
      </c>
      <c r="AF80" s="19" t="s">
        <v>66</v>
      </c>
      <c r="AJ80" s="21">
        <f>VLOOKUP(B80,[1]Sheet8!$A$3:$B$989,2,0)</f>
        <v>0</v>
      </c>
      <c r="AK80" s="21">
        <v>0</v>
      </c>
      <c r="AL80" s="22">
        <f t="shared" si="1"/>
        <v>0</v>
      </c>
    </row>
    <row r="81" spans="1:38" ht="12" customHeight="1">
      <c r="A81" s="19" t="s">
        <v>625</v>
      </c>
      <c r="B81" s="20" t="s">
        <v>626</v>
      </c>
      <c r="C81" s="20"/>
      <c r="D81" s="20"/>
      <c r="E81" s="19" t="s">
        <v>627</v>
      </c>
      <c r="F81" s="20" t="s">
        <v>628</v>
      </c>
      <c r="G81" s="20" t="s">
        <v>629</v>
      </c>
      <c r="H81" s="20"/>
      <c r="I81" s="20"/>
      <c r="J81" s="20"/>
      <c r="K81" s="20"/>
      <c r="L81" s="20"/>
      <c r="M81" s="20"/>
      <c r="N81" s="20" t="s">
        <v>230</v>
      </c>
      <c r="O81" s="19" t="s">
        <v>630</v>
      </c>
      <c r="P81" s="20" t="s">
        <v>43</v>
      </c>
      <c r="Q81" s="19" t="s">
        <v>170</v>
      </c>
      <c r="Y81" s="19" t="s">
        <v>60</v>
      </c>
      <c r="Z81" s="19" t="s">
        <v>61</v>
      </c>
      <c r="AA81" s="19" t="s">
        <v>141</v>
      </c>
      <c r="AB81" s="19" t="s">
        <v>142</v>
      </c>
      <c r="AC81" s="19" t="s">
        <v>271</v>
      </c>
      <c r="AD81" s="19" t="s">
        <v>272</v>
      </c>
      <c r="AE81" s="19" t="s">
        <v>631</v>
      </c>
      <c r="AF81" s="19" t="s">
        <v>632</v>
      </c>
      <c r="AG81" s="19" t="s">
        <v>633</v>
      </c>
      <c r="AJ81" s="21">
        <v>0</v>
      </c>
      <c r="AK81" s="21">
        <v>0</v>
      </c>
      <c r="AL81" s="22">
        <f t="shared" si="1"/>
        <v>0</v>
      </c>
    </row>
    <row r="82" spans="1:38" ht="12" customHeight="1">
      <c r="A82" s="19" t="s">
        <v>634</v>
      </c>
      <c r="B82" s="20" t="s">
        <v>635</v>
      </c>
      <c r="C82" s="20"/>
      <c r="D82" s="20"/>
      <c r="E82" s="19" t="s">
        <v>636</v>
      </c>
      <c r="F82" s="20" t="s">
        <v>350</v>
      </c>
      <c r="G82" s="20" t="s">
        <v>601</v>
      </c>
      <c r="H82" s="20"/>
      <c r="I82" s="20"/>
      <c r="J82" s="20"/>
      <c r="K82" s="20"/>
      <c r="L82" s="20" t="s">
        <v>637</v>
      </c>
      <c r="M82" s="20"/>
      <c r="N82" s="20" t="s">
        <v>230</v>
      </c>
      <c r="O82" s="19" t="s">
        <v>638</v>
      </c>
      <c r="P82" s="20" t="s">
        <v>43</v>
      </c>
      <c r="Q82" s="19" t="s">
        <v>170</v>
      </c>
      <c r="Y82" s="19" t="s">
        <v>60</v>
      </c>
      <c r="Z82" s="19" t="s">
        <v>61</v>
      </c>
      <c r="AA82" s="19" t="s">
        <v>141</v>
      </c>
      <c r="AB82" s="19" t="s">
        <v>142</v>
      </c>
      <c r="AC82" s="19" t="s">
        <v>271</v>
      </c>
      <c r="AD82" s="19" t="s">
        <v>272</v>
      </c>
      <c r="AE82" s="19" t="s">
        <v>603</v>
      </c>
      <c r="AF82" s="19" t="s">
        <v>604</v>
      </c>
      <c r="AG82" s="19" t="s">
        <v>633</v>
      </c>
      <c r="AJ82" s="21">
        <v>0</v>
      </c>
      <c r="AK82" s="21">
        <v>0</v>
      </c>
      <c r="AL82" s="22">
        <f t="shared" si="1"/>
        <v>0</v>
      </c>
    </row>
    <row r="83" spans="1:38" ht="12" customHeight="1">
      <c r="A83" s="19" t="s">
        <v>639</v>
      </c>
      <c r="B83" s="20" t="s">
        <v>640</v>
      </c>
      <c r="C83" s="20"/>
      <c r="D83" s="20"/>
      <c r="F83" s="20" t="s">
        <v>105</v>
      </c>
      <c r="G83" s="20" t="s">
        <v>641</v>
      </c>
      <c r="H83" s="20"/>
      <c r="I83" s="20"/>
      <c r="J83" s="20"/>
      <c r="K83" s="20"/>
      <c r="L83" s="20" t="s">
        <v>640</v>
      </c>
      <c r="M83" s="20"/>
      <c r="N83" s="20"/>
      <c r="O83" s="19" t="s">
        <v>642</v>
      </c>
      <c r="P83" s="20" t="s">
        <v>59</v>
      </c>
      <c r="Q83" s="19" t="s">
        <v>237</v>
      </c>
      <c r="R83" s="19" t="s">
        <v>151</v>
      </c>
      <c r="S83" s="19" t="s">
        <v>139</v>
      </c>
      <c r="T83" s="19" t="s">
        <v>152</v>
      </c>
      <c r="Y83" s="19" t="s">
        <v>45</v>
      </c>
      <c r="Z83" s="19" t="s">
        <v>46</v>
      </c>
      <c r="AA83" s="19" t="s">
        <v>47</v>
      </c>
      <c r="AB83" s="19" t="s">
        <v>461</v>
      </c>
      <c r="AC83" s="19" t="s">
        <v>400</v>
      </c>
      <c r="AD83" s="19" t="s">
        <v>401</v>
      </c>
      <c r="AG83" s="19" t="s">
        <v>643</v>
      </c>
      <c r="AJ83" s="21">
        <f>VLOOKUP(B83,[1]Sheet8!$A$3:$B$989,2,0)</f>
        <v>17842.099999999999</v>
      </c>
      <c r="AK83" s="21">
        <f>VLOOKUP(B83,[2]Sheet3!$A$3:$B$1872,2,0)</f>
        <v>110033.82743362828</v>
      </c>
      <c r="AL83" s="22">
        <f t="shared" si="1"/>
        <v>127875.92743362827</v>
      </c>
    </row>
    <row r="84" spans="1:38" ht="12" customHeight="1">
      <c r="A84" s="19" t="s">
        <v>644</v>
      </c>
      <c r="B84" s="20" t="s">
        <v>645</v>
      </c>
      <c r="C84" s="20"/>
      <c r="D84" s="20"/>
      <c r="F84" s="20" t="s">
        <v>70</v>
      </c>
      <c r="G84" s="20" t="s">
        <v>119</v>
      </c>
      <c r="H84" s="20"/>
      <c r="I84" s="20"/>
      <c r="J84" s="20"/>
      <c r="K84" s="20"/>
      <c r="L84" s="20" t="s">
        <v>645</v>
      </c>
      <c r="M84" s="20"/>
      <c r="N84" s="20"/>
      <c r="O84" s="19" t="s">
        <v>646</v>
      </c>
      <c r="P84" s="20" t="s">
        <v>43</v>
      </c>
      <c r="Q84" s="19" t="s">
        <v>131</v>
      </c>
      <c r="AJ84" s="21">
        <f>VLOOKUP(B84,[1]Sheet8!$A$3:$B$989,2,0)</f>
        <v>2103.85</v>
      </c>
      <c r="AK84" s="21">
        <f>VLOOKUP(B84,[2]Sheet3!$A$3:$B$1872,2,0)</f>
        <v>67323.008849557518</v>
      </c>
      <c r="AL84" s="22">
        <f t="shared" si="1"/>
        <v>69426.858849557524</v>
      </c>
    </row>
    <row r="85" spans="1:38" ht="12" customHeight="1">
      <c r="A85" s="19" t="s">
        <v>647</v>
      </c>
      <c r="B85" s="20" t="s">
        <v>648</v>
      </c>
      <c r="C85" s="20"/>
      <c r="D85" s="20"/>
      <c r="F85" s="20" t="s">
        <v>105</v>
      </c>
      <c r="G85" s="20" t="s">
        <v>106</v>
      </c>
      <c r="H85" s="20"/>
      <c r="I85" s="20"/>
      <c r="J85" s="20"/>
      <c r="K85" s="20"/>
      <c r="L85" s="20" t="s">
        <v>648</v>
      </c>
      <c r="M85" s="20"/>
      <c r="N85" s="20"/>
      <c r="O85" s="19" t="s">
        <v>649</v>
      </c>
      <c r="P85" s="20" t="s">
        <v>43</v>
      </c>
      <c r="Q85" s="19" t="s">
        <v>131</v>
      </c>
      <c r="U85" s="21">
        <v>200</v>
      </c>
      <c r="V85" s="21">
        <v>2</v>
      </c>
      <c r="W85" s="21">
        <v>1</v>
      </c>
      <c r="X85" s="21">
        <v>0</v>
      </c>
      <c r="AJ85" s="21">
        <v>0</v>
      </c>
      <c r="AK85" s="21">
        <f>VLOOKUP(B85,[2]Sheet3!$A$3:$B$1872,2,0)</f>
        <v>66371.681415929212</v>
      </c>
      <c r="AL85" s="22">
        <f t="shared" si="1"/>
        <v>66371.681415929212</v>
      </c>
    </row>
    <row r="86" spans="1:38" ht="12" customHeight="1">
      <c r="A86" s="19" t="s">
        <v>650</v>
      </c>
      <c r="B86" s="20" t="s">
        <v>651</v>
      </c>
      <c r="C86" s="20"/>
      <c r="D86" s="20"/>
      <c r="F86" s="20" t="s">
        <v>105</v>
      </c>
      <c r="G86" s="20" t="s">
        <v>652</v>
      </c>
      <c r="H86" s="20" t="s">
        <v>653</v>
      </c>
      <c r="I86" s="20"/>
      <c r="J86" s="20"/>
      <c r="K86" s="20"/>
      <c r="L86" s="20" t="s">
        <v>651</v>
      </c>
      <c r="M86" s="20"/>
      <c r="N86" s="20"/>
      <c r="O86" s="19" t="s">
        <v>654</v>
      </c>
      <c r="P86" s="20" t="s">
        <v>43</v>
      </c>
      <c r="Q86" s="19" t="s">
        <v>131</v>
      </c>
      <c r="AJ86" s="21">
        <v>0</v>
      </c>
      <c r="AK86" s="21">
        <f>VLOOKUP(B86,[2]Sheet3!$A$3:$B$1872,2,0)</f>
        <v>65779.557522123883</v>
      </c>
      <c r="AL86" s="22">
        <f t="shared" si="1"/>
        <v>65779.557522123883</v>
      </c>
    </row>
    <row r="87" spans="1:38" ht="12" customHeight="1">
      <c r="A87" s="19" t="s">
        <v>655</v>
      </c>
      <c r="B87" s="20" t="s">
        <v>656</v>
      </c>
      <c r="C87" s="20"/>
      <c r="D87" s="20"/>
      <c r="F87" s="20" t="s">
        <v>70</v>
      </c>
      <c r="G87" s="20" t="s">
        <v>119</v>
      </c>
      <c r="H87" s="20"/>
      <c r="I87" s="20"/>
      <c r="J87" s="20"/>
      <c r="K87" s="20"/>
      <c r="L87" s="20"/>
      <c r="M87" s="20"/>
      <c r="N87" s="20" t="s">
        <v>237</v>
      </c>
      <c r="O87" s="19" t="s">
        <v>657</v>
      </c>
      <c r="P87" s="20" t="s">
        <v>59</v>
      </c>
      <c r="Q87" s="19" t="s">
        <v>237</v>
      </c>
      <c r="U87" s="21">
        <v>6000</v>
      </c>
      <c r="V87" s="21">
        <v>3</v>
      </c>
      <c r="W87" s="21">
        <v>6</v>
      </c>
      <c r="X87" s="21">
        <v>2</v>
      </c>
      <c r="Y87" s="19" t="s">
        <v>45</v>
      </c>
      <c r="Z87" s="19" t="s">
        <v>46</v>
      </c>
      <c r="AA87" s="19" t="s">
        <v>73</v>
      </c>
      <c r="AB87" s="19" t="s">
        <v>74</v>
      </c>
      <c r="AC87" s="19" t="s">
        <v>75</v>
      </c>
      <c r="AD87" s="19" t="s">
        <v>76</v>
      </c>
      <c r="AJ87" s="21">
        <f>VLOOKUP(B87,[1]Sheet8!$A$3:$B$989,2,0)</f>
        <v>24670.2</v>
      </c>
      <c r="AK87" s="21">
        <f>VLOOKUP(B87,[2]Sheet3!$A$3:$B$1872,2,0)</f>
        <v>238274.33628318593</v>
      </c>
      <c r="AL87" s="22">
        <f t="shared" si="1"/>
        <v>262944.53628318594</v>
      </c>
    </row>
    <row r="88" spans="1:38" ht="12" customHeight="1">
      <c r="A88" s="19" t="s">
        <v>658</v>
      </c>
      <c r="B88" s="20" t="s">
        <v>659</v>
      </c>
      <c r="C88" s="20"/>
      <c r="D88" s="20"/>
      <c r="F88" s="20" t="s">
        <v>70</v>
      </c>
      <c r="G88" s="20" t="s">
        <v>119</v>
      </c>
      <c r="H88" s="20"/>
      <c r="I88" s="20"/>
      <c r="J88" s="20"/>
      <c r="K88" s="20"/>
      <c r="L88" s="20" t="s">
        <v>659</v>
      </c>
      <c r="M88" s="20" t="s">
        <v>660</v>
      </c>
      <c r="N88" s="20" t="s">
        <v>100</v>
      </c>
      <c r="O88" s="19" t="s">
        <v>661</v>
      </c>
      <c r="P88" s="20" t="s">
        <v>59</v>
      </c>
      <c r="Q88" s="19" t="s">
        <v>102</v>
      </c>
      <c r="AJ88" s="21">
        <f>VLOOKUP(B88,[1]Sheet8!$A$3:$B$989,2,0)</f>
        <v>9426.6999999999989</v>
      </c>
      <c r="AK88" s="21">
        <f>VLOOKUP(B88,[2]Sheet3!$A$3:$B$1872,2,0)</f>
        <v>64991.150442477883</v>
      </c>
      <c r="AL88" s="22">
        <f t="shared" si="1"/>
        <v>74417.85044247788</v>
      </c>
    </row>
    <row r="89" spans="1:38" ht="12" customHeight="1">
      <c r="A89" s="19" t="s">
        <v>662</v>
      </c>
      <c r="B89" s="20" t="s">
        <v>663</v>
      </c>
      <c r="C89" s="20"/>
      <c r="D89" s="20"/>
      <c r="E89" s="19" t="s">
        <v>664</v>
      </c>
      <c r="F89" s="20" t="s">
        <v>128</v>
      </c>
      <c r="G89" s="20" t="s">
        <v>665</v>
      </c>
      <c r="H89" s="20"/>
      <c r="I89" s="20"/>
      <c r="J89" s="20"/>
      <c r="K89" s="20"/>
      <c r="L89" s="20" t="s">
        <v>663</v>
      </c>
      <c r="M89" s="20"/>
      <c r="N89" s="20"/>
      <c r="O89" s="19" t="s">
        <v>666</v>
      </c>
      <c r="P89" s="20" t="s">
        <v>59</v>
      </c>
      <c r="Q89" s="19" t="s">
        <v>170</v>
      </c>
      <c r="U89" s="21">
        <v>680</v>
      </c>
      <c r="V89" s="21">
        <v>1</v>
      </c>
      <c r="W89" s="21">
        <v>1</v>
      </c>
      <c r="X89" s="21">
        <v>5</v>
      </c>
      <c r="Y89" s="19" t="s">
        <v>60</v>
      </c>
      <c r="Z89" s="19" t="s">
        <v>61</v>
      </c>
      <c r="AA89" s="19" t="s">
        <v>141</v>
      </c>
      <c r="AB89" s="19" t="s">
        <v>142</v>
      </c>
      <c r="AC89" s="19" t="s">
        <v>503</v>
      </c>
      <c r="AD89" s="19" t="s">
        <v>504</v>
      </c>
      <c r="AE89" s="19" t="s">
        <v>667</v>
      </c>
      <c r="AF89" s="19" t="s">
        <v>667</v>
      </c>
      <c r="AJ89" s="21">
        <f>VLOOKUP(B89,[1]Sheet8!$A$3:$B$989,2,0)</f>
        <v>0</v>
      </c>
      <c r="AK89" s="21">
        <f>VLOOKUP(B89,[2]Sheet3!$A$3:$B$1872,2,0)</f>
        <v>413821.68141592917</v>
      </c>
      <c r="AL89" s="22">
        <f t="shared" si="1"/>
        <v>413821.68141592917</v>
      </c>
    </row>
    <row r="90" spans="1:38" ht="12" customHeight="1">
      <c r="A90" s="19" t="s">
        <v>668</v>
      </c>
      <c r="B90" s="20" t="s">
        <v>669</v>
      </c>
      <c r="C90" s="20"/>
      <c r="D90" s="20"/>
      <c r="F90" s="20" t="s">
        <v>489</v>
      </c>
      <c r="G90" s="20" t="s">
        <v>490</v>
      </c>
      <c r="H90" s="20"/>
      <c r="I90" s="20"/>
      <c r="J90" s="20"/>
      <c r="K90" s="20"/>
      <c r="L90" s="20" t="s">
        <v>670</v>
      </c>
      <c r="M90" s="20"/>
      <c r="N90" s="20" t="s">
        <v>237</v>
      </c>
      <c r="O90" s="19" t="s">
        <v>671</v>
      </c>
      <c r="P90" s="20" t="s">
        <v>43</v>
      </c>
      <c r="Q90" s="19" t="s">
        <v>237</v>
      </c>
      <c r="U90" s="21">
        <v>800</v>
      </c>
      <c r="V90" s="21">
        <v>5</v>
      </c>
      <c r="W90" s="21">
        <v>1</v>
      </c>
      <c r="X90" s="21">
        <v>8</v>
      </c>
      <c r="Y90" s="19" t="s">
        <v>60</v>
      </c>
      <c r="Z90" s="19" t="s">
        <v>61</v>
      </c>
      <c r="AA90" s="19" t="s">
        <v>141</v>
      </c>
      <c r="AB90" s="19" t="s">
        <v>142</v>
      </c>
      <c r="AC90" s="19" t="s">
        <v>325</v>
      </c>
      <c r="AD90" s="19" t="s">
        <v>325</v>
      </c>
      <c r="AJ90" s="21">
        <v>0</v>
      </c>
      <c r="AK90" s="21">
        <f>VLOOKUP(B90,[2]Sheet3!$A$3:$B$1872,2,0)</f>
        <v>106438.05309734515</v>
      </c>
      <c r="AL90" s="22">
        <f t="shared" si="1"/>
        <v>106438.05309734515</v>
      </c>
    </row>
    <row r="91" spans="1:38" ht="12" customHeight="1">
      <c r="A91" s="19" t="s">
        <v>672</v>
      </c>
      <c r="B91" s="20" t="s">
        <v>673</v>
      </c>
      <c r="C91" s="20"/>
      <c r="D91" s="20"/>
      <c r="F91" s="20" t="s">
        <v>98</v>
      </c>
      <c r="G91" s="20" t="s">
        <v>674</v>
      </c>
      <c r="H91" s="20" t="s">
        <v>675</v>
      </c>
      <c r="I91" s="20"/>
      <c r="J91" s="20"/>
      <c r="K91" s="20"/>
      <c r="L91" s="20" t="s">
        <v>676</v>
      </c>
      <c r="M91" s="20"/>
      <c r="N91" s="20" t="s">
        <v>237</v>
      </c>
      <c r="O91" s="19" t="s">
        <v>677</v>
      </c>
      <c r="P91" s="20" t="s">
        <v>43</v>
      </c>
      <c r="Q91" s="19" t="s">
        <v>237</v>
      </c>
      <c r="R91" s="19" t="s">
        <v>151</v>
      </c>
      <c r="S91" s="19" t="s">
        <v>139</v>
      </c>
      <c r="T91" s="19" t="s">
        <v>152</v>
      </c>
      <c r="U91" s="21">
        <v>1000</v>
      </c>
      <c r="V91" s="21">
        <v>2</v>
      </c>
      <c r="W91" s="21">
        <v>2</v>
      </c>
      <c r="X91" s="21">
        <v>6</v>
      </c>
      <c r="Y91" s="19" t="s">
        <v>45</v>
      </c>
      <c r="Z91" s="19" t="s">
        <v>46</v>
      </c>
      <c r="AA91" s="19" t="s">
        <v>47</v>
      </c>
      <c r="AB91" s="19" t="s">
        <v>461</v>
      </c>
      <c r="AC91" s="19" t="s">
        <v>284</v>
      </c>
      <c r="AD91" s="19" t="s">
        <v>285</v>
      </c>
      <c r="AJ91" s="21">
        <v>0</v>
      </c>
      <c r="AK91" s="21">
        <f>VLOOKUP(B91,[2]Sheet3!$A$3:$B$1872,2,0)</f>
        <v>102923.00884955753</v>
      </c>
      <c r="AL91" s="22">
        <f t="shared" si="1"/>
        <v>102923.00884955753</v>
      </c>
    </row>
    <row r="92" spans="1:38" ht="12" customHeight="1">
      <c r="A92" s="19" t="s">
        <v>678</v>
      </c>
      <c r="B92" s="20" t="s">
        <v>679</v>
      </c>
      <c r="C92" s="20"/>
      <c r="D92" s="20"/>
      <c r="F92" s="20" t="s">
        <v>37</v>
      </c>
      <c r="G92" s="20" t="s">
        <v>680</v>
      </c>
      <c r="H92" s="20" t="s">
        <v>681</v>
      </c>
      <c r="I92" s="20"/>
      <c r="J92" s="20"/>
      <c r="K92" s="20"/>
      <c r="L92" s="20"/>
      <c r="M92" s="20"/>
      <c r="N92" s="20" t="s">
        <v>237</v>
      </c>
      <c r="O92" s="19" t="s">
        <v>682</v>
      </c>
      <c r="P92" s="20" t="s">
        <v>43</v>
      </c>
      <c r="Q92" s="19" t="s">
        <v>237</v>
      </c>
      <c r="U92" s="21">
        <v>400</v>
      </c>
      <c r="Y92" s="19" t="s">
        <v>45</v>
      </c>
      <c r="Z92" s="19" t="s">
        <v>46</v>
      </c>
      <c r="AA92" s="19" t="s">
        <v>47</v>
      </c>
      <c r="AB92" s="19" t="s">
        <v>461</v>
      </c>
      <c r="AC92" s="19" t="s">
        <v>48</v>
      </c>
      <c r="AD92" s="19" t="s">
        <v>49</v>
      </c>
      <c r="AJ92" s="21">
        <v>0</v>
      </c>
      <c r="AK92" s="21">
        <f>VLOOKUP(B92,[2]Sheet3!$A$3:$B$1872,2,0)</f>
        <v>75566.201327433635</v>
      </c>
      <c r="AL92" s="22">
        <f t="shared" si="1"/>
        <v>75566.201327433635</v>
      </c>
    </row>
    <row r="93" spans="1:38" ht="12" customHeight="1">
      <c r="A93" s="19" t="s">
        <v>683</v>
      </c>
      <c r="B93" s="20" t="s">
        <v>684</v>
      </c>
      <c r="C93" s="20"/>
      <c r="D93" s="20"/>
      <c r="F93" s="20" t="s">
        <v>54</v>
      </c>
      <c r="G93" s="20" t="s">
        <v>55</v>
      </c>
      <c r="H93" s="20"/>
      <c r="I93" s="20"/>
      <c r="J93" s="20"/>
      <c r="K93" s="20"/>
      <c r="L93" s="20"/>
      <c r="M93" s="20"/>
      <c r="N93" s="20" t="s">
        <v>237</v>
      </c>
      <c r="O93" s="19" t="s">
        <v>685</v>
      </c>
      <c r="P93" s="20" t="s">
        <v>59</v>
      </c>
      <c r="Q93" s="19" t="s">
        <v>237</v>
      </c>
      <c r="U93" s="21">
        <v>1600</v>
      </c>
      <c r="V93" s="21">
        <v>2</v>
      </c>
      <c r="W93" s="21">
        <v>2</v>
      </c>
      <c r="X93" s="21">
        <v>10</v>
      </c>
      <c r="Y93" s="19" t="s">
        <v>60</v>
      </c>
      <c r="Z93" s="19" t="s">
        <v>61</v>
      </c>
      <c r="AA93" s="19" t="s">
        <v>62</v>
      </c>
      <c r="AB93" s="19" t="s">
        <v>63</v>
      </c>
      <c r="AC93" s="19" t="s">
        <v>64</v>
      </c>
      <c r="AD93" s="19" t="s">
        <v>65</v>
      </c>
      <c r="AJ93" s="21">
        <v>0</v>
      </c>
      <c r="AK93" s="21">
        <v>0</v>
      </c>
      <c r="AL93" s="22">
        <f t="shared" si="1"/>
        <v>0</v>
      </c>
    </row>
    <row r="94" spans="1:38" ht="12" customHeight="1">
      <c r="A94" s="19" t="s">
        <v>686</v>
      </c>
      <c r="B94" s="20" t="s">
        <v>687</v>
      </c>
      <c r="C94" s="20"/>
      <c r="D94" s="20"/>
      <c r="F94" s="20" t="s">
        <v>98</v>
      </c>
      <c r="G94" s="20" t="s">
        <v>99</v>
      </c>
      <c r="H94" s="20" t="s">
        <v>688</v>
      </c>
      <c r="I94" s="20"/>
      <c r="J94" s="20"/>
      <c r="K94" s="20"/>
      <c r="L94" s="20" t="s">
        <v>689</v>
      </c>
      <c r="M94" s="20"/>
      <c r="N94" s="20" t="s">
        <v>237</v>
      </c>
      <c r="O94" s="19" t="s">
        <v>690</v>
      </c>
      <c r="P94" s="20" t="s">
        <v>43</v>
      </c>
      <c r="Q94" s="19" t="s">
        <v>237</v>
      </c>
      <c r="R94" s="19" t="s">
        <v>691</v>
      </c>
      <c r="S94" s="19" t="s">
        <v>139</v>
      </c>
      <c r="T94" s="19" t="s">
        <v>182</v>
      </c>
      <c r="U94" s="21">
        <v>500</v>
      </c>
      <c r="V94" s="21">
        <v>1</v>
      </c>
      <c r="W94" s="21">
        <v>1</v>
      </c>
      <c r="X94" s="21">
        <v>4</v>
      </c>
      <c r="Y94" s="19" t="s">
        <v>45</v>
      </c>
      <c r="Z94" s="19" t="s">
        <v>46</v>
      </c>
      <c r="AA94" s="19" t="s">
        <v>47</v>
      </c>
      <c r="AB94" s="19" t="s">
        <v>461</v>
      </c>
      <c r="AC94" s="19" t="s">
        <v>284</v>
      </c>
      <c r="AD94" s="19" t="s">
        <v>285</v>
      </c>
      <c r="AJ94" s="21">
        <v>0</v>
      </c>
      <c r="AK94" s="21">
        <f>VLOOKUP(B94,[2]Sheet3!$A$3:$B$1872,2,0)</f>
        <v>235292.0353982301</v>
      </c>
      <c r="AL94" s="22">
        <f t="shared" si="1"/>
        <v>235292.0353982301</v>
      </c>
    </row>
    <row r="95" spans="1:38" ht="12" customHeight="1">
      <c r="A95" s="19" t="s">
        <v>692</v>
      </c>
      <c r="B95" s="20" t="s">
        <v>693</v>
      </c>
      <c r="C95" s="20"/>
      <c r="D95" s="20"/>
      <c r="F95" s="20" t="s">
        <v>54</v>
      </c>
      <c r="G95" s="20" t="s">
        <v>55</v>
      </c>
      <c r="H95" s="20" t="s">
        <v>694</v>
      </c>
      <c r="I95" s="20"/>
      <c r="J95" s="20"/>
      <c r="K95" s="20"/>
      <c r="L95" s="20" t="s">
        <v>695</v>
      </c>
      <c r="M95" s="20" t="s">
        <v>695</v>
      </c>
      <c r="N95" s="20" t="s">
        <v>237</v>
      </c>
      <c r="O95" s="19" t="s">
        <v>696</v>
      </c>
      <c r="P95" s="20" t="s">
        <v>59</v>
      </c>
      <c r="Q95" s="19" t="s">
        <v>237</v>
      </c>
      <c r="U95" s="21">
        <v>500</v>
      </c>
      <c r="V95" s="21">
        <v>1</v>
      </c>
      <c r="W95" s="21">
        <v>1</v>
      </c>
      <c r="X95" s="21">
        <v>5</v>
      </c>
      <c r="Y95" s="19" t="s">
        <v>60</v>
      </c>
      <c r="Z95" s="19" t="s">
        <v>61</v>
      </c>
      <c r="AA95" s="19" t="s">
        <v>62</v>
      </c>
      <c r="AB95" s="19" t="s">
        <v>63</v>
      </c>
      <c r="AC95" s="19" t="s">
        <v>64</v>
      </c>
      <c r="AD95" s="19" t="s">
        <v>65</v>
      </c>
      <c r="AJ95" s="21">
        <v>0</v>
      </c>
      <c r="AK95" s="21">
        <f>VLOOKUP(B95,[2]Sheet3!$A$3:$B$1872,2,0)</f>
        <v>23830.088495575223</v>
      </c>
      <c r="AL95" s="22">
        <f t="shared" si="1"/>
        <v>23830.088495575223</v>
      </c>
    </row>
    <row r="96" spans="1:38" ht="12" customHeight="1">
      <c r="A96" s="19" t="s">
        <v>697</v>
      </c>
      <c r="B96" s="20" t="s">
        <v>698</v>
      </c>
      <c r="C96" s="20"/>
      <c r="D96" s="20"/>
      <c r="F96" s="20" t="s">
        <v>699</v>
      </c>
      <c r="G96" s="20" t="s">
        <v>700</v>
      </c>
      <c r="H96" s="20" t="s">
        <v>701</v>
      </c>
      <c r="I96" s="20"/>
      <c r="J96" s="20"/>
      <c r="K96" s="20"/>
      <c r="L96" s="20" t="s">
        <v>701</v>
      </c>
      <c r="M96" s="20" t="s">
        <v>702</v>
      </c>
      <c r="N96" s="20" t="s">
        <v>237</v>
      </c>
      <c r="O96" s="19" t="s">
        <v>703</v>
      </c>
      <c r="P96" s="20" t="s">
        <v>43</v>
      </c>
      <c r="Q96" s="19" t="s">
        <v>237</v>
      </c>
      <c r="U96" s="21">
        <v>120</v>
      </c>
      <c r="V96" s="21">
        <v>2</v>
      </c>
      <c r="W96" s="21">
        <v>1</v>
      </c>
      <c r="X96" s="21">
        <v>3</v>
      </c>
      <c r="Y96" s="19" t="s">
        <v>60</v>
      </c>
      <c r="Z96" s="19" t="s">
        <v>61</v>
      </c>
      <c r="AA96" s="19" t="s">
        <v>141</v>
      </c>
      <c r="AB96" s="19" t="s">
        <v>142</v>
      </c>
      <c r="AC96" s="19" t="s">
        <v>325</v>
      </c>
      <c r="AD96" s="19" t="s">
        <v>325</v>
      </c>
      <c r="AJ96" s="21">
        <f>VLOOKUP(B96,[1]Sheet8!$A$3:$B$989,2,0)</f>
        <v>9256.9399999999987</v>
      </c>
      <c r="AK96" s="21">
        <f>VLOOKUP(B96,[2]Sheet3!$A$3:$B$1872,2,0)</f>
        <v>23784.955752212391</v>
      </c>
      <c r="AL96" s="22">
        <f t="shared" si="1"/>
        <v>33041.895752212389</v>
      </c>
    </row>
    <row r="97" spans="1:38" ht="12" customHeight="1">
      <c r="A97" s="19" t="s">
        <v>704</v>
      </c>
      <c r="B97" s="20" t="s">
        <v>705</v>
      </c>
      <c r="C97" s="20"/>
      <c r="D97" s="20"/>
      <c r="F97" s="20" t="s">
        <v>70</v>
      </c>
      <c r="G97" s="20" t="s">
        <v>356</v>
      </c>
      <c r="H97" s="20" t="s">
        <v>706</v>
      </c>
      <c r="I97" s="20"/>
      <c r="J97" s="20"/>
      <c r="K97" s="20"/>
      <c r="L97" s="20" t="s">
        <v>707</v>
      </c>
      <c r="M97" s="20" t="s">
        <v>708</v>
      </c>
      <c r="N97" s="20" t="s">
        <v>237</v>
      </c>
      <c r="O97" s="19" t="s">
        <v>709</v>
      </c>
      <c r="P97" s="20" t="s">
        <v>43</v>
      </c>
      <c r="Q97" s="19" t="s">
        <v>237</v>
      </c>
      <c r="R97" s="19" t="s">
        <v>446</v>
      </c>
      <c r="S97" s="19" t="s">
        <v>139</v>
      </c>
      <c r="T97" s="19" t="s">
        <v>140</v>
      </c>
      <c r="U97" s="21">
        <v>100</v>
      </c>
      <c r="V97" s="21">
        <v>1</v>
      </c>
      <c r="W97" s="21">
        <v>1</v>
      </c>
      <c r="X97" s="21">
        <v>2</v>
      </c>
      <c r="Y97" s="19" t="s">
        <v>45</v>
      </c>
      <c r="Z97" s="19" t="s">
        <v>46</v>
      </c>
      <c r="AA97" s="19" t="s">
        <v>73</v>
      </c>
      <c r="AB97" s="19" t="s">
        <v>74</v>
      </c>
      <c r="AC97" s="19" t="s">
        <v>360</v>
      </c>
      <c r="AD97" s="19" t="s">
        <v>361</v>
      </c>
      <c r="AJ97" s="21">
        <v>0</v>
      </c>
      <c r="AK97" s="21">
        <f>VLOOKUP(B97,[2]Sheet3!$A$3:$B$1872,2,0)</f>
        <v>20580.530973451328</v>
      </c>
      <c r="AL97" s="22">
        <f t="shared" si="1"/>
        <v>20580.530973451328</v>
      </c>
    </row>
    <row r="98" spans="1:38" ht="12" customHeight="1">
      <c r="A98" s="19" t="s">
        <v>710</v>
      </c>
      <c r="B98" s="20" t="s">
        <v>711</v>
      </c>
      <c r="C98" s="20"/>
      <c r="D98" s="20"/>
      <c r="F98" s="20" t="s">
        <v>54</v>
      </c>
      <c r="G98" s="20" t="s">
        <v>55</v>
      </c>
      <c r="H98" s="20"/>
      <c r="I98" s="20"/>
      <c r="J98" s="20"/>
      <c r="K98" s="20"/>
      <c r="L98" s="20" t="s">
        <v>711</v>
      </c>
      <c r="M98" s="20" t="s">
        <v>712</v>
      </c>
      <c r="N98" s="20"/>
      <c r="O98" s="19" t="s">
        <v>713</v>
      </c>
      <c r="P98" s="20" t="s">
        <v>59</v>
      </c>
      <c r="Q98" s="19" t="s">
        <v>131</v>
      </c>
      <c r="AJ98" s="21">
        <v>0</v>
      </c>
      <c r="AK98" s="21">
        <f>VLOOKUP(B98,[2]Sheet3!$A$3:$B$1872,2,0)</f>
        <v>57469.026548672569</v>
      </c>
      <c r="AL98" s="22">
        <f t="shared" si="1"/>
        <v>57469.026548672569</v>
      </c>
    </row>
    <row r="99" spans="1:38" ht="12" customHeight="1">
      <c r="A99" s="19" t="s">
        <v>714</v>
      </c>
      <c r="B99" s="20" t="s">
        <v>715</v>
      </c>
      <c r="C99" s="20"/>
      <c r="D99" s="20"/>
      <c r="F99" s="20" t="s">
        <v>70</v>
      </c>
      <c r="G99" s="20" t="s">
        <v>208</v>
      </c>
      <c r="H99" s="20" t="s">
        <v>716</v>
      </c>
      <c r="I99" s="20"/>
      <c r="J99" s="20"/>
      <c r="K99" s="20"/>
      <c r="L99" s="20" t="s">
        <v>717</v>
      </c>
      <c r="M99" s="20"/>
      <c r="N99" s="20" t="s">
        <v>237</v>
      </c>
      <c r="O99" s="19" t="s">
        <v>718</v>
      </c>
      <c r="P99" s="20" t="s">
        <v>59</v>
      </c>
      <c r="Q99" s="19" t="s">
        <v>237</v>
      </c>
      <c r="U99" s="21">
        <v>600</v>
      </c>
      <c r="V99" s="21">
        <v>3</v>
      </c>
      <c r="W99" s="21">
        <v>3</v>
      </c>
      <c r="X99" s="21">
        <v>6</v>
      </c>
      <c r="Y99" s="19" t="s">
        <v>45</v>
      </c>
      <c r="Z99" s="19" t="s">
        <v>46</v>
      </c>
      <c r="AA99" s="19" t="s">
        <v>73</v>
      </c>
      <c r="AB99" s="19" t="s">
        <v>74</v>
      </c>
      <c r="AC99" s="19" t="s">
        <v>122</v>
      </c>
      <c r="AD99" s="19" t="s">
        <v>123</v>
      </c>
      <c r="AJ99" s="21">
        <f>VLOOKUP(B99,[1]Sheet8!$A$3:$B$989,2,0)</f>
        <v>4713.3499999999995</v>
      </c>
      <c r="AK99" s="21">
        <f>VLOOKUP(B99,[2]Sheet3!$A$3:$B$1872,2,0)</f>
        <v>18414.159292035398</v>
      </c>
      <c r="AL99" s="22">
        <f t="shared" si="1"/>
        <v>23127.509292035396</v>
      </c>
    </row>
    <row r="100" spans="1:38" ht="12" customHeight="1">
      <c r="A100" s="19" t="s">
        <v>719</v>
      </c>
      <c r="B100" s="20" t="s">
        <v>720</v>
      </c>
      <c r="C100" s="20" t="str">
        <f>LEFT(B100,LEN(B100)-4)</f>
        <v>上海东慧俪安医疗美容门诊部</v>
      </c>
      <c r="D100" s="20"/>
      <c r="F100" s="20" t="s">
        <v>241</v>
      </c>
      <c r="G100" s="20" t="s">
        <v>241</v>
      </c>
      <c r="H100" s="20"/>
      <c r="I100" s="20"/>
      <c r="J100" s="20"/>
      <c r="K100" s="20"/>
      <c r="L100" s="20" t="s">
        <v>720</v>
      </c>
      <c r="M100" s="20" t="s">
        <v>720</v>
      </c>
      <c r="N100" s="20"/>
      <c r="O100" s="19" t="s">
        <v>721</v>
      </c>
      <c r="P100" s="20" t="s">
        <v>43</v>
      </c>
      <c r="Q100" s="19" t="s">
        <v>237</v>
      </c>
      <c r="U100" s="21">
        <v>100</v>
      </c>
      <c r="V100" s="21">
        <v>1</v>
      </c>
      <c r="W100" s="21">
        <v>1</v>
      </c>
      <c r="X100" s="21">
        <v>3</v>
      </c>
      <c r="Y100" s="19" t="s">
        <v>45</v>
      </c>
      <c r="Z100" s="19" t="s">
        <v>46</v>
      </c>
      <c r="AA100" s="19" t="s">
        <v>47</v>
      </c>
      <c r="AB100" s="19" t="s">
        <v>461</v>
      </c>
      <c r="AC100" s="19" t="s">
        <v>48</v>
      </c>
      <c r="AD100" s="19" t="s">
        <v>49</v>
      </c>
      <c r="AJ100" s="21">
        <v>0</v>
      </c>
      <c r="AK100" s="21">
        <f>VLOOKUP(B100,[2]Sheet3!$A$3:$B$1872,2,0)</f>
        <v>22109.734513274336</v>
      </c>
      <c r="AL100" s="22">
        <f t="shared" si="1"/>
        <v>22109.734513274336</v>
      </c>
    </row>
    <row r="101" spans="1:38" ht="12" customHeight="1">
      <c r="A101" s="19" t="s">
        <v>722</v>
      </c>
      <c r="B101" s="20" t="s">
        <v>723</v>
      </c>
      <c r="C101" s="20"/>
      <c r="D101" s="20"/>
      <c r="F101" s="20" t="s">
        <v>70</v>
      </c>
      <c r="G101" s="20" t="s">
        <v>119</v>
      </c>
      <c r="H101" s="20"/>
      <c r="I101" s="20"/>
      <c r="J101" s="20"/>
      <c r="K101" s="20"/>
      <c r="L101" s="20"/>
      <c r="M101" s="20"/>
      <c r="N101" s="20" t="s">
        <v>237</v>
      </c>
      <c r="O101" s="19" t="s">
        <v>724</v>
      </c>
      <c r="P101" s="20" t="s">
        <v>59</v>
      </c>
      <c r="Q101" s="19" t="s">
        <v>237</v>
      </c>
      <c r="U101" s="21">
        <v>300</v>
      </c>
      <c r="V101" s="21">
        <v>1</v>
      </c>
      <c r="W101" s="21">
        <v>1</v>
      </c>
      <c r="X101" s="21">
        <v>2</v>
      </c>
      <c r="Y101" s="19" t="s">
        <v>45</v>
      </c>
      <c r="Z101" s="19" t="s">
        <v>46</v>
      </c>
      <c r="AA101" s="19" t="s">
        <v>73</v>
      </c>
      <c r="AB101" s="19" t="s">
        <v>74</v>
      </c>
      <c r="AC101" s="19" t="s">
        <v>75</v>
      </c>
      <c r="AD101" s="19" t="s">
        <v>76</v>
      </c>
      <c r="AJ101" s="21">
        <v>0</v>
      </c>
      <c r="AK101" s="21">
        <v>0</v>
      </c>
      <c r="AL101" s="22">
        <f t="shared" si="1"/>
        <v>0</v>
      </c>
    </row>
    <row r="102" spans="1:38" ht="12" customHeight="1">
      <c r="A102" s="19" t="s">
        <v>725</v>
      </c>
      <c r="B102" s="20" t="s">
        <v>726</v>
      </c>
      <c r="C102" s="20" t="str">
        <f>LEFT(B102,LEN(B102)-4)</f>
        <v>上海中医药大学附属岳阳中西医</v>
      </c>
      <c r="D102" s="20"/>
      <c r="F102" s="20" t="s">
        <v>241</v>
      </c>
      <c r="G102" s="20" t="s">
        <v>241</v>
      </c>
      <c r="H102" s="20"/>
      <c r="I102" s="20"/>
      <c r="J102" s="20"/>
      <c r="K102" s="20"/>
      <c r="L102" s="20"/>
      <c r="M102" s="20"/>
      <c r="N102" s="20"/>
      <c r="O102" s="19" t="s">
        <v>727</v>
      </c>
      <c r="P102" s="20" t="s">
        <v>59</v>
      </c>
      <c r="Q102" s="19" t="s">
        <v>131</v>
      </c>
      <c r="AJ102" s="21">
        <v>0</v>
      </c>
      <c r="AK102" s="21">
        <v>0</v>
      </c>
      <c r="AL102" s="22">
        <f t="shared" si="1"/>
        <v>0</v>
      </c>
    </row>
    <row r="103" spans="1:38" ht="12" customHeight="1">
      <c r="A103" s="19" t="s">
        <v>728</v>
      </c>
      <c r="B103" s="20" t="s">
        <v>729</v>
      </c>
      <c r="C103" s="20"/>
      <c r="D103" s="20"/>
      <c r="E103" s="19" t="s">
        <v>730</v>
      </c>
      <c r="F103" s="20" t="s">
        <v>128</v>
      </c>
      <c r="G103" s="20" t="s">
        <v>129</v>
      </c>
      <c r="H103" s="20" t="s">
        <v>731</v>
      </c>
      <c r="I103" s="20"/>
      <c r="J103" s="20"/>
      <c r="K103" s="20"/>
      <c r="L103" s="20" t="s">
        <v>732</v>
      </c>
      <c r="M103" s="20"/>
      <c r="N103" s="20" t="s">
        <v>301</v>
      </c>
      <c r="O103" s="19" t="s">
        <v>733</v>
      </c>
      <c r="P103" s="20" t="s">
        <v>59</v>
      </c>
      <c r="Q103" s="19" t="s">
        <v>180</v>
      </c>
      <c r="U103" s="21">
        <v>600</v>
      </c>
      <c r="V103" s="21">
        <v>0</v>
      </c>
      <c r="W103" s="21">
        <v>1</v>
      </c>
      <c r="X103" s="21">
        <v>2</v>
      </c>
      <c r="Y103" s="19" t="s">
        <v>60</v>
      </c>
      <c r="Z103" s="19" t="s">
        <v>61</v>
      </c>
      <c r="AA103" s="19" t="s">
        <v>141</v>
      </c>
      <c r="AB103" s="19" t="s">
        <v>142</v>
      </c>
      <c r="AC103" s="19" t="s">
        <v>503</v>
      </c>
      <c r="AD103" s="19" t="s">
        <v>504</v>
      </c>
      <c r="AE103" s="19" t="s">
        <v>734</v>
      </c>
      <c r="AF103" s="19" t="s">
        <v>734</v>
      </c>
      <c r="AJ103" s="21">
        <f>VLOOKUP(B103,[1]Sheet8!$A$3:$B$989,2,0)</f>
        <v>0</v>
      </c>
      <c r="AK103" s="21">
        <f>VLOOKUP(B103,[2]Sheet3!$A$3:$B$1872,2,0)</f>
        <v>164028.3185840708</v>
      </c>
      <c r="AL103" s="22">
        <f t="shared" si="1"/>
        <v>164028.3185840708</v>
      </c>
    </row>
    <row r="104" spans="1:38" ht="12" customHeight="1">
      <c r="A104" s="19" t="s">
        <v>735</v>
      </c>
      <c r="B104" s="20" t="s">
        <v>736</v>
      </c>
      <c r="C104" s="20"/>
      <c r="D104" s="20"/>
      <c r="E104" s="19" t="s">
        <v>737</v>
      </c>
      <c r="F104" s="20" t="s">
        <v>70</v>
      </c>
      <c r="G104" s="20" t="s">
        <v>558</v>
      </c>
      <c r="H104" s="20"/>
      <c r="I104" s="20"/>
      <c r="J104" s="20"/>
      <c r="K104" s="20"/>
      <c r="L104" s="20" t="s">
        <v>736</v>
      </c>
      <c r="M104" s="20"/>
      <c r="N104" s="20"/>
      <c r="O104" s="19" t="s">
        <v>738</v>
      </c>
      <c r="P104" s="20" t="s">
        <v>59</v>
      </c>
      <c r="Q104" s="19" t="s">
        <v>170</v>
      </c>
      <c r="U104" s="21">
        <v>600</v>
      </c>
      <c r="V104" s="21">
        <v>2</v>
      </c>
      <c r="W104" s="21">
        <v>2</v>
      </c>
      <c r="X104" s="21">
        <v>6</v>
      </c>
      <c r="Y104" s="19" t="s">
        <v>45</v>
      </c>
      <c r="Z104" s="19" t="s">
        <v>46</v>
      </c>
      <c r="AA104" s="19" t="s">
        <v>73</v>
      </c>
      <c r="AB104" s="19" t="s">
        <v>74</v>
      </c>
      <c r="AC104" s="19" t="s">
        <v>75</v>
      </c>
      <c r="AD104" s="19" t="s">
        <v>76</v>
      </c>
      <c r="AE104" s="19" t="s">
        <v>561</v>
      </c>
      <c r="AF104" s="19" t="s">
        <v>561</v>
      </c>
      <c r="AJ104" s="21">
        <f>VLOOKUP(B104,[1]Sheet8!$A$3:$B$989,2,0)</f>
        <v>0</v>
      </c>
      <c r="AK104" s="21">
        <f>VLOOKUP(B104,[2]Sheet3!$A$3:$B$1872,2,0)</f>
        <v>103436.04183427195</v>
      </c>
      <c r="AL104" s="22">
        <f t="shared" si="1"/>
        <v>103436.04183427195</v>
      </c>
    </row>
    <row r="105" spans="1:38" ht="12" customHeight="1">
      <c r="A105" s="19" t="s">
        <v>739</v>
      </c>
      <c r="B105" s="20" t="s">
        <v>740</v>
      </c>
      <c r="C105" s="20"/>
      <c r="D105" s="20"/>
      <c r="F105" s="20" t="s">
        <v>54</v>
      </c>
      <c r="G105" s="20" t="s">
        <v>55</v>
      </c>
      <c r="H105" s="20" t="s">
        <v>741</v>
      </c>
      <c r="I105" s="20"/>
      <c r="J105" s="20"/>
      <c r="K105" s="20"/>
      <c r="L105" s="20" t="s">
        <v>740</v>
      </c>
      <c r="M105" s="20" t="s">
        <v>742</v>
      </c>
      <c r="N105" s="20"/>
      <c r="O105" s="19" t="s">
        <v>743</v>
      </c>
      <c r="P105" s="20" t="s">
        <v>59</v>
      </c>
      <c r="Q105" s="19" t="s">
        <v>237</v>
      </c>
      <c r="R105" s="19" t="s">
        <v>744</v>
      </c>
      <c r="S105" s="19" t="s">
        <v>139</v>
      </c>
      <c r="T105" s="19" t="s">
        <v>152</v>
      </c>
      <c r="U105" s="21">
        <v>600</v>
      </c>
      <c r="V105" s="21">
        <v>1</v>
      </c>
      <c r="W105" s="21">
        <v>2</v>
      </c>
      <c r="X105" s="21">
        <v>4</v>
      </c>
      <c r="Y105" s="19" t="s">
        <v>60</v>
      </c>
      <c r="Z105" s="19" t="s">
        <v>61</v>
      </c>
      <c r="AA105" s="19" t="s">
        <v>62</v>
      </c>
      <c r="AB105" s="19" t="s">
        <v>63</v>
      </c>
      <c r="AC105" s="19" t="s">
        <v>64</v>
      </c>
      <c r="AD105" s="19" t="s">
        <v>65</v>
      </c>
      <c r="AJ105" s="21">
        <f>VLOOKUP(B105,[1]Sheet8!$A$3:$B$989,2,0)</f>
        <v>27770.819999999996</v>
      </c>
      <c r="AK105" s="21">
        <f>VLOOKUP(B105,[2]Sheet3!$A$3:$B$1872,2,0)</f>
        <v>109552.21238938055</v>
      </c>
      <c r="AL105" s="22">
        <f t="shared" si="1"/>
        <v>137323.03238938056</v>
      </c>
    </row>
    <row r="106" spans="1:38" ht="12" customHeight="1">
      <c r="A106" s="19" t="s">
        <v>745</v>
      </c>
      <c r="B106" s="20" t="s">
        <v>746</v>
      </c>
      <c r="C106" s="20"/>
      <c r="D106" s="20"/>
      <c r="F106" s="20" t="s">
        <v>128</v>
      </c>
      <c r="G106" s="20" t="s">
        <v>129</v>
      </c>
      <c r="H106" s="20" t="s">
        <v>747</v>
      </c>
      <c r="I106" s="20"/>
      <c r="J106" s="20"/>
      <c r="K106" s="20"/>
      <c r="L106" s="20" t="s">
        <v>748</v>
      </c>
      <c r="M106" s="20" t="s">
        <v>749</v>
      </c>
      <c r="N106" s="20" t="s">
        <v>237</v>
      </c>
      <c r="O106" s="19" t="s">
        <v>750</v>
      </c>
      <c r="P106" s="20" t="s">
        <v>59</v>
      </c>
      <c r="Q106" s="19" t="s">
        <v>237</v>
      </c>
      <c r="AJ106" s="21">
        <v>0</v>
      </c>
      <c r="AK106" s="21">
        <v>0</v>
      </c>
      <c r="AL106" s="22">
        <f t="shared" si="1"/>
        <v>0</v>
      </c>
    </row>
    <row r="107" spans="1:38" ht="12" customHeight="1">
      <c r="A107" s="19" t="s">
        <v>751</v>
      </c>
      <c r="B107" s="20" t="s">
        <v>752</v>
      </c>
      <c r="C107" s="20"/>
      <c r="D107" s="20"/>
      <c r="F107" s="20" t="s">
        <v>350</v>
      </c>
      <c r="G107" s="20" t="s">
        <v>753</v>
      </c>
      <c r="H107" s="20"/>
      <c r="I107" s="20"/>
      <c r="J107" s="20"/>
      <c r="K107" s="20"/>
      <c r="L107" s="20"/>
      <c r="M107" s="20" t="s">
        <v>754</v>
      </c>
      <c r="N107" s="20" t="s">
        <v>237</v>
      </c>
      <c r="O107" s="19" t="s">
        <v>755</v>
      </c>
      <c r="P107" s="20" t="s">
        <v>43</v>
      </c>
      <c r="Q107" s="19" t="s">
        <v>237</v>
      </c>
      <c r="U107" s="21">
        <v>50</v>
      </c>
      <c r="V107" s="21">
        <v>1</v>
      </c>
      <c r="W107" s="21">
        <v>1</v>
      </c>
      <c r="X107" s="21">
        <v>4</v>
      </c>
      <c r="Y107" s="19" t="s">
        <v>60</v>
      </c>
      <c r="Z107" s="19" t="s">
        <v>61</v>
      </c>
      <c r="AA107" s="19" t="s">
        <v>141</v>
      </c>
      <c r="AB107" s="19" t="s">
        <v>142</v>
      </c>
      <c r="AC107" s="19" t="s">
        <v>271</v>
      </c>
      <c r="AD107" s="19" t="s">
        <v>272</v>
      </c>
      <c r="AJ107" s="21">
        <v>0</v>
      </c>
      <c r="AK107" s="21">
        <f>VLOOKUP(B107,[2]Sheet3!$A$3:$B$1872,2,0)</f>
        <v>32495.575221238938</v>
      </c>
      <c r="AL107" s="22">
        <f t="shared" si="1"/>
        <v>32495.575221238938</v>
      </c>
    </row>
    <row r="108" spans="1:38" ht="12" customHeight="1">
      <c r="A108" s="19" t="s">
        <v>756</v>
      </c>
      <c r="B108" s="20" t="s">
        <v>757</v>
      </c>
      <c r="C108" s="20"/>
      <c r="D108" s="20"/>
      <c r="F108" s="20" t="s">
        <v>427</v>
      </c>
      <c r="G108" s="20" t="s">
        <v>428</v>
      </c>
      <c r="H108" s="20"/>
      <c r="I108" s="20"/>
      <c r="J108" s="20"/>
      <c r="K108" s="20"/>
      <c r="L108" s="20"/>
      <c r="M108" s="20"/>
      <c r="N108" s="20" t="s">
        <v>237</v>
      </c>
      <c r="O108" s="19" t="s">
        <v>758</v>
      </c>
      <c r="P108" s="20" t="s">
        <v>43</v>
      </c>
      <c r="Q108" s="19" t="s">
        <v>237</v>
      </c>
      <c r="U108" s="21">
        <v>500</v>
      </c>
      <c r="V108" s="21">
        <v>3</v>
      </c>
      <c r="W108" s="21">
        <v>1</v>
      </c>
      <c r="X108" s="21">
        <v>4</v>
      </c>
      <c r="Y108" s="19" t="s">
        <v>60</v>
      </c>
      <c r="Z108" s="19" t="s">
        <v>61</v>
      </c>
      <c r="AA108" s="19" t="s">
        <v>141</v>
      </c>
      <c r="AB108" s="19" t="s">
        <v>142</v>
      </c>
      <c r="AC108" s="19" t="s">
        <v>325</v>
      </c>
      <c r="AD108" s="19" t="s">
        <v>325</v>
      </c>
      <c r="AJ108" s="21">
        <v>0</v>
      </c>
      <c r="AK108" s="21">
        <f>VLOOKUP(B108,[2]Sheet3!$A$3:$B$1872,2,0)</f>
        <v>22938.053097345135</v>
      </c>
      <c r="AL108" s="22">
        <f t="shared" si="1"/>
        <v>22938.053097345135</v>
      </c>
    </row>
    <row r="109" spans="1:38" ht="12" customHeight="1">
      <c r="A109" s="19" t="s">
        <v>759</v>
      </c>
      <c r="B109" s="20" t="s">
        <v>760</v>
      </c>
      <c r="C109" s="20"/>
      <c r="D109" s="20"/>
      <c r="F109" s="20" t="s">
        <v>70</v>
      </c>
      <c r="G109" s="20" t="s">
        <v>356</v>
      </c>
      <c r="H109" s="20"/>
      <c r="I109" s="20"/>
      <c r="J109" s="20"/>
      <c r="K109" s="20"/>
      <c r="L109" s="20"/>
      <c r="M109" s="20"/>
      <c r="N109" s="20" t="s">
        <v>237</v>
      </c>
      <c r="O109" s="19" t="s">
        <v>761</v>
      </c>
      <c r="P109" s="20" t="s">
        <v>761</v>
      </c>
      <c r="Q109" s="19" t="s">
        <v>237</v>
      </c>
      <c r="U109" s="21">
        <v>500</v>
      </c>
      <c r="V109" s="21">
        <v>1</v>
      </c>
      <c r="W109" s="21">
        <v>2</v>
      </c>
      <c r="X109" s="21">
        <v>2</v>
      </c>
      <c r="Y109" s="19" t="s">
        <v>45</v>
      </c>
      <c r="Z109" s="19" t="s">
        <v>46</v>
      </c>
      <c r="AA109" s="19" t="s">
        <v>73</v>
      </c>
      <c r="AB109" s="19" t="s">
        <v>74</v>
      </c>
      <c r="AC109" s="19" t="s">
        <v>360</v>
      </c>
      <c r="AD109" s="19" t="s">
        <v>361</v>
      </c>
      <c r="AJ109" s="21">
        <v>0</v>
      </c>
      <c r="AK109" s="21">
        <v>0</v>
      </c>
      <c r="AL109" s="22">
        <f t="shared" si="1"/>
        <v>0</v>
      </c>
    </row>
    <row r="110" spans="1:38" ht="12" customHeight="1">
      <c r="A110" s="19" t="s">
        <v>762</v>
      </c>
      <c r="B110" s="20" t="s">
        <v>763</v>
      </c>
      <c r="C110" s="20"/>
      <c r="D110" s="20"/>
      <c r="E110" s="19" t="s">
        <v>764</v>
      </c>
      <c r="F110" s="20" t="s">
        <v>350</v>
      </c>
      <c r="G110" s="20" t="s">
        <v>601</v>
      </c>
      <c r="H110" s="20"/>
      <c r="I110" s="20"/>
      <c r="J110" s="20"/>
      <c r="K110" s="20"/>
      <c r="L110" s="20" t="s">
        <v>763</v>
      </c>
      <c r="M110" s="20"/>
      <c r="N110" s="20"/>
      <c r="O110" s="19" t="s">
        <v>765</v>
      </c>
      <c r="P110" s="20" t="s">
        <v>43</v>
      </c>
      <c r="Q110" s="19" t="s">
        <v>170</v>
      </c>
      <c r="U110" s="21">
        <v>600</v>
      </c>
      <c r="V110" s="21">
        <v>3</v>
      </c>
      <c r="W110" s="21">
        <v>2</v>
      </c>
      <c r="X110" s="21">
        <v>4</v>
      </c>
      <c r="Y110" s="19" t="s">
        <v>60</v>
      </c>
      <c r="Z110" s="19" t="s">
        <v>61</v>
      </c>
      <c r="AA110" s="19" t="s">
        <v>141</v>
      </c>
      <c r="AB110" s="19" t="s">
        <v>142</v>
      </c>
      <c r="AC110" s="19" t="s">
        <v>271</v>
      </c>
      <c r="AD110" s="19" t="s">
        <v>272</v>
      </c>
      <c r="AE110" s="19" t="s">
        <v>603</v>
      </c>
      <c r="AF110" s="19" t="s">
        <v>604</v>
      </c>
      <c r="AJ110" s="21">
        <f>VLOOKUP(B110,[1]Sheet8!$A$3:$B$989,2,0)</f>
        <v>6138.7588712776342</v>
      </c>
      <c r="AK110" s="21">
        <f>VLOOKUP(B110,[2]Sheet3!$A$3:$B$1872,2,0)</f>
        <v>11915.044247787613</v>
      </c>
      <c r="AL110" s="22">
        <f t="shared" si="1"/>
        <v>18053.803119065247</v>
      </c>
    </row>
    <row r="111" spans="1:38" ht="12" customHeight="1">
      <c r="A111" s="19" t="s">
        <v>766</v>
      </c>
      <c r="B111" s="20" t="s">
        <v>767</v>
      </c>
      <c r="C111" s="20"/>
      <c r="D111" s="20"/>
      <c r="E111" s="19" t="s">
        <v>768</v>
      </c>
      <c r="F111" s="20" t="s">
        <v>323</v>
      </c>
      <c r="G111" s="20" t="s">
        <v>323</v>
      </c>
      <c r="H111" s="20"/>
      <c r="I111" s="20"/>
      <c r="J111" s="20"/>
      <c r="K111" s="20"/>
      <c r="L111" s="20" t="s">
        <v>767</v>
      </c>
      <c r="M111" s="20"/>
      <c r="N111" s="20"/>
      <c r="O111" s="19" t="s">
        <v>769</v>
      </c>
      <c r="P111" s="20" t="s">
        <v>59</v>
      </c>
      <c r="Q111" s="19" t="s">
        <v>170</v>
      </c>
      <c r="U111" s="21">
        <v>600</v>
      </c>
      <c r="V111" s="21">
        <v>2</v>
      </c>
      <c r="W111" s="21">
        <v>2</v>
      </c>
      <c r="X111" s="21">
        <v>6</v>
      </c>
      <c r="Y111" s="19" t="s">
        <v>60</v>
      </c>
      <c r="Z111" s="19" t="s">
        <v>61</v>
      </c>
      <c r="AA111" s="19" t="s">
        <v>141</v>
      </c>
      <c r="AB111" s="19" t="s">
        <v>142</v>
      </c>
      <c r="AC111" s="19" t="s">
        <v>325</v>
      </c>
      <c r="AD111" s="19" t="s">
        <v>325</v>
      </c>
      <c r="AE111" s="19" t="s">
        <v>454</v>
      </c>
      <c r="AF111" s="19" t="s">
        <v>455</v>
      </c>
      <c r="AJ111" s="21">
        <f>VLOOKUP(B111,[1]Sheet8!$A$3:$B$989,2,0)</f>
        <v>12737.435243633165</v>
      </c>
      <c r="AK111" s="21">
        <f>VLOOKUP(B111,[2]Sheet3!$A$3:$B$1872,2,0)</f>
        <v>0</v>
      </c>
      <c r="AL111" s="22">
        <f t="shared" si="1"/>
        <v>12737.435243633165</v>
      </c>
    </row>
    <row r="112" spans="1:38" ht="12" customHeight="1">
      <c r="A112" s="19" t="s">
        <v>770</v>
      </c>
      <c r="B112" s="20" t="s">
        <v>771</v>
      </c>
      <c r="C112" s="20"/>
      <c r="D112" s="20"/>
      <c r="F112" s="20" t="s">
        <v>70</v>
      </c>
      <c r="G112" s="20" t="s">
        <v>119</v>
      </c>
      <c r="H112" s="20"/>
      <c r="I112" s="20"/>
      <c r="J112" s="20"/>
      <c r="K112" s="20"/>
      <c r="L112" s="20"/>
      <c r="M112" s="20"/>
      <c r="N112" s="20" t="s">
        <v>237</v>
      </c>
      <c r="O112" s="19" t="s">
        <v>772</v>
      </c>
      <c r="P112" s="20" t="s">
        <v>59</v>
      </c>
      <c r="Q112" s="19" t="s">
        <v>237</v>
      </c>
      <c r="U112" s="21">
        <v>300</v>
      </c>
      <c r="V112" s="21">
        <v>1</v>
      </c>
      <c r="W112" s="21">
        <v>1</v>
      </c>
      <c r="X112" s="21">
        <v>4</v>
      </c>
      <c r="Y112" s="19" t="s">
        <v>45</v>
      </c>
      <c r="Z112" s="19" t="s">
        <v>46</v>
      </c>
      <c r="AA112" s="19" t="s">
        <v>73</v>
      </c>
      <c r="AB112" s="19" t="s">
        <v>74</v>
      </c>
      <c r="AC112" s="19" t="s">
        <v>75</v>
      </c>
      <c r="AD112" s="19" t="s">
        <v>76</v>
      </c>
      <c r="AJ112" s="21">
        <f>VLOOKUP(B112,[1]Sheet8!$A$3:$B$989,2,0)</f>
        <v>5656.0199999999995</v>
      </c>
      <c r="AK112" s="21">
        <v>0</v>
      </c>
      <c r="AL112" s="22">
        <f t="shared" si="1"/>
        <v>5656.0199999999995</v>
      </c>
    </row>
    <row r="113" spans="1:38" ht="12" customHeight="1">
      <c r="A113" s="19" t="s">
        <v>773</v>
      </c>
      <c r="B113" s="20" t="s">
        <v>774</v>
      </c>
      <c r="C113" s="20"/>
      <c r="D113" s="20"/>
      <c r="F113" s="20" t="s">
        <v>135</v>
      </c>
      <c r="G113" s="20" t="s">
        <v>135</v>
      </c>
      <c r="H113" s="20" t="s">
        <v>775</v>
      </c>
      <c r="I113" s="20"/>
      <c r="J113" s="20"/>
      <c r="K113" s="20"/>
      <c r="L113" s="20" t="s">
        <v>776</v>
      </c>
      <c r="M113" s="20"/>
      <c r="N113" s="20" t="s">
        <v>237</v>
      </c>
      <c r="O113" s="19" t="s">
        <v>761</v>
      </c>
      <c r="P113" s="20" t="s">
        <v>761</v>
      </c>
      <c r="Q113" s="19" t="s">
        <v>237</v>
      </c>
      <c r="Y113" s="19" t="s">
        <v>60</v>
      </c>
      <c r="Z113" s="19" t="s">
        <v>61</v>
      </c>
      <c r="AA113" s="19" t="s">
        <v>141</v>
      </c>
      <c r="AB113" s="19" t="s">
        <v>142</v>
      </c>
      <c r="AC113" s="19" t="s">
        <v>203</v>
      </c>
      <c r="AD113" s="19" t="s">
        <v>203</v>
      </c>
      <c r="AJ113" s="21">
        <v>0</v>
      </c>
      <c r="AK113" s="21">
        <v>0</v>
      </c>
      <c r="AL113" s="22">
        <f t="shared" si="1"/>
        <v>0</v>
      </c>
    </row>
    <row r="114" spans="1:38" ht="12" customHeight="1">
      <c r="A114" s="19" t="s">
        <v>777</v>
      </c>
      <c r="B114" s="20" t="s">
        <v>778</v>
      </c>
      <c r="C114" s="20"/>
      <c r="D114" s="20"/>
      <c r="F114" s="20" t="s">
        <v>135</v>
      </c>
      <c r="G114" s="20" t="s">
        <v>135</v>
      </c>
      <c r="H114" s="20" t="s">
        <v>779</v>
      </c>
      <c r="I114" s="20"/>
      <c r="J114" s="20"/>
      <c r="K114" s="20"/>
      <c r="L114" s="20" t="s">
        <v>780</v>
      </c>
      <c r="M114" s="20"/>
      <c r="N114" s="20" t="s">
        <v>237</v>
      </c>
      <c r="O114" s="19" t="s">
        <v>781</v>
      </c>
      <c r="P114" s="20" t="s">
        <v>43</v>
      </c>
      <c r="Q114" s="19" t="s">
        <v>237</v>
      </c>
      <c r="Y114" s="19" t="s">
        <v>60</v>
      </c>
      <c r="Z114" s="19" t="s">
        <v>61</v>
      </c>
      <c r="AA114" s="19" t="s">
        <v>141</v>
      </c>
      <c r="AB114" s="19" t="s">
        <v>142</v>
      </c>
      <c r="AC114" s="19" t="s">
        <v>143</v>
      </c>
      <c r="AD114" s="19" t="s">
        <v>144</v>
      </c>
      <c r="AJ114" s="21">
        <v>0</v>
      </c>
      <c r="AK114" s="21">
        <f>VLOOKUP(B114,[2]Sheet3!$A$3:$B$1872,2,0)</f>
        <v>21663.716814159299</v>
      </c>
      <c r="AL114" s="22">
        <f t="shared" si="1"/>
        <v>21663.716814159299</v>
      </c>
    </row>
    <row r="115" spans="1:38" ht="12" customHeight="1">
      <c r="A115" s="19" t="s">
        <v>782</v>
      </c>
      <c r="B115" s="20" t="s">
        <v>783</v>
      </c>
      <c r="C115" s="20"/>
      <c r="D115" s="20"/>
      <c r="F115" s="20" t="s">
        <v>215</v>
      </c>
      <c r="G115" s="20" t="s">
        <v>216</v>
      </c>
      <c r="H115" s="20" t="s">
        <v>784</v>
      </c>
      <c r="I115" s="20"/>
      <c r="J115" s="20"/>
      <c r="K115" s="20"/>
      <c r="L115" s="20" t="s">
        <v>785</v>
      </c>
      <c r="M115" s="20" t="s">
        <v>786</v>
      </c>
      <c r="N115" s="20"/>
      <c r="O115" s="19" t="s">
        <v>787</v>
      </c>
      <c r="P115" s="20" t="s">
        <v>43</v>
      </c>
      <c r="Q115" s="19" t="s">
        <v>131</v>
      </c>
      <c r="AJ115" s="21">
        <f>VLOOKUP(B115,[1]Sheet8!$A$3:$B$989,2,0)</f>
        <v>8415.4</v>
      </c>
      <c r="AK115" s="21">
        <f>VLOOKUP(B115,[2]Sheet3!$A$3:$B$1872,2,0)</f>
        <v>51300.884955752212</v>
      </c>
      <c r="AL115" s="22">
        <f t="shared" si="1"/>
        <v>59716.284955752213</v>
      </c>
    </row>
    <row r="116" spans="1:38" ht="12" customHeight="1">
      <c r="A116" s="19" t="s">
        <v>788</v>
      </c>
      <c r="B116" s="20" t="s">
        <v>789</v>
      </c>
      <c r="C116" s="20"/>
      <c r="D116" s="20"/>
      <c r="F116" s="20" t="s">
        <v>135</v>
      </c>
      <c r="G116" s="20" t="s">
        <v>135</v>
      </c>
      <c r="H116" s="20" t="s">
        <v>790</v>
      </c>
      <c r="I116" s="20"/>
      <c r="J116" s="20"/>
      <c r="K116" s="20"/>
      <c r="L116" s="20" t="s">
        <v>791</v>
      </c>
      <c r="M116" s="20"/>
      <c r="N116" s="20" t="s">
        <v>237</v>
      </c>
      <c r="O116" s="19" t="s">
        <v>792</v>
      </c>
      <c r="P116" s="20" t="s">
        <v>59</v>
      </c>
      <c r="Q116" s="19" t="s">
        <v>237</v>
      </c>
      <c r="U116" s="21">
        <v>400</v>
      </c>
      <c r="V116" s="21">
        <v>1</v>
      </c>
      <c r="W116" s="21">
        <v>2</v>
      </c>
      <c r="X116" s="21">
        <v>1</v>
      </c>
      <c r="Y116" s="19" t="s">
        <v>60</v>
      </c>
      <c r="Z116" s="19" t="s">
        <v>61</v>
      </c>
      <c r="AA116" s="19" t="s">
        <v>141</v>
      </c>
      <c r="AB116" s="19" t="s">
        <v>142</v>
      </c>
      <c r="AC116" s="19" t="s">
        <v>203</v>
      </c>
      <c r="AD116" s="19" t="s">
        <v>203</v>
      </c>
      <c r="AJ116" s="21">
        <v>0</v>
      </c>
      <c r="AK116" s="21">
        <f>VLOOKUP(B116,[2]Sheet3!$A$3:$B$1872,2,0)</f>
        <v>22746.902654867255</v>
      </c>
      <c r="AL116" s="22">
        <f t="shared" si="1"/>
        <v>22746.902654867255</v>
      </c>
    </row>
    <row r="117" spans="1:38" ht="12" customHeight="1">
      <c r="A117" s="19" t="s">
        <v>793</v>
      </c>
      <c r="B117" s="20" t="s">
        <v>794</v>
      </c>
      <c r="C117" s="20"/>
      <c r="D117" s="20"/>
      <c r="F117" s="20" t="s">
        <v>105</v>
      </c>
      <c r="G117" s="20" t="s">
        <v>795</v>
      </c>
      <c r="H117" s="20" t="s">
        <v>796</v>
      </c>
      <c r="I117" s="20"/>
      <c r="J117" s="20"/>
      <c r="K117" s="20"/>
      <c r="L117" s="20" t="s">
        <v>794</v>
      </c>
      <c r="M117" s="20"/>
      <c r="N117" s="20"/>
      <c r="O117" s="19" t="s">
        <v>797</v>
      </c>
      <c r="P117" s="20" t="s">
        <v>43</v>
      </c>
      <c r="Q117" s="19" t="s">
        <v>131</v>
      </c>
      <c r="AJ117" s="21">
        <v>0</v>
      </c>
      <c r="AK117" s="21">
        <f>VLOOKUP(B117,[2]Sheet3!$A$3:$B$1872,2,0)</f>
        <v>49150.442477876109</v>
      </c>
      <c r="AL117" s="22">
        <f t="shared" si="1"/>
        <v>49150.442477876109</v>
      </c>
    </row>
    <row r="118" spans="1:38" ht="12" customHeight="1">
      <c r="A118" s="19" t="s">
        <v>798</v>
      </c>
      <c r="B118" s="20" t="s">
        <v>799</v>
      </c>
      <c r="C118" s="20"/>
      <c r="D118" s="20"/>
      <c r="F118" s="20" t="s">
        <v>70</v>
      </c>
      <c r="G118" s="20" t="s">
        <v>800</v>
      </c>
      <c r="H118" s="20" t="s">
        <v>801</v>
      </c>
      <c r="I118" s="20"/>
      <c r="J118" s="20"/>
      <c r="K118" s="20"/>
      <c r="L118" s="20"/>
      <c r="M118" s="20"/>
      <c r="N118" s="20" t="s">
        <v>237</v>
      </c>
      <c r="O118" s="19" t="s">
        <v>802</v>
      </c>
      <c r="P118" s="20" t="s">
        <v>59</v>
      </c>
      <c r="Q118" s="19" t="s">
        <v>237</v>
      </c>
      <c r="R118" s="19" t="s">
        <v>803</v>
      </c>
      <c r="S118" s="19" t="s">
        <v>139</v>
      </c>
      <c r="T118" s="19" t="s">
        <v>152</v>
      </c>
      <c r="U118" s="21">
        <v>800</v>
      </c>
      <c r="V118" s="21">
        <v>5</v>
      </c>
      <c r="W118" s="21">
        <v>2</v>
      </c>
      <c r="X118" s="21">
        <v>5</v>
      </c>
      <c r="Y118" s="19" t="s">
        <v>45</v>
      </c>
      <c r="Z118" s="19" t="s">
        <v>46</v>
      </c>
      <c r="AA118" s="19" t="s">
        <v>73</v>
      </c>
      <c r="AB118" s="19" t="s">
        <v>74</v>
      </c>
      <c r="AC118" s="19" t="s">
        <v>122</v>
      </c>
      <c r="AD118" s="19" t="s">
        <v>123</v>
      </c>
      <c r="AG118" s="19" t="s">
        <v>804</v>
      </c>
      <c r="AJ118" s="21">
        <v>0</v>
      </c>
      <c r="AK118" s="21">
        <v>0</v>
      </c>
      <c r="AL118" s="22">
        <f t="shared" si="1"/>
        <v>0</v>
      </c>
    </row>
    <row r="119" spans="1:38" ht="12" customHeight="1">
      <c r="A119" s="19" t="s">
        <v>805</v>
      </c>
      <c r="B119" s="20" t="s">
        <v>806</v>
      </c>
      <c r="C119" s="20"/>
      <c r="D119" s="20"/>
      <c r="F119" s="20" t="s">
        <v>761</v>
      </c>
      <c r="G119" s="20" t="s">
        <v>761</v>
      </c>
      <c r="H119" s="20"/>
      <c r="I119" s="20"/>
      <c r="J119" s="20"/>
      <c r="K119" s="20"/>
      <c r="L119" s="20"/>
      <c r="M119" s="20"/>
      <c r="N119" s="20" t="s">
        <v>237</v>
      </c>
      <c r="O119" s="19" t="s">
        <v>761</v>
      </c>
      <c r="P119" s="20" t="s">
        <v>761</v>
      </c>
      <c r="Q119" s="19" t="s">
        <v>237</v>
      </c>
      <c r="U119" s="21">
        <v>300</v>
      </c>
      <c r="V119" s="21">
        <v>3</v>
      </c>
      <c r="W119" s="21">
        <v>1</v>
      </c>
      <c r="X119" s="21">
        <v>8</v>
      </c>
      <c r="AJ119" s="21">
        <v>0</v>
      </c>
      <c r="AK119" s="21">
        <v>0</v>
      </c>
      <c r="AL119" s="22">
        <f t="shared" si="1"/>
        <v>0</v>
      </c>
    </row>
    <row r="120" spans="1:38" ht="12" customHeight="1">
      <c r="A120" s="19" t="s">
        <v>807</v>
      </c>
      <c r="B120" s="20" t="s">
        <v>808</v>
      </c>
      <c r="C120" s="20"/>
      <c r="D120" s="20"/>
      <c r="F120" s="20" t="s">
        <v>70</v>
      </c>
      <c r="G120" s="20" t="s">
        <v>800</v>
      </c>
      <c r="H120" s="20" t="s">
        <v>809</v>
      </c>
      <c r="I120" s="20"/>
      <c r="J120" s="20"/>
      <c r="K120" s="20"/>
      <c r="L120" s="20" t="s">
        <v>810</v>
      </c>
      <c r="M120" s="20"/>
      <c r="N120" s="20" t="s">
        <v>237</v>
      </c>
      <c r="O120" s="19" t="s">
        <v>811</v>
      </c>
      <c r="P120" s="20" t="s">
        <v>59</v>
      </c>
      <c r="Q120" s="19" t="s">
        <v>237</v>
      </c>
      <c r="U120" s="21">
        <v>300</v>
      </c>
      <c r="V120" s="21">
        <v>5</v>
      </c>
      <c r="W120" s="21">
        <v>1</v>
      </c>
      <c r="X120" s="21">
        <v>8</v>
      </c>
      <c r="Y120" s="19" t="s">
        <v>45</v>
      </c>
      <c r="Z120" s="19" t="s">
        <v>46</v>
      </c>
      <c r="AA120" s="19" t="s">
        <v>73</v>
      </c>
      <c r="AB120" s="19" t="s">
        <v>74</v>
      </c>
      <c r="AC120" s="19" t="s">
        <v>122</v>
      </c>
      <c r="AD120" s="19" t="s">
        <v>123</v>
      </c>
      <c r="AJ120" s="21">
        <v>0</v>
      </c>
      <c r="AK120" s="21">
        <v>0</v>
      </c>
      <c r="AL120" s="22">
        <f t="shared" si="1"/>
        <v>0</v>
      </c>
    </row>
    <row r="121" spans="1:38" ht="12" customHeight="1">
      <c r="A121" s="19" t="s">
        <v>812</v>
      </c>
      <c r="B121" s="20" t="s">
        <v>813</v>
      </c>
      <c r="C121" s="20"/>
      <c r="D121" s="20"/>
      <c r="F121" s="20" t="s">
        <v>82</v>
      </c>
      <c r="G121" s="20" t="s">
        <v>814</v>
      </c>
      <c r="H121" s="20"/>
      <c r="I121" s="20"/>
      <c r="J121" s="20"/>
      <c r="K121" s="20"/>
      <c r="L121" s="20" t="s">
        <v>813</v>
      </c>
      <c r="M121" s="20"/>
      <c r="N121" s="20"/>
      <c r="O121" s="19" t="s">
        <v>815</v>
      </c>
      <c r="P121" s="20" t="s">
        <v>59</v>
      </c>
      <c r="Q121" s="19" t="s">
        <v>131</v>
      </c>
      <c r="AJ121" s="21">
        <v>0</v>
      </c>
      <c r="AK121" s="21">
        <f>VLOOKUP(B121,[2]Sheet3!$A$3:$B$1872,2,0)</f>
        <v>48397.345132743365</v>
      </c>
      <c r="AL121" s="22">
        <f t="shared" si="1"/>
        <v>48397.345132743365</v>
      </c>
    </row>
    <row r="122" spans="1:38" ht="12" customHeight="1">
      <c r="A122" s="19" t="s">
        <v>816</v>
      </c>
      <c r="B122" s="20" t="s">
        <v>817</v>
      </c>
      <c r="C122" s="20"/>
      <c r="D122" s="20"/>
      <c r="F122" s="20" t="s">
        <v>818</v>
      </c>
      <c r="G122" s="20" t="s">
        <v>819</v>
      </c>
      <c r="H122" s="20" t="s">
        <v>820</v>
      </c>
      <c r="I122" s="20"/>
      <c r="J122" s="20"/>
      <c r="K122" s="20"/>
      <c r="L122" s="20" t="s">
        <v>817</v>
      </c>
      <c r="M122" s="20"/>
      <c r="N122" s="20"/>
      <c r="O122" s="19" t="s">
        <v>821</v>
      </c>
      <c r="P122" s="20" t="s">
        <v>43</v>
      </c>
      <c r="Q122" s="19" t="s">
        <v>131</v>
      </c>
      <c r="AJ122" s="21">
        <f>VLOOKUP(B122,[1]Sheet8!$A$3:$B$989,2,0)</f>
        <v>20451.599999999999</v>
      </c>
      <c r="AK122" s="21">
        <f>VLOOKUP(B122,[2]Sheet3!$A$3:$B$1872,2,0)</f>
        <v>48322.123893805314</v>
      </c>
      <c r="AL122" s="22">
        <f t="shared" si="1"/>
        <v>68773.72389380532</v>
      </c>
    </row>
    <row r="123" spans="1:38" ht="12" customHeight="1">
      <c r="A123" s="19" t="s">
        <v>822</v>
      </c>
      <c r="B123" s="20" t="s">
        <v>823</v>
      </c>
      <c r="C123" s="20"/>
      <c r="D123" s="20"/>
      <c r="F123" s="20" t="s">
        <v>699</v>
      </c>
      <c r="G123" s="20" t="s">
        <v>700</v>
      </c>
      <c r="H123" s="20" t="s">
        <v>824</v>
      </c>
      <c r="I123" s="20"/>
      <c r="J123" s="20"/>
      <c r="K123" s="20"/>
      <c r="L123" s="20" t="s">
        <v>824</v>
      </c>
      <c r="M123" s="20" t="s">
        <v>824</v>
      </c>
      <c r="N123" s="20" t="s">
        <v>237</v>
      </c>
      <c r="O123" s="19" t="s">
        <v>825</v>
      </c>
      <c r="P123" s="20" t="s">
        <v>59</v>
      </c>
      <c r="Q123" s="19" t="s">
        <v>237</v>
      </c>
      <c r="U123" s="21">
        <v>120</v>
      </c>
      <c r="V123" s="21">
        <v>2</v>
      </c>
      <c r="W123" s="21">
        <v>1</v>
      </c>
      <c r="X123" s="21">
        <v>2</v>
      </c>
      <c r="Y123" s="19" t="s">
        <v>60</v>
      </c>
      <c r="Z123" s="19" t="s">
        <v>61</v>
      </c>
      <c r="AA123" s="19" t="s">
        <v>141</v>
      </c>
      <c r="AB123" s="19" t="s">
        <v>142</v>
      </c>
      <c r="AC123" s="19" t="s">
        <v>325</v>
      </c>
      <c r="AD123" s="19" t="s">
        <v>325</v>
      </c>
      <c r="AJ123" s="21">
        <v>0</v>
      </c>
      <c r="AK123" s="21">
        <v>0</v>
      </c>
      <c r="AL123" s="22">
        <f t="shared" si="1"/>
        <v>0</v>
      </c>
    </row>
    <row r="124" spans="1:38" ht="12" customHeight="1">
      <c r="A124" s="19" t="s">
        <v>826</v>
      </c>
      <c r="B124" s="20" t="s">
        <v>827</v>
      </c>
      <c r="C124" s="20"/>
      <c r="D124" s="20"/>
      <c r="F124" s="20" t="s">
        <v>489</v>
      </c>
      <c r="G124" s="20" t="s">
        <v>490</v>
      </c>
      <c r="H124" s="20"/>
      <c r="I124" s="20"/>
      <c r="J124" s="20"/>
      <c r="K124" s="20"/>
      <c r="L124" s="20" t="s">
        <v>828</v>
      </c>
      <c r="M124" s="20"/>
      <c r="N124" s="20" t="s">
        <v>237</v>
      </c>
      <c r="O124" s="19" t="s">
        <v>829</v>
      </c>
      <c r="P124" s="20" t="s">
        <v>43</v>
      </c>
      <c r="Q124" s="19" t="s">
        <v>237</v>
      </c>
      <c r="U124" s="21">
        <v>900</v>
      </c>
      <c r="V124" s="21">
        <v>3</v>
      </c>
      <c r="W124" s="21">
        <v>1</v>
      </c>
      <c r="X124" s="21">
        <v>4</v>
      </c>
      <c r="Y124" s="19" t="s">
        <v>60</v>
      </c>
      <c r="Z124" s="19" t="s">
        <v>61</v>
      </c>
      <c r="AA124" s="19" t="s">
        <v>141</v>
      </c>
      <c r="AB124" s="19" t="s">
        <v>142</v>
      </c>
      <c r="AC124" s="19" t="s">
        <v>325</v>
      </c>
      <c r="AD124" s="19" t="s">
        <v>325</v>
      </c>
      <c r="AJ124" s="21">
        <v>0</v>
      </c>
      <c r="AK124" s="21">
        <v>0</v>
      </c>
      <c r="AL124" s="22">
        <f t="shared" si="1"/>
        <v>0</v>
      </c>
    </row>
    <row r="125" spans="1:38" ht="12" customHeight="1">
      <c r="A125" s="19" t="s">
        <v>830</v>
      </c>
      <c r="B125" s="20" t="s">
        <v>831</v>
      </c>
      <c r="C125" s="20"/>
      <c r="D125" s="20"/>
      <c r="F125" s="20" t="s">
        <v>342</v>
      </c>
      <c r="G125" s="20" t="s">
        <v>342</v>
      </c>
      <c r="H125" s="20" t="s">
        <v>832</v>
      </c>
      <c r="I125" s="20"/>
      <c r="J125" s="20"/>
      <c r="K125" s="20"/>
      <c r="L125" s="20" t="s">
        <v>833</v>
      </c>
      <c r="M125" s="20" t="s">
        <v>834</v>
      </c>
      <c r="N125" s="20" t="s">
        <v>237</v>
      </c>
      <c r="O125" s="19" t="s">
        <v>835</v>
      </c>
      <c r="P125" s="20" t="s">
        <v>43</v>
      </c>
      <c r="Q125" s="19" t="s">
        <v>237</v>
      </c>
      <c r="R125" s="19" t="s">
        <v>446</v>
      </c>
      <c r="S125" s="19" t="s">
        <v>139</v>
      </c>
      <c r="T125" s="19" t="s">
        <v>140</v>
      </c>
      <c r="Y125" s="19" t="s">
        <v>60</v>
      </c>
      <c r="Z125" s="19" t="s">
        <v>61</v>
      </c>
      <c r="AA125" s="19" t="s">
        <v>62</v>
      </c>
      <c r="AB125" s="19" t="s">
        <v>63</v>
      </c>
      <c r="AC125" s="19" t="s">
        <v>183</v>
      </c>
      <c r="AD125" s="19" t="s">
        <v>184</v>
      </c>
      <c r="AJ125" s="21">
        <v>0</v>
      </c>
      <c r="AK125" s="21">
        <f>VLOOKUP(B125,[2]Sheet3!$A$3:$B$1872,2,0)</f>
        <v>10076.56987757641</v>
      </c>
      <c r="AL125" s="22">
        <f t="shared" si="1"/>
        <v>10076.56987757641</v>
      </c>
    </row>
    <row r="126" spans="1:38" ht="12" customHeight="1">
      <c r="A126" s="19" t="s">
        <v>836</v>
      </c>
      <c r="B126" s="20" t="s">
        <v>837</v>
      </c>
      <c r="C126" s="20"/>
      <c r="D126" s="20"/>
      <c r="F126" s="20" t="s">
        <v>70</v>
      </c>
      <c r="G126" s="20" t="s">
        <v>119</v>
      </c>
      <c r="H126" s="20"/>
      <c r="I126" s="20"/>
      <c r="J126" s="20"/>
      <c r="K126" s="20"/>
      <c r="L126" s="20"/>
      <c r="M126" s="20"/>
      <c r="N126" s="20" t="s">
        <v>237</v>
      </c>
      <c r="O126" s="19" t="s">
        <v>838</v>
      </c>
      <c r="P126" s="20" t="s">
        <v>59</v>
      </c>
      <c r="Q126" s="19" t="s">
        <v>237</v>
      </c>
      <c r="U126" s="21">
        <v>300</v>
      </c>
      <c r="V126" s="21">
        <v>1</v>
      </c>
      <c r="W126" s="21">
        <v>1</v>
      </c>
      <c r="X126" s="21">
        <v>2</v>
      </c>
      <c r="Y126" s="19" t="s">
        <v>45</v>
      </c>
      <c r="Z126" s="19" t="s">
        <v>46</v>
      </c>
      <c r="AA126" s="19" t="s">
        <v>73</v>
      </c>
      <c r="AB126" s="19" t="s">
        <v>74</v>
      </c>
      <c r="AC126" s="19" t="s">
        <v>75</v>
      </c>
      <c r="AD126" s="19" t="s">
        <v>76</v>
      </c>
      <c r="AJ126" s="21">
        <v>0</v>
      </c>
      <c r="AK126" s="21">
        <f>VLOOKUP(B126,[2]Sheet3!$A$3:$B$1872,2,0)</f>
        <v>78286.725663716818</v>
      </c>
      <c r="AL126" s="22">
        <f t="shared" si="1"/>
        <v>78286.725663716818</v>
      </c>
    </row>
    <row r="127" spans="1:38" ht="12" customHeight="1">
      <c r="A127" s="19" t="s">
        <v>839</v>
      </c>
      <c r="B127" s="20" t="s">
        <v>840</v>
      </c>
      <c r="C127" s="20"/>
      <c r="D127" s="20"/>
      <c r="F127" s="20" t="s">
        <v>70</v>
      </c>
      <c r="G127" s="20" t="s">
        <v>841</v>
      </c>
      <c r="H127" s="20" t="s">
        <v>842</v>
      </c>
      <c r="I127" s="20"/>
      <c r="J127" s="20"/>
      <c r="K127" s="20"/>
      <c r="L127" s="20" t="s">
        <v>843</v>
      </c>
      <c r="M127" s="20"/>
      <c r="N127" s="20" t="s">
        <v>237</v>
      </c>
      <c r="O127" s="19" t="s">
        <v>844</v>
      </c>
      <c r="P127" s="20" t="s">
        <v>43</v>
      </c>
      <c r="Q127" s="19" t="s">
        <v>237</v>
      </c>
      <c r="U127" s="21">
        <v>2400</v>
      </c>
      <c r="V127" s="21">
        <v>3</v>
      </c>
      <c r="W127" s="21">
        <v>2</v>
      </c>
      <c r="X127" s="21">
        <v>6</v>
      </c>
      <c r="Y127" s="19" t="s">
        <v>45</v>
      </c>
      <c r="Z127" s="19" t="s">
        <v>46</v>
      </c>
      <c r="AA127" s="19" t="s">
        <v>73</v>
      </c>
      <c r="AB127" s="19" t="s">
        <v>74</v>
      </c>
      <c r="AC127" s="19" t="s">
        <v>122</v>
      </c>
      <c r="AD127" s="19" t="s">
        <v>123</v>
      </c>
      <c r="AJ127" s="21">
        <v>0</v>
      </c>
      <c r="AK127" s="21">
        <v>0</v>
      </c>
      <c r="AL127" s="22">
        <f t="shared" si="1"/>
        <v>0</v>
      </c>
    </row>
    <row r="128" spans="1:38" ht="12" customHeight="1">
      <c r="A128" s="19" t="s">
        <v>845</v>
      </c>
      <c r="B128" s="20" t="s">
        <v>846</v>
      </c>
      <c r="C128" s="20"/>
      <c r="D128" s="20"/>
      <c r="F128" s="20" t="s">
        <v>70</v>
      </c>
      <c r="G128" s="20" t="s">
        <v>847</v>
      </c>
      <c r="H128" s="20"/>
      <c r="I128" s="20"/>
      <c r="J128" s="20"/>
      <c r="K128" s="20"/>
      <c r="L128" s="20"/>
      <c r="M128" s="20" t="s">
        <v>848</v>
      </c>
      <c r="N128" s="20" t="s">
        <v>237</v>
      </c>
      <c r="O128" s="19" t="s">
        <v>849</v>
      </c>
      <c r="P128" s="20" t="s">
        <v>59</v>
      </c>
      <c r="Q128" s="19" t="s">
        <v>237</v>
      </c>
      <c r="U128" s="21">
        <v>200</v>
      </c>
      <c r="V128" s="21">
        <v>2</v>
      </c>
      <c r="W128" s="21">
        <v>2</v>
      </c>
      <c r="X128" s="21">
        <v>2</v>
      </c>
      <c r="Y128" s="19" t="s">
        <v>45</v>
      </c>
      <c r="Z128" s="19" t="s">
        <v>46</v>
      </c>
      <c r="AA128" s="19" t="s">
        <v>73</v>
      </c>
      <c r="AB128" s="19" t="s">
        <v>74</v>
      </c>
      <c r="AC128" s="19" t="s">
        <v>122</v>
      </c>
      <c r="AD128" s="19" t="s">
        <v>123</v>
      </c>
      <c r="AJ128" s="21">
        <v>0</v>
      </c>
      <c r="AK128" s="21">
        <v>0</v>
      </c>
      <c r="AL128" s="22">
        <f t="shared" si="1"/>
        <v>0</v>
      </c>
    </row>
    <row r="129" spans="1:38" ht="12" customHeight="1">
      <c r="A129" s="19" t="s">
        <v>850</v>
      </c>
      <c r="B129" s="20" t="s">
        <v>851</v>
      </c>
      <c r="C129" s="20"/>
      <c r="D129" s="20"/>
      <c r="F129" s="20" t="s">
        <v>350</v>
      </c>
      <c r="G129" s="20" t="s">
        <v>852</v>
      </c>
      <c r="H129" s="20" t="s">
        <v>853</v>
      </c>
      <c r="I129" s="20"/>
      <c r="J129" s="20"/>
      <c r="K129" s="20"/>
      <c r="L129" s="20" t="s">
        <v>854</v>
      </c>
      <c r="M129" s="20" t="s">
        <v>855</v>
      </c>
      <c r="N129" s="20" t="s">
        <v>237</v>
      </c>
      <c r="O129" s="19" t="s">
        <v>856</v>
      </c>
      <c r="P129" s="20" t="s">
        <v>43</v>
      </c>
      <c r="Q129" s="19" t="s">
        <v>237</v>
      </c>
      <c r="U129" s="21">
        <v>0</v>
      </c>
      <c r="V129" s="21">
        <v>0</v>
      </c>
      <c r="W129" s="21">
        <v>0</v>
      </c>
      <c r="X129" s="21">
        <v>0</v>
      </c>
      <c r="Y129" s="19" t="s">
        <v>60</v>
      </c>
      <c r="Z129" s="19" t="s">
        <v>61</v>
      </c>
      <c r="AA129" s="19" t="s">
        <v>141</v>
      </c>
      <c r="AB129" s="19" t="s">
        <v>142</v>
      </c>
      <c r="AC129" s="19" t="s">
        <v>271</v>
      </c>
      <c r="AD129" s="19" t="s">
        <v>272</v>
      </c>
      <c r="AG129" s="19" t="s">
        <v>857</v>
      </c>
      <c r="AJ129" s="21">
        <v>0</v>
      </c>
      <c r="AK129" s="21">
        <v>0</v>
      </c>
      <c r="AL129" s="22">
        <f t="shared" si="1"/>
        <v>0</v>
      </c>
    </row>
    <row r="130" spans="1:38" ht="12" customHeight="1">
      <c r="A130" s="19" t="s">
        <v>858</v>
      </c>
      <c r="B130" s="20" t="s">
        <v>859</v>
      </c>
      <c r="C130" s="20"/>
      <c r="D130" s="20"/>
      <c r="F130" s="20" t="s">
        <v>105</v>
      </c>
      <c r="G130" s="20" t="s">
        <v>860</v>
      </c>
      <c r="H130" s="20" t="s">
        <v>861</v>
      </c>
      <c r="I130" s="20"/>
      <c r="J130" s="20"/>
      <c r="K130" s="20"/>
      <c r="L130" s="20" t="s">
        <v>862</v>
      </c>
      <c r="M130" s="20" t="s">
        <v>863</v>
      </c>
      <c r="N130" s="20" t="s">
        <v>237</v>
      </c>
      <c r="O130" s="19" t="s">
        <v>864</v>
      </c>
      <c r="P130" s="20" t="s">
        <v>43</v>
      </c>
      <c r="Q130" s="19" t="s">
        <v>237</v>
      </c>
      <c r="R130" s="19" t="s">
        <v>691</v>
      </c>
      <c r="S130" s="19" t="s">
        <v>139</v>
      </c>
      <c r="T130" s="19" t="s">
        <v>182</v>
      </c>
      <c r="Y130" s="19" t="s">
        <v>45</v>
      </c>
      <c r="Z130" s="19" t="s">
        <v>46</v>
      </c>
      <c r="AA130" s="19" t="s">
        <v>47</v>
      </c>
      <c r="AB130" s="19" t="s">
        <v>461</v>
      </c>
      <c r="AC130" s="19" t="s">
        <v>400</v>
      </c>
      <c r="AD130" s="19" t="s">
        <v>401</v>
      </c>
      <c r="AJ130" s="21">
        <v>0</v>
      </c>
      <c r="AK130" s="21">
        <v>0</v>
      </c>
      <c r="AL130" s="22">
        <f t="shared" ref="AL130:AL193" si="2">AJ130+AK130</f>
        <v>0</v>
      </c>
    </row>
    <row r="131" spans="1:38" ht="12" customHeight="1">
      <c r="A131" s="19" t="s">
        <v>865</v>
      </c>
      <c r="B131" s="20" t="s">
        <v>866</v>
      </c>
      <c r="C131" s="20"/>
      <c r="D131" s="20"/>
      <c r="F131" s="20" t="s">
        <v>54</v>
      </c>
      <c r="G131" s="20" t="s">
        <v>55</v>
      </c>
      <c r="H131" s="20"/>
      <c r="I131" s="20"/>
      <c r="J131" s="20"/>
      <c r="K131" s="20"/>
      <c r="L131" s="20" t="s">
        <v>867</v>
      </c>
      <c r="M131" s="20" t="s">
        <v>868</v>
      </c>
      <c r="N131" s="20" t="s">
        <v>237</v>
      </c>
      <c r="O131" s="19" t="s">
        <v>869</v>
      </c>
      <c r="P131" s="20" t="s">
        <v>59</v>
      </c>
      <c r="Q131" s="19" t="s">
        <v>237</v>
      </c>
      <c r="AJ131" s="21">
        <v>0</v>
      </c>
      <c r="AK131" s="21">
        <v>0</v>
      </c>
      <c r="AL131" s="22">
        <f t="shared" si="2"/>
        <v>0</v>
      </c>
    </row>
    <row r="132" spans="1:38" ht="12" customHeight="1">
      <c r="A132" s="19" t="s">
        <v>870</v>
      </c>
      <c r="B132" s="20" t="s">
        <v>871</v>
      </c>
      <c r="C132" s="20"/>
      <c r="D132" s="20"/>
      <c r="F132" s="20" t="s">
        <v>350</v>
      </c>
      <c r="G132" s="20" t="s">
        <v>852</v>
      </c>
      <c r="H132" s="20"/>
      <c r="I132" s="20"/>
      <c r="J132" s="20"/>
      <c r="K132" s="20"/>
      <c r="L132" s="20"/>
      <c r="M132" s="20" t="s">
        <v>872</v>
      </c>
      <c r="N132" s="20" t="s">
        <v>237</v>
      </c>
      <c r="O132" s="19" t="s">
        <v>873</v>
      </c>
      <c r="P132" s="20" t="s">
        <v>43</v>
      </c>
      <c r="Q132" s="19" t="s">
        <v>237</v>
      </c>
      <c r="U132" s="21">
        <v>110</v>
      </c>
      <c r="V132" s="21">
        <v>2</v>
      </c>
      <c r="W132" s="21">
        <v>1</v>
      </c>
      <c r="X132" s="21">
        <v>6</v>
      </c>
      <c r="Y132" s="19" t="s">
        <v>60</v>
      </c>
      <c r="Z132" s="19" t="s">
        <v>61</v>
      </c>
      <c r="AA132" s="19" t="s">
        <v>141</v>
      </c>
      <c r="AB132" s="19" t="s">
        <v>142</v>
      </c>
      <c r="AC132" s="19" t="s">
        <v>271</v>
      </c>
      <c r="AD132" s="19" t="s">
        <v>272</v>
      </c>
      <c r="AJ132" s="21">
        <v>0</v>
      </c>
      <c r="AK132" s="21">
        <v>0</v>
      </c>
      <c r="AL132" s="22">
        <f t="shared" si="2"/>
        <v>0</v>
      </c>
    </row>
    <row r="133" spans="1:38" ht="12" customHeight="1">
      <c r="A133" s="19" t="s">
        <v>874</v>
      </c>
      <c r="B133" s="20" t="s">
        <v>875</v>
      </c>
      <c r="C133" s="20"/>
      <c r="D133" s="20"/>
      <c r="F133" s="20" t="s">
        <v>70</v>
      </c>
      <c r="G133" s="20" t="s">
        <v>119</v>
      </c>
      <c r="H133" s="20"/>
      <c r="I133" s="20"/>
      <c r="J133" s="20"/>
      <c r="K133" s="20"/>
      <c r="L133" s="20" t="s">
        <v>875</v>
      </c>
      <c r="M133" s="20"/>
      <c r="N133" s="20"/>
      <c r="O133" s="19" t="s">
        <v>876</v>
      </c>
      <c r="P133" s="20" t="s">
        <v>59</v>
      </c>
      <c r="Q133" s="19" t="s">
        <v>131</v>
      </c>
      <c r="AJ133" s="21">
        <v>0</v>
      </c>
      <c r="AK133" s="21">
        <f>VLOOKUP(B133,[2]Sheet3!$A$3:$B$1872,2,0)</f>
        <v>37911.504424778766</v>
      </c>
      <c r="AL133" s="22">
        <f t="shared" si="2"/>
        <v>37911.504424778766</v>
      </c>
    </row>
    <row r="134" spans="1:38" ht="12" customHeight="1">
      <c r="A134" s="19" t="s">
        <v>877</v>
      </c>
      <c r="B134" s="20" t="s">
        <v>878</v>
      </c>
      <c r="C134" s="20"/>
      <c r="D134" s="20"/>
      <c r="F134" s="20" t="s">
        <v>37</v>
      </c>
      <c r="G134" s="20" t="s">
        <v>38</v>
      </c>
      <c r="H134" s="20" t="s">
        <v>879</v>
      </c>
      <c r="I134" s="20"/>
      <c r="J134" s="20"/>
      <c r="K134" s="20"/>
      <c r="L134" s="20" t="s">
        <v>880</v>
      </c>
      <c r="M134" s="20" t="s">
        <v>881</v>
      </c>
      <c r="N134" s="20" t="s">
        <v>237</v>
      </c>
      <c r="O134" s="19" t="s">
        <v>761</v>
      </c>
      <c r="P134" s="20" t="s">
        <v>761</v>
      </c>
      <c r="Q134" s="19" t="s">
        <v>237</v>
      </c>
      <c r="U134" s="21">
        <v>3600</v>
      </c>
      <c r="V134" s="21">
        <v>2</v>
      </c>
      <c r="W134" s="21">
        <v>3</v>
      </c>
      <c r="X134" s="21">
        <v>8</v>
      </c>
      <c r="Y134" s="19" t="s">
        <v>45</v>
      </c>
      <c r="Z134" s="19" t="s">
        <v>46</v>
      </c>
      <c r="AA134" s="19" t="s">
        <v>47</v>
      </c>
      <c r="AB134" s="19" t="s">
        <v>461</v>
      </c>
      <c r="AC134" s="19" t="s">
        <v>48</v>
      </c>
      <c r="AD134" s="19" t="s">
        <v>49</v>
      </c>
      <c r="AJ134" s="21">
        <v>0</v>
      </c>
      <c r="AK134" s="21">
        <v>0</v>
      </c>
      <c r="AL134" s="22">
        <f t="shared" si="2"/>
        <v>0</v>
      </c>
    </row>
    <row r="135" spans="1:38" ht="12" customHeight="1">
      <c r="A135" s="19" t="s">
        <v>882</v>
      </c>
      <c r="B135" s="20" t="s">
        <v>883</v>
      </c>
      <c r="C135" s="20" t="str">
        <f>LEFT(B135,LEN(B135)-4)</f>
        <v>上海中医药大学附属</v>
      </c>
      <c r="D135" s="20" t="s">
        <v>884</v>
      </c>
      <c r="F135" s="20" t="s">
        <v>241</v>
      </c>
      <c r="G135" s="20" t="s">
        <v>241</v>
      </c>
      <c r="H135" s="20"/>
      <c r="I135" s="20"/>
      <c r="J135" s="20"/>
      <c r="K135" s="20"/>
      <c r="L135" s="20" t="s">
        <v>883</v>
      </c>
      <c r="M135" s="20" t="s">
        <v>883</v>
      </c>
      <c r="N135" s="20"/>
      <c r="O135" s="19" t="s">
        <v>885</v>
      </c>
      <c r="P135" s="20" t="s">
        <v>59</v>
      </c>
      <c r="Q135" s="19" t="s">
        <v>131</v>
      </c>
      <c r="AJ135" s="21">
        <v>0</v>
      </c>
      <c r="AK135" s="21">
        <v>0</v>
      </c>
      <c r="AL135" s="22">
        <f t="shared" si="2"/>
        <v>0</v>
      </c>
    </row>
    <row r="136" spans="1:38" ht="12" customHeight="1">
      <c r="A136" s="19" t="s">
        <v>886</v>
      </c>
      <c r="B136" s="20" t="s">
        <v>887</v>
      </c>
      <c r="C136" s="20"/>
      <c r="D136" s="20"/>
      <c r="F136" s="20" t="s">
        <v>37</v>
      </c>
      <c r="G136" s="20" t="s">
        <v>149</v>
      </c>
      <c r="H136" s="20" t="s">
        <v>888</v>
      </c>
      <c r="I136" s="20"/>
      <c r="J136" s="20"/>
      <c r="K136" s="20"/>
      <c r="L136" s="20" t="s">
        <v>889</v>
      </c>
      <c r="M136" s="20"/>
      <c r="N136" s="20" t="s">
        <v>237</v>
      </c>
      <c r="O136" s="19" t="s">
        <v>890</v>
      </c>
      <c r="P136" s="20" t="s">
        <v>43</v>
      </c>
      <c r="Q136" s="19" t="s">
        <v>237</v>
      </c>
      <c r="U136" s="21">
        <v>2000</v>
      </c>
      <c r="V136" s="21">
        <v>3</v>
      </c>
      <c r="W136" s="21">
        <v>4</v>
      </c>
      <c r="X136" s="21">
        <v>6</v>
      </c>
      <c r="Y136" s="19" t="s">
        <v>45</v>
      </c>
      <c r="Z136" s="19" t="s">
        <v>46</v>
      </c>
      <c r="AA136" s="19" t="s">
        <v>47</v>
      </c>
      <c r="AB136" s="19" t="s">
        <v>461</v>
      </c>
      <c r="AC136" s="19" t="s">
        <v>48</v>
      </c>
      <c r="AD136" s="19" t="s">
        <v>49</v>
      </c>
      <c r="AJ136" s="21">
        <v>0</v>
      </c>
      <c r="AK136" s="21">
        <v>0</v>
      </c>
      <c r="AL136" s="22">
        <f t="shared" si="2"/>
        <v>0</v>
      </c>
    </row>
    <row r="137" spans="1:38" ht="12" customHeight="1">
      <c r="A137" s="19" t="s">
        <v>891</v>
      </c>
      <c r="B137" s="20" t="s">
        <v>892</v>
      </c>
      <c r="C137" s="20"/>
      <c r="D137" s="20"/>
      <c r="F137" s="20" t="s">
        <v>70</v>
      </c>
      <c r="G137" s="20" t="s">
        <v>208</v>
      </c>
      <c r="H137" s="20" t="s">
        <v>893</v>
      </c>
      <c r="I137" s="20"/>
      <c r="J137" s="20"/>
      <c r="K137" s="20"/>
      <c r="L137" s="20" t="s">
        <v>893</v>
      </c>
      <c r="M137" s="20"/>
      <c r="N137" s="20" t="s">
        <v>237</v>
      </c>
      <c r="O137" s="19" t="s">
        <v>761</v>
      </c>
      <c r="P137" s="20" t="s">
        <v>761</v>
      </c>
      <c r="Q137" s="19" t="s">
        <v>237</v>
      </c>
      <c r="U137" s="21">
        <v>200</v>
      </c>
      <c r="V137" s="21">
        <v>1</v>
      </c>
      <c r="W137" s="21">
        <v>1</v>
      </c>
      <c r="X137" s="21">
        <v>3</v>
      </c>
      <c r="Y137" s="19" t="s">
        <v>45</v>
      </c>
      <c r="Z137" s="19" t="s">
        <v>46</v>
      </c>
      <c r="AA137" s="19" t="s">
        <v>73</v>
      </c>
      <c r="AB137" s="19" t="s">
        <v>74</v>
      </c>
      <c r="AC137" s="19" t="s">
        <v>122</v>
      </c>
      <c r="AD137" s="19" t="s">
        <v>123</v>
      </c>
      <c r="AJ137" s="21">
        <v>0</v>
      </c>
      <c r="AK137" s="21">
        <v>0</v>
      </c>
      <c r="AL137" s="22">
        <f t="shared" si="2"/>
        <v>0</v>
      </c>
    </row>
    <row r="138" spans="1:38" ht="12" customHeight="1">
      <c r="A138" s="19" t="s">
        <v>894</v>
      </c>
      <c r="B138" s="20" t="s">
        <v>895</v>
      </c>
      <c r="C138" s="20"/>
      <c r="D138" s="20"/>
      <c r="F138" s="20" t="s">
        <v>105</v>
      </c>
      <c r="G138" s="20" t="s">
        <v>106</v>
      </c>
      <c r="H138" s="20"/>
      <c r="I138" s="20"/>
      <c r="J138" s="20"/>
      <c r="K138" s="20"/>
      <c r="L138" s="20"/>
      <c r="M138" s="20"/>
      <c r="N138" s="20" t="s">
        <v>237</v>
      </c>
      <c r="O138" s="19" t="s">
        <v>896</v>
      </c>
      <c r="P138" s="20" t="s">
        <v>43</v>
      </c>
      <c r="Q138" s="19" t="s">
        <v>237</v>
      </c>
      <c r="U138" s="21">
        <v>700</v>
      </c>
      <c r="V138" s="21">
        <v>2</v>
      </c>
      <c r="W138" s="21">
        <v>2</v>
      </c>
      <c r="X138" s="21">
        <v>5</v>
      </c>
      <c r="AJ138" s="21">
        <v>0</v>
      </c>
      <c r="AK138" s="21">
        <v>0</v>
      </c>
      <c r="AL138" s="22">
        <f t="shared" si="2"/>
        <v>0</v>
      </c>
    </row>
    <row r="139" spans="1:38" ht="12" customHeight="1">
      <c r="A139" s="19" t="s">
        <v>897</v>
      </c>
      <c r="B139" s="20" t="s">
        <v>898</v>
      </c>
      <c r="C139" s="20"/>
      <c r="D139" s="20"/>
      <c r="F139" s="20" t="s">
        <v>241</v>
      </c>
      <c r="G139" s="20" t="s">
        <v>241</v>
      </c>
      <c r="H139" s="20"/>
      <c r="I139" s="20"/>
      <c r="J139" s="20"/>
      <c r="K139" s="20"/>
      <c r="L139" s="20"/>
      <c r="M139" s="20" t="s">
        <v>898</v>
      </c>
      <c r="N139" s="20"/>
      <c r="O139" s="19" t="s">
        <v>899</v>
      </c>
      <c r="P139" s="20" t="s">
        <v>43</v>
      </c>
      <c r="Q139" s="19" t="s">
        <v>237</v>
      </c>
      <c r="R139" s="19" t="s">
        <v>151</v>
      </c>
      <c r="S139" s="19" t="s">
        <v>139</v>
      </c>
      <c r="T139" s="19" t="s">
        <v>152</v>
      </c>
      <c r="U139" s="21">
        <v>500</v>
      </c>
      <c r="V139" s="21">
        <v>2</v>
      </c>
      <c r="W139" s="21">
        <v>2</v>
      </c>
      <c r="X139" s="21">
        <v>6</v>
      </c>
      <c r="Y139" s="19" t="s">
        <v>45</v>
      </c>
      <c r="Z139" s="19" t="s">
        <v>46</v>
      </c>
      <c r="AA139" s="19" t="s">
        <v>47</v>
      </c>
      <c r="AB139" s="19" t="s">
        <v>461</v>
      </c>
      <c r="AC139" s="19" t="s">
        <v>48</v>
      </c>
      <c r="AD139" s="19" t="s">
        <v>49</v>
      </c>
      <c r="AJ139" s="21">
        <v>0</v>
      </c>
      <c r="AK139" s="21">
        <v>0</v>
      </c>
      <c r="AL139" s="22">
        <f t="shared" si="2"/>
        <v>0</v>
      </c>
    </row>
    <row r="140" spans="1:38" ht="12" customHeight="1">
      <c r="A140" s="19" t="s">
        <v>900</v>
      </c>
      <c r="B140" s="20" t="s">
        <v>901</v>
      </c>
      <c r="C140" s="20"/>
      <c r="D140" s="20"/>
      <c r="F140" s="20" t="s">
        <v>489</v>
      </c>
      <c r="G140" s="20" t="s">
        <v>490</v>
      </c>
      <c r="H140" s="20" t="s">
        <v>902</v>
      </c>
      <c r="I140" s="20"/>
      <c r="J140" s="20"/>
      <c r="K140" s="20"/>
      <c r="L140" s="20" t="s">
        <v>903</v>
      </c>
      <c r="M140" s="20" t="s">
        <v>904</v>
      </c>
      <c r="N140" s="20" t="s">
        <v>237</v>
      </c>
      <c r="O140" s="19" t="s">
        <v>761</v>
      </c>
      <c r="P140" s="20" t="s">
        <v>761</v>
      </c>
      <c r="Q140" s="19" t="s">
        <v>237</v>
      </c>
      <c r="U140" s="21">
        <v>500</v>
      </c>
      <c r="V140" s="21">
        <v>2</v>
      </c>
      <c r="W140" s="21">
        <v>1</v>
      </c>
      <c r="X140" s="21">
        <v>1</v>
      </c>
      <c r="Y140" s="19" t="s">
        <v>60</v>
      </c>
      <c r="Z140" s="19" t="s">
        <v>61</v>
      </c>
      <c r="AA140" s="19" t="s">
        <v>141</v>
      </c>
      <c r="AB140" s="19" t="s">
        <v>142</v>
      </c>
      <c r="AC140" s="19" t="s">
        <v>325</v>
      </c>
      <c r="AD140" s="19" t="s">
        <v>325</v>
      </c>
      <c r="AJ140" s="21">
        <v>0</v>
      </c>
      <c r="AK140" s="21">
        <v>0</v>
      </c>
      <c r="AL140" s="22">
        <f t="shared" si="2"/>
        <v>0</v>
      </c>
    </row>
    <row r="141" spans="1:38" ht="12" customHeight="1">
      <c r="A141" s="19" t="s">
        <v>905</v>
      </c>
      <c r="B141" s="20" t="s">
        <v>906</v>
      </c>
      <c r="C141" s="20"/>
      <c r="D141" s="20"/>
      <c r="F141" s="20" t="s">
        <v>350</v>
      </c>
      <c r="G141" s="20" t="s">
        <v>907</v>
      </c>
      <c r="H141" s="20"/>
      <c r="I141" s="20"/>
      <c r="J141" s="20"/>
      <c r="K141" s="20"/>
      <c r="L141" s="20" t="s">
        <v>908</v>
      </c>
      <c r="M141" s="20"/>
      <c r="N141" s="20" t="s">
        <v>237</v>
      </c>
      <c r="O141" s="19" t="s">
        <v>909</v>
      </c>
      <c r="P141" s="20" t="s">
        <v>43</v>
      </c>
      <c r="Q141" s="19" t="s">
        <v>237</v>
      </c>
      <c r="U141" s="21">
        <v>60</v>
      </c>
      <c r="V141" s="21">
        <v>1</v>
      </c>
      <c r="W141" s="21">
        <v>1</v>
      </c>
      <c r="X141" s="21">
        <v>2</v>
      </c>
      <c r="Y141" s="19" t="s">
        <v>60</v>
      </c>
      <c r="Z141" s="19" t="s">
        <v>61</v>
      </c>
      <c r="AA141" s="19" t="s">
        <v>141</v>
      </c>
      <c r="AB141" s="19" t="s">
        <v>142</v>
      </c>
      <c r="AC141" s="19" t="s">
        <v>271</v>
      </c>
      <c r="AD141" s="19" t="s">
        <v>272</v>
      </c>
      <c r="AJ141" s="21">
        <v>0</v>
      </c>
      <c r="AK141" s="21">
        <v>0</v>
      </c>
      <c r="AL141" s="22">
        <f t="shared" si="2"/>
        <v>0</v>
      </c>
    </row>
    <row r="142" spans="1:38" ht="12" customHeight="1">
      <c r="A142" s="19" t="s">
        <v>910</v>
      </c>
      <c r="B142" s="20" t="s">
        <v>911</v>
      </c>
      <c r="C142" s="20"/>
      <c r="D142" s="20"/>
      <c r="F142" s="20" t="s">
        <v>128</v>
      </c>
      <c r="G142" s="20" t="s">
        <v>912</v>
      </c>
      <c r="H142" s="20" t="s">
        <v>913</v>
      </c>
      <c r="I142" s="20"/>
      <c r="J142" s="20"/>
      <c r="K142" s="20"/>
      <c r="L142" s="20"/>
      <c r="M142" s="20"/>
      <c r="N142" s="20" t="s">
        <v>237</v>
      </c>
      <c r="O142" s="19" t="s">
        <v>761</v>
      </c>
      <c r="P142" s="20" t="s">
        <v>761</v>
      </c>
      <c r="Q142" s="19" t="s">
        <v>237</v>
      </c>
      <c r="U142" s="21">
        <v>0</v>
      </c>
      <c r="V142" s="21">
        <v>0</v>
      </c>
      <c r="W142" s="21">
        <v>0</v>
      </c>
      <c r="X142" s="21">
        <v>0</v>
      </c>
      <c r="Y142" s="19" t="s">
        <v>60</v>
      </c>
      <c r="Z142" s="19" t="s">
        <v>61</v>
      </c>
      <c r="AA142" s="19" t="s">
        <v>141</v>
      </c>
      <c r="AB142" s="19" t="s">
        <v>142</v>
      </c>
      <c r="AC142" s="19" t="s">
        <v>503</v>
      </c>
      <c r="AD142" s="19" t="s">
        <v>504</v>
      </c>
      <c r="AJ142" s="21">
        <v>0</v>
      </c>
      <c r="AK142" s="21">
        <v>0</v>
      </c>
      <c r="AL142" s="22">
        <f t="shared" si="2"/>
        <v>0</v>
      </c>
    </row>
    <row r="143" spans="1:38" ht="12" customHeight="1">
      <c r="A143" s="19" t="s">
        <v>914</v>
      </c>
      <c r="B143" s="20" t="s">
        <v>915</v>
      </c>
      <c r="C143" s="20" t="str">
        <f>LEFT(B143,LEN(B143)-4)</f>
        <v>上海丽园门诊部</v>
      </c>
      <c r="D143" s="20"/>
      <c r="F143" s="20" t="s">
        <v>241</v>
      </c>
      <c r="G143" s="20" t="s">
        <v>241</v>
      </c>
      <c r="H143" s="20"/>
      <c r="I143" s="20"/>
      <c r="J143" s="20"/>
      <c r="K143" s="20"/>
      <c r="L143" s="20" t="s">
        <v>915</v>
      </c>
      <c r="M143" s="20"/>
      <c r="N143" s="20"/>
      <c r="O143" s="19" t="s">
        <v>916</v>
      </c>
      <c r="P143" s="20" t="s">
        <v>43</v>
      </c>
      <c r="Q143" s="19" t="s">
        <v>237</v>
      </c>
      <c r="R143" s="19" t="s">
        <v>151</v>
      </c>
      <c r="S143" s="19" t="s">
        <v>139</v>
      </c>
      <c r="T143" s="19" t="s">
        <v>152</v>
      </c>
      <c r="U143" s="21">
        <v>50</v>
      </c>
      <c r="V143" s="21">
        <v>1</v>
      </c>
      <c r="W143" s="21">
        <v>2</v>
      </c>
      <c r="X143" s="21">
        <v>5</v>
      </c>
      <c r="Y143" s="19" t="s">
        <v>45</v>
      </c>
      <c r="Z143" s="19" t="s">
        <v>46</v>
      </c>
      <c r="AA143" s="19" t="s">
        <v>47</v>
      </c>
      <c r="AB143" s="19" t="s">
        <v>461</v>
      </c>
      <c r="AC143" s="19" t="s">
        <v>86</v>
      </c>
      <c r="AD143" s="19" t="s">
        <v>87</v>
      </c>
      <c r="AJ143" s="21">
        <v>0</v>
      </c>
      <c r="AK143" s="21">
        <f>VLOOKUP(B143,[2]Sheet3!$A$3:$B$1872,2,0)</f>
        <v>55242.477876106204</v>
      </c>
      <c r="AL143" s="22">
        <f t="shared" si="2"/>
        <v>55242.477876106204</v>
      </c>
    </row>
    <row r="144" spans="1:38" ht="12" customHeight="1">
      <c r="A144" s="19" t="s">
        <v>917</v>
      </c>
      <c r="B144" s="20" t="s">
        <v>918</v>
      </c>
      <c r="C144" s="20" t="str">
        <f>LEFT(B144,LEN(B144)-4)</f>
        <v>上海丽宣医疗美容门诊部</v>
      </c>
      <c r="D144" s="20"/>
      <c r="F144" s="20" t="s">
        <v>241</v>
      </c>
      <c r="G144" s="20" t="s">
        <v>241</v>
      </c>
      <c r="H144" s="20"/>
      <c r="I144" s="20"/>
      <c r="J144" s="20"/>
      <c r="K144" s="20"/>
      <c r="L144" s="20"/>
      <c r="M144" s="20" t="s">
        <v>918</v>
      </c>
      <c r="N144" s="20"/>
      <c r="O144" s="19" t="s">
        <v>919</v>
      </c>
      <c r="P144" s="20" t="s">
        <v>43</v>
      </c>
      <c r="Q144" s="19" t="s">
        <v>131</v>
      </c>
      <c r="AJ144" s="21">
        <v>0</v>
      </c>
      <c r="AK144" s="21">
        <v>0</v>
      </c>
      <c r="AL144" s="22">
        <f t="shared" si="2"/>
        <v>0</v>
      </c>
    </row>
    <row r="145" spans="1:38" ht="12" customHeight="1">
      <c r="A145" s="19" t="s">
        <v>920</v>
      </c>
      <c r="B145" s="20" t="s">
        <v>921</v>
      </c>
      <c r="C145" s="20"/>
      <c r="D145" s="20"/>
      <c r="F145" s="20" t="s">
        <v>70</v>
      </c>
      <c r="G145" s="20" t="s">
        <v>922</v>
      </c>
      <c r="H145" s="20" t="s">
        <v>923</v>
      </c>
      <c r="I145" s="20"/>
      <c r="J145" s="20"/>
      <c r="K145" s="20"/>
      <c r="L145" s="20" t="s">
        <v>924</v>
      </c>
      <c r="M145" s="20"/>
      <c r="N145" s="20" t="s">
        <v>237</v>
      </c>
      <c r="O145" s="19" t="s">
        <v>925</v>
      </c>
      <c r="P145" s="20" t="s">
        <v>59</v>
      </c>
      <c r="Q145" s="19" t="s">
        <v>237</v>
      </c>
      <c r="U145" s="21">
        <v>500</v>
      </c>
      <c r="V145" s="21">
        <v>1</v>
      </c>
      <c r="W145" s="21">
        <v>1</v>
      </c>
      <c r="X145" s="21">
        <v>1</v>
      </c>
      <c r="Y145" s="19" t="s">
        <v>45</v>
      </c>
      <c r="Z145" s="19" t="s">
        <v>46</v>
      </c>
      <c r="AA145" s="19" t="s">
        <v>73</v>
      </c>
      <c r="AB145" s="19" t="s">
        <v>74</v>
      </c>
      <c r="AC145" s="19" t="s">
        <v>75</v>
      </c>
      <c r="AD145" s="19" t="s">
        <v>76</v>
      </c>
      <c r="AJ145" s="21">
        <v>0</v>
      </c>
      <c r="AK145" s="21">
        <f>VLOOKUP(B145,[2]Sheet3!$A$3:$B$1872,2,0)</f>
        <v>373097.34513274342</v>
      </c>
      <c r="AL145" s="22">
        <f t="shared" si="2"/>
        <v>373097.34513274342</v>
      </c>
    </row>
    <row r="146" spans="1:38" ht="12" customHeight="1">
      <c r="A146" s="19" t="s">
        <v>926</v>
      </c>
      <c r="B146" s="20" t="s">
        <v>927</v>
      </c>
      <c r="C146" s="20"/>
      <c r="D146" s="20"/>
      <c r="F146" s="20" t="s">
        <v>98</v>
      </c>
      <c r="G146" s="20" t="s">
        <v>290</v>
      </c>
      <c r="H146" s="20"/>
      <c r="I146" s="20"/>
      <c r="J146" s="20"/>
      <c r="K146" s="20"/>
      <c r="L146" s="20" t="s">
        <v>927</v>
      </c>
      <c r="M146" s="20" t="s">
        <v>928</v>
      </c>
      <c r="N146" s="20"/>
      <c r="O146" s="19" t="s">
        <v>929</v>
      </c>
      <c r="P146" s="20" t="s">
        <v>43</v>
      </c>
      <c r="Q146" s="19" t="s">
        <v>131</v>
      </c>
      <c r="AJ146" s="21">
        <v>0</v>
      </c>
      <c r="AK146" s="21">
        <f>VLOOKUP(B146,[2]Sheet3!$A$3:$B$1872,2,0)</f>
        <v>32495.575221238938</v>
      </c>
      <c r="AL146" s="22">
        <f t="shared" si="2"/>
        <v>32495.575221238938</v>
      </c>
    </row>
    <row r="147" spans="1:38" ht="12" customHeight="1">
      <c r="A147" s="19" t="s">
        <v>930</v>
      </c>
      <c r="B147" s="20" t="s">
        <v>931</v>
      </c>
      <c r="C147" s="20"/>
      <c r="D147" s="20"/>
      <c r="F147" s="20" t="s">
        <v>135</v>
      </c>
      <c r="G147" s="20" t="s">
        <v>135</v>
      </c>
      <c r="H147" s="20"/>
      <c r="I147" s="20"/>
      <c r="J147" s="20"/>
      <c r="K147" s="20"/>
      <c r="L147" s="20"/>
      <c r="M147" s="20" t="s">
        <v>932</v>
      </c>
      <c r="N147" s="20" t="s">
        <v>237</v>
      </c>
      <c r="O147" s="19" t="s">
        <v>933</v>
      </c>
      <c r="P147" s="20" t="s">
        <v>59</v>
      </c>
      <c r="Q147" s="19" t="s">
        <v>237</v>
      </c>
      <c r="U147" s="21">
        <v>500</v>
      </c>
      <c r="V147" s="21">
        <v>1</v>
      </c>
      <c r="W147" s="21">
        <v>1</v>
      </c>
      <c r="X147" s="21">
        <v>2</v>
      </c>
      <c r="AJ147" s="21">
        <v>0</v>
      </c>
      <c r="AK147" s="21">
        <v>0</v>
      </c>
      <c r="AL147" s="22">
        <f t="shared" si="2"/>
        <v>0</v>
      </c>
    </row>
    <row r="148" spans="1:38" ht="12" customHeight="1">
      <c r="A148" s="19" t="s">
        <v>934</v>
      </c>
      <c r="B148" s="20" t="s">
        <v>935</v>
      </c>
      <c r="C148" s="20"/>
      <c r="D148" s="20"/>
      <c r="F148" s="20" t="s">
        <v>105</v>
      </c>
      <c r="G148" s="20" t="s">
        <v>106</v>
      </c>
      <c r="H148" s="20" t="s">
        <v>936</v>
      </c>
      <c r="I148" s="20"/>
      <c r="J148" s="20"/>
      <c r="K148" s="20"/>
      <c r="L148" s="20"/>
      <c r="M148" s="20"/>
      <c r="N148" s="20" t="s">
        <v>237</v>
      </c>
      <c r="O148" s="19" t="s">
        <v>937</v>
      </c>
      <c r="P148" s="20" t="s">
        <v>43</v>
      </c>
      <c r="Q148" s="19" t="s">
        <v>237</v>
      </c>
      <c r="U148" s="21">
        <v>400</v>
      </c>
      <c r="V148" s="21">
        <v>1</v>
      </c>
      <c r="W148" s="21">
        <v>1</v>
      </c>
      <c r="X148" s="21">
        <v>6</v>
      </c>
      <c r="AJ148" s="21">
        <v>0</v>
      </c>
      <c r="AK148" s="21">
        <v>0</v>
      </c>
      <c r="AL148" s="22">
        <f t="shared" si="2"/>
        <v>0</v>
      </c>
    </row>
    <row r="149" spans="1:38" ht="12" customHeight="1">
      <c r="A149" s="19" t="s">
        <v>938</v>
      </c>
      <c r="B149" s="20" t="s">
        <v>939</v>
      </c>
      <c r="C149" s="20" t="str">
        <f>LEFT(B149,LEN(B149)-4)</f>
        <v>上海丽质医疗美容门诊部</v>
      </c>
      <c r="D149" s="20" t="s">
        <v>940</v>
      </c>
      <c r="F149" s="20" t="s">
        <v>241</v>
      </c>
      <c r="G149" s="20" t="s">
        <v>241</v>
      </c>
      <c r="H149" s="20" t="s">
        <v>941</v>
      </c>
      <c r="I149" s="20"/>
      <c r="J149" s="20"/>
      <c r="K149" s="20"/>
      <c r="L149" s="20"/>
      <c r="M149" s="20" t="s">
        <v>939</v>
      </c>
      <c r="N149" s="20"/>
      <c r="O149" s="19" t="s">
        <v>942</v>
      </c>
      <c r="P149" s="20" t="s">
        <v>43</v>
      </c>
      <c r="Q149" s="19" t="s">
        <v>131</v>
      </c>
      <c r="AJ149" s="21">
        <v>0</v>
      </c>
      <c r="AK149" s="21">
        <v>0</v>
      </c>
      <c r="AL149" s="22">
        <f t="shared" si="2"/>
        <v>0</v>
      </c>
    </row>
    <row r="150" spans="1:38" ht="12" customHeight="1">
      <c r="A150" s="19" t="s">
        <v>943</v>
      </c>
      <c r="B150" s="20" t="s">
        <v>944</v>
      </c>
      <c r="C150" s="20"/>
      <c r="D150" s="20"/>
      <c r="F150" s="20" t="s">
        <v>761</v>
      </c>
      <c r="G150" s="20" t="s">
        <v>761</v>
      </c>
      <c r="H150" s="20"/>
      <c r="I150" s="20"/>
      <c r="J150" s="20"/>
      <c r="K150" s="20"/>
      <c r="L150" s="20"/>
      <c r="M150" s="20"/>
      <c r="N150" s="20" t="s">
        <v>237</v>
      </c>
      <c r="O150" s="19" t="s">
        <v>761</v>
      </c>
      <c r="P150" s="20" t="s">
        <v>761</v>
      </c>
      <c r="Q150" s="19" t="s">
        <v>237</v>
      </c>
      <c r="U150" s="21">
        <v>300</v>
      </c>
      <c r="V150" s="21">
        <v>2</v>
      </c>
      <c r="W150" s="21">
        <v>2</v>
      </c>
      <c r="X150" s="21">
        <v>3</v>
      </c>
      <c r="Y150" s="19" t="s">
        <v>45</v>
      </c>
      <c r="Z150" s="19" t="s">
        <v>46</v>
      </c>
      <c r="AA150" s="19" t="s">
        <v>47</v>
      </c>
      <c r="AB150" s="19" t="s">
        <v>461</v>
      </c>
      <c r="AC150" s="19" t="s">
        <v>48</v>
      </c>
      <c r="AD150" s="19" t="s">
        <v>49</v>
      </c>
      <c r="AJ150" s="21">
        <v>0</v>
      </c>
      <c r="AK150" s="21">
        <v>0</v>
      </c>
      <c r="AL150" s="22">
        <f t="shared" si="2"/>
        <v>0</v>
      </c>
    </row>
    <row r="151" spans="1:38" ht="12" customHeight="1">
      <c r="A151" s="19" t="s">
        <v>945</v>
      </c>
      <c r="B151" s="20" t="s">
        <v>946</v>
      </c>
      <c r="C151" s="20"/>
      <c r="D151" s="20"/>
      <c r="F151" s="20" t="s">
        <v>37</v>
      </c>
      <c r="G151" s="20" t="s">
        <v>149</v>
      </c>
      <c r="H151" s="20" t="s">
        <v>947</v>
      </c>
      <c r="I151" s="20"/>
      <c r="J151" s="20"/>
      <c r="K151" s="20"/>
      <c r="L151" s="20"/>
      <c r="M151" s="20"/>
      <c r="N151" s="20" t="s">
        <v>237</v>
      </c>
      <c r="O151" s="19" t="s">
        <v>948</v>
      </c>
      <c r="P151" s="20" t="s">
        <v>43</v>
      </c>
      <c r="Q151" s="19" t="s">
        <v>237</v>
      </c>
      <c r="U151" s="21">
        <v>300</v>
      </c>
      <c r="W151" s="21">
        <v>2</v>
      </c>
      <c r="X151" s="21">
        <v>3</v>
      </c>
      <c r="Y151" s="19" t="s">
        <v>45</v>
      </c>
      <c r="Z151" s="19" t="s">
        <v>46</v>
      </c>
      <c r="AA151" s="19" t="s">
        <v>47</v>
      </c>
      <c r="AB151" s="19" t="s">
        <v>461</v>
      </c>
      <c r="AC151" s="19" t="s">
        <v>48</v>
      </c>
      <c r="AD151" s="19" t="s">
        <v>49</v>
      </c>
      <c r="AJ151" s="21">
        <v>0</v>
      </c>
      <c r="AK151" s="21">
        <v>0</v>
      </c>
      <c r="AL151" s="22">
        <f t="shared" si="2"/>
        <v>0</v>
      </c>
    </row>
    <row r="152" spans="1:38" ht="12" customHeight="1">
      <c r="A152" s="19" t="s">
        <v>949</v>
      </c>
      <c r="B152" s="20" t="s">
        <v>950</v>
      </c>
      <c r="C152" s="20"/>
      <c r="D152" s="20"/>
      <c r="F152" s="20" t="s">
        <v>70</v>
      </c>
      <c r="G152" s="20" t="s">
        <v>119</v>
      </c>
      <c r="H152" s="20"/>
      <c r="I152" s="20"/>
      <c r="J152" s="20"/>
      <c r="K152" s="20"/>
      <c r="L152" s="20"/>
      <c r="M152" s="20"/>
      <c r="N152" s="20" t="s">
        <v>237</v>
      </c>
      <c r="O152" s="19" t="s">
        <v>951</v>
      </c>
      <c r="P152" s="20" t="s">
        <v>59</v>
      </c>
      <c r="Q152" s="19" t="s">
        <v>237</v>
      </c>
      <c r="U152" s="21">
        <v>1500</v>
      </c>
      <c r="V152" s="21">
        <v>2</v>
      </c>
      <c r="W152" s="21">
        <v>2</v>
      </c>
      <c r="X152" s="21">
        <v>0</v>
      </c>
      <c r="Y152" s="19" t="s">
        <v>45</v>
      </c>
      <c r="Z152" s="19" t="s">
        <v>46</v>
      </c>
      <c r="AA152" s="19" t="s">
        <v>73</v>
      </c>
      <c r="AB152" s="19" t="s">
        <v>74</v>
      </c>
      <c r="AC152" s="19" t="s">
        <v>75</v>
      </c>
      <c r="AD152" s="19" t="s">
        <v>76</v>
      </c>
      <c r="AJ152" s="21">
        <v>0</v>
      </c>
      <c r="AK152" s="21">
        <v>0</v>
      </c>
      <c r="AL152" s="22">
        <f t="shared" si="2"/>
        <v>0</v>
      </c>
    </row>
    <row r="153" spans="1:38" ht="12" customHeight="1">
      <c r="A153" s="19" t="s">
        <v>952</v>
      </c>
      <c r="B153" s="20" t="s">
        <v>953</v>
      </c>
      <c r="C153" s="20" t="str">
        <f>LEFT(B153,LEN(B153)-4)</f>
        <v>上海丽铂医疗美容门诊部</v>
      </c>
      <c r="D153" s="20" t="s">
        <v>954</v>
      </c>
      <c r="F153" s="20" t="s">
        <v>241</v>
      </c>
      <c r="G153" s="20" t="s">
        <v>241</v>
      </c>
      <c r="H153" s="20"/>
      <c r="I153" s="20"/>
      <c r="J153" s="20"/>
      <c r="K153" s="20"/>
      <c r="L153" s="20" t="s">
        <v>955</v>
      </c>
      <c r="M153" s="20" t="s">
        <v>953</v>
      </c>
      <c r="N153" s="20"/>
      <c r="O153" s="19" t="s">
        <v>956</v>
      </c>
      <c r="P153" s="20" t="s">
        <v>43</v>
      </c>
      <c r="Q153" s="19" t="s">
        <v>131</v>
      </c>
      <c r="U153" s="21">
        <v>100</v>
      </c>
      <c r="V153" s="21">
        <v>1</v>
      </c>
      <c r="W153" s="21">
        <v>1</v>
      </c>
      <c r="X153" s="21">
        <v>6</v>
      </c>
      <c r="AJ153" s="21">
        <v>0</v>
      </c>
      <c r="AK153" s="21">
        <f>VLOOKUP(B153,[2]Sheet3!$A$3:$B$1872,2,0)</f>
        <v>11915.044247787611</v>
      </c>
      <c r="AL153" s="22">
        <f t="shared" si="2"/>
        <v>11915.044247787611</v>
      </c>
    </row>
    <row r="154" spans="1:38" ht="12" customHeight="1">
      <c r="A154" s="19" t="s">
        <v>957</v>
      </c>
      <c r="B154" s="20" t="s">
        <v>958</v>
      </c>
      <c r="C154" s="20"/>
      <c r="D154" s="20"/>
      <c r="F154" s="20" t="s">
        <v>105</v>
      </c>
      <c r="G154" s="20" t="s">
        <v>641</v>
      </c>
      <c r="H154" s="20"/>
      <c r="I154" s="20"/>
      <c r="J154" s="20"/>
      <c r="K154" s="20"/>
      <c r="L154" s="20" t="s">
        <v>958</v>
      </c>
      <c r="M154" s="20"/>
      <c r="N154" s="20" t="s">
        <v>100</v>
      </c>
      <c r="O154" s="19" t="s">
        <v>959</v>
      </c>
      <c r="P154" s="20" t="s">
        <v>59</v>
      </c>
      <c r="Q154" s="19" t="s">
        <v>102</v>
      </c>
      <c r="AJ154" s="21">
        <f>VLOOKUP(B154,[1]Sheet8!$A$3:$B$989,2,0)</f>
        <v>8484.0299999999988</v>
      </c>
      <c r="AK154" s="21">
        <f>VLOOKUP(B154,[2]Sheet3!$A$3:$B$1872,2,0)</f>
        <v>28328.318584070796</v>
      </c>
      <c r="AL154" s="22">
        <f t="shared" si="2"/>
        <v>36812.348584070794</v>
      </c>
    </row>
    <row r="155" spans="1:38" ht="12" customHeight="1">
      <c r="A155" s="19" t="s">
        <v>960</v>
      </c>
      <c r="B155" s="20" t="s">
        <v>961</v>
      </c>
      <c r="C155" s="20"/>
      <c r="D155" s="20"/>
      <c r="F155" s="20" t="s">
        <v>278</v>
      </c>
      <c r="G155" s="20" t="s">
        <v>279</v>
      </c>
      <c r="H155" s="20"/>
      <c r="I155" s="20"/>
      <c r="J155" s="20"/>
      <c r="K155" s="20"/>
      <c r="L155" s="20"/>
      <c r="M155" s="20"/>
      <c r="N155" s="20"/>
      <c r="O155" s="19" t="s">
        <v>962</v>
      </c>
      <c r="P155" s="20" t="s">
        <v>43</v>
      </c>
      <c r="Q155" s="19" t="s">
        <v>131</v>
      </c>
      <c r="U155" s="21">
        <v>150</v>
      </c>
      <c r="V155" s="21">
        <v>0</v>
      </c>
      <c r="W155" s="21">
        <v>1</v>
      </c>
      <c r="X155" s="21">
        <v>3</v>
      </c>
      <c r="AJ155" s="21">
        <v>0</v>
      </c>
      <c r="AK155" s="21">
        <f>VLOOKUP(B155,[2]Sheet3!$A$3:$B$1872,2,0)</f>
        <v>27982.300884955755</v>
      </c>
      <c r="AL155" s="22">
        <f t="shared" si="2"/>
        <v>27982.300884955755</v>
      </c>
    </row>
    <row r="156" spans="1:38" ht="12" customHeight="1">
      <c r="A156" s="19" t="s">
        <v>963</v>
      </c>
      <c r="B156" s="20" t="s">
        <v>964</v>
      </c>
      <c r="C156" s="20"/>
      <c r="D156" s="20"/>
      <c r="F156" s="20" t="s">
        <v>427</v>
      </c>
      <c r="G156" s="20" t="s">
        <v>428</v>
      </c>
      <c r="H156" s="20"/>
      <c r="I156" s="20"/>
      <c r="J156" s="20"/>
      <c r="K156" s="20"/>
      <c r="L156" s="20"/>
      <c r="M156" s="20"/>
      <c r="N156" s="20" t="s">
        <v>237</v>
      </c>
      <c r="O156" s="19" t="s">
        <v>965</v>
      </c>
      <c r="P156" s="20" t="s">
        <v>43</v>
      </c>
      <c r="Q156" s="19" t="s">
        <v>237</v>
      </c>
      <c r="U156" s="21">
        <v>200</v>
      </c>
      <c r="V156" s="21">
        <v>3</v>
      </c>
      <c r="W156" s="21">
        <v>1</v>
      </c>
      <c r="X156" s="21">
        <v>4</v>
      </c>
      <c r="Y156" s="19" t="s">
        <v>60</v>
      </c>
      <c r="Z156" s="19" t="s">
        <v>61</v>
      </c>
      <c r="AA156" s="19" t="s">
        <v>141</v>
      </c>
      <c r="AB156" s="19" t="s">
        <v>142</v>
      </c>
      <c r="AC156" s="19" t="s">
        <v>325</v>
      </c>
      <c r="AD156" s="19" t="s">
        <v>325</v>
      </c>
      <c r="AJ156" s="21">
        <v>0</v>
      </c>
      <c r="AK156" s="21">
        <v>0</v>
      </c>
      <c r="AL156" s="22">
        <f t="shared" si="2"/>
        <v>0</v>
      </c>
    </row>
    <row r="157" spans="1:38" ht="12" customHeight="1">
      <c r="A157" s="19" t="s">
        <v>966</v>
      </c>
      <c r="B157" s="20" t="s">
        <v>967</v>
      </c>
      <c r="C157" s="20"/>
      <c r="D157" s="20"/>
      <c r="F157" s="20" t="s">
        <v>215</v>
      </c>
      <c r="G157" s="20" t="s">
        <v>216</v>
      </c>
      <c r="H157" s="20" t="s">
        <v>968</v>
      </c>
      <c r="I157" s="20"/>
      <c r="J157" s="20"/>
      <c r="K157" s="20"/>
      <c r="L157" s="20" t="s">
        <v>969</v>
      </c>
      <c r="M157" s="20" t="s">
        <v>970</v>
      </c>
      <c r="N157" s="20" t="s">
        <v>237</v>
      </c>
      <c r="O157" s="19" t="s">
        <v>971</v>
      </c>
      <c r="P157" s="20" t="s">
        <v>43</v>
      </c>
      <c r="Q157" s="19" t="s">
        <v>237</v>
      </c>
      <c r="Y157" s="19" t="s">
        <v>60</v>
      </c>
      <c r="Z157" s="19" t="s">
        <v>61</v>
      </c>
      <c r="AA157" s="19" t="s">
        <v>62</v>
      </c>
      <c r="AB157" s="19" t="s">
        <v>63</v>
      </c>
      <c r="AC157" s="19" t="s">
        <v>222</v>
      </c>
      <c r="AD157" s="19" t="s">
        <v>223</v>
      </c>
      <c r="AJ157" s="21">
        <v>0</v>
      </c>
      <c r="AK157" s="21">
        <v>0</v>
      </c>
      <c r="AL157" s="22">
        <f t="shared" si="2"/>
        <v>0</v>
      </c>
    </row>
    <row r="158" spans="1:38" ht="12" customHeight="1">
      <c r="A158" s="19" t="s">
        <v>972</v>
      </c>
      <c r="B158" s="20" t="s">
        <v>973</v>
      </c>
      <c r="C158" s="20"/>
      <c r="D158" s="20"/>
      <c r="F158" s="20" t="s">
        <v>818</v>
      </c>
      <c r="G158" s="20" t="s">
        <v>819</v>
      </c>
      <c r="H158" s="20"/>
      <c r="I158" s="20"/>
      <c r="J158" s="20"/>
      <c r="K158" s="20"/>
      <c r="L158" s="20" t="s">
        <v>974</v>
      </c>
      <c r="M158" s="20"/>
      <c r="N158" s="20" t="s">
        <v>237</v>
      </c>
      <c r="O158" s="19" t="s">
        <v>975</v>
      </c>
      <c r="P158" s="20" t="s">
        <v>43</v>
      </c>
      <c r="Q158" s="19" t="s">
        <v>237</v>
      </c>
      <c r="U158" s="21">
        <v>360</v>
      </c>
      <c r="V158" s="21">
        <v>1</v>
      </c>
      <c r="W158" s="21">
        <v>0</v>
      </c>
      <c r="X158" s="21">
        <v>2</v>
      </c>
      <c r="Y158" s="19" t="s">
        <v>60</v>
      </c>
      <c r="Z158" s="19" t="s">
        <v>61</v>
      </c>
      <c r="AA158" s="19" t="s">
        <v>62</v>
      </c>
      <c r="AB158" s="19" t="s">
        <v>63</v>
      </c>
      <c r="AC158" s="19" t="s">
        <v>183</v>
      </c>
      <c r="AD158" s="19" t="s">
        <v>184</v>
      </c>
      <c r="AJ158" s="21">
        <f>VLOOKUP(B158,[1]Sheet8!$A$3:$B$989,2,0)</f>
        <v>21038.5</v>
      </c>
      <c r="AK158" s="21">
        <f>VLOOKUP(B158,[2]Sheet3!$A$3:$B$1872,2,0)</f>
        <v>218668.14159292041</v>
      </c>
      <c r="AL158" s="22">
        <f t="shared" si="2"/>
        <v>239706.64159292041</v>
      </c>
    </row>
    <row r="159" spans="1:38" ht="12" customHeight="1">
      <c r="A159" s="19" t="s">
        <v>976</v>
      </c>
      <c r="B159" s="20" t="s">
        <v>977</v>
      </c>
      <c r="C159" s="20"/>
      <c r="D159" s="20"/>
      <c r="F159" s="20" t="s">
        <v>128</v>
      </c>
      <c r="G159" s="20" t="s">
        <v>129</v>
      </c>
      <c r="H159" s="20" t="s">
        <v>978</v>
      </c>
      <c r="I159" s="20"/>
      <c r="J159" s="20"/>
      <c r="K159" s="20"/>
      <c r="L159" s="20" t="s">
        <v>500</v>
      </c>
      <c r="M159" s="20" t="s">
        <v>501</v>
      </c>
      <c r="N159" s="20" t="s">
        <v>237</v>
      </c>
      <c r="O159" s="19" t="s">
        <v>979</v>
      </c>
      <c r="P159" s="20" t="s">
        <v>59</v>
      </c>
      <c r="Q159" s="19" t="s">
        <v>237</v>
      </c>
      <c r="AJ159" s="21">
        <v>0</v>
      </c>
      <c r="AK159" s="21">
        <f>VLOOKUP(B159,[2]Sheet3!$A$3:$B$1872,2,0)</f>
        <v>22070.796460176993</v>
      </c>
      <c r="AL159" s="22">
        <f t="shared" si="2"/>
        <v>22070.796460176993</v>
      </c>
    </row>
    <row r="160" spans="1:38" ht="12" customHeight="1">
      <c r="A160" s="19" t="s">
        <v>980</v>
      </c>
      <c r="B160" s="20" t="s">
        <v>981</v>
      </c>
      <c r="C160" s="20"/>
      <c r="D160" s="20"/>
      <c r="F160" s="20" t="s">
        <v>215</v>
      </c>
      <c r="G160" s="20" t="s">
        <v>216</v>
      </c>
      <c r="H160" s="20" t="s">
        <v>982</v>
      </c>
      <c r="I160" s="20"/>
      <c r="J160" s="20"/>
      <c r="K160" s="20"/>
      <c r="L160" s="20" t="s">
        <v>981</v>
      </c>
      <c r="M160" s="20"/>
      <c r="N160" s="20"/>
      <c r="O160" s="19" t="s">
        <v>983</v>
      </c>
      <c r="P160" s="20" t="s">
        <v>43</v>
      </c>
      <c r="Q160" s="19" t="s">
        <v>131</v>
      </c>
      <c r="AJ160" s="21">
        <v>0</v>
      </c>
      <c r="AK160" s="21">
        <f>VLOOKUP(B160,[2]Sheet3!$A$3:$B$1872,2,0)</f>
        <v>27375.221238938058</v>
      </c>
      <c r="AL160" s="22">
        <f t="shared" si="2"/>
        <v>27375.221238938058</v>
      </c>
    </row>
    <row r="161" spans="1:38" ht="12" customHeight="1">
      <c r="A161" s="19" t="s">
        <v>984</v>
      </c>
      <c r="B161" s="20" t="s">
        <v>985</v>
      </c>
      <c r="C161" s="20"/>
      <c r="D161" s="20"/>
      <c r="F161" s="20" t="s">
        <v>342</v>
      </c>
      <c r="G161" s="20" t="s">
        <v>342</v>
      </c>
      <c r="H161" s="20" t="s">
        <v>986</v>
      </c>
      <c r="I161" s="20"/>
      <c r="J161" s="20"/>
      <c r="K161" s="20"/>
      <c r="L161" s="20" t="s">
        <v>987</v>
      </c>
      <c r="M161" s="20"/>
      <c r="N161" s="20" t="s">
        <v>237</v>
      </c>
      <c r="O161" s="19" t="s">
        <v>988</v>
      </c>
      <c r="P161" s="20" t="s">
        <v>43</v>
      </c>
      <c r="Q161" s="19" t="s">
        <v>237</v>
      </c>
      <c r="U161" s="21">
        <v>300</v>
      </c>
      <c r="V161" s="21">
        <v>4</v>
      </c>
      <c r="W161" s="21">
        <v>2</v>
      </c>
      <c r="X161" s="21">
        <v>10</v>
      </c>
      <c r="Y161" s="19" t="s">
        <v>60</v>
      </c>
      <c r="Z161" s="19" t="s">
        <v>61</v>
      </c>
      <c r="AA161" s="19" t="s">
        <v>62</v>
      </c>
      <c r="AB161" s="19" t="s">
        <v>63</v>
      </c>
      <c r="AC161" s="19" t="s">
        <v>183</v>
      </c>
      <c r="AD161" s="19" t="s">
        <v>184</v>
      </c>
      <c r="AJ161" s="21">
        <v>0</v>
      </c>
      <c r="AK161" s="21">
        <v>0</v>
      </c>
      <c r="AL161" s="22">
        <f t="shared" si="2"/>
        <v>0</v>
      </c>
    </row>
    <row r="162" spans="1:38" ht="12" customHeight="1">
      <c r="A162" s="19" t="s">
        <v>989</v>
      </c>
      <c r="B162" s="20" t="s">
        <v>990</v>
      </c>
      <c r="C162" s="20"/>
      <c r="D162" s="20"/>
      <c r="F162" s="20" t="s">
        <v>105</v>
      </c>
      <c r="G162" s="20" t="s">
        <v>106</v>
      </c>
      <c r="H162" s="20"/>
      <c r="I162" s="20"/>
      <c r="J162" s="20"/>
      <c r="K162" s="20"/>
      <c r="L162" s="20" t="s">
        <v>991</v>
      </c>
      <c r="M162" s="20" t="s">
        <v>992</v>
      </c>
      <c r="N162" s="20" t="s">
        <v>237</v>
      </c>
      <c r="O162" s="19" t="s">
        <v>993</v>
      </c>
      <c r="P162" s="20" t="s">
        <v>43</v>
      </c>
      <c r="Q162" s="19" t="s">
        <v>237</v>
      </c>
      <c r="R162" s="19" t="s">
        <v>744</v>
      </c>
      <c r="S162" s="19" t="s">
        <v>139</v>
      </c>
      <c r="T162" s="19" t="s">
        <v>152</v>
      </c>
      <c r="Y162" s="19" t="s">
        <v>45</v>
      </c>
      <c r="Z162" s="19" t="s">
        <v>46</v>
      </c>
      <c r="AA162" s="19" t="s">
        <v>47</v>
      </c>
      <c r="AB162" s="19" t="s">
        <v>461</v>
      </c>
      <c r="AC162" s="19" t="s">
        <v>400</v>
      </c>
      <c r="AD162" s="19" t="s">
        <v>401</v>
      </c>
      <c r="AJ162" s="21">
        <v>0</v>
      </c>
      <c r="AK162" s="21">
        <v>0</v>
      </c>
      <c r="AL162" s="22">
        <f t="shared" si="2"/>
        <v>0</v>
      </c>
    </row>
    <row r="163" spans="1:38" ht="12" customHeight="1">
      <c r="A163" s="19" t="s">
        <v>994</v>
      </c>
      <c r="B163" s="20" t="s">
        <v>995</v>
      </c>
      <c r="C163" s="20"/>
      <c r="D163" s="20"/>
      <c r="F163" s="20" t="s">
        <v>70</v>
      </c>
      <c r="G163" s="20" t="s">
        <v>356</v>
      </c>
      <c r="H163" s="20"/>
      <c r="I163" s="20"/>
      <c r="J163" s="20"/>
      <c r="K163" s="20"/>
      <c r="L163" s="20"/>
      <c r="M163" s="20"/>
      <c r="N163" s="20" t="s">
        <v>237</v>
      </c>
      <c r="O163" s="19" t="s">
        <v>996</v>
      </c>
      <c r="P163" s="20" t="s">
        <v>43</v>
      </c>
      <c r="Q163" s="19" t="s">
        <v>237</v>
      </c>
      <c r="U163" s="21" t="s">
        <v>997</v>
      </c>
      <c r="V163" s="21">
        <v>2</v>
      </c>
      <c r="W163" s="21">
        <v>1</v>
      </c>
      <c r="X163" s="21">
        <v>2</v>
      </c>
      <c r="Y163" s="19" t="s">
        <v>45</v>
      </c>
      <c r="Z163" s="19" t="s">
        <v>46</v>
      </c>
      <c r="AA163" s="19" t="s">
        <v>73</v>
      </c>
      <c r="AB163" s="19" t="s">
        <v>74</v>
      </c>
      <c r="AC163" s="19" t="s">
        <v>360</v>
      </c>
      <c r="AD163" s="19" t="s">
        <v>361</v>
      </c>
      <c r="AJ163" s="21">
        <v>0</v>
      </c>
      <c r="AK163" s="21">
        <v>0</v>
      </c>
      <c r="AL163" s="22">
        <f t="shared" si="2"/>
        <v>0</v>
      </c>
    </row>
    <row r="164" spans="1:38" ht="12" customHeight="1">
      <c r="A164" s="19" t="s">
        <v>998</v>
      </c>
      <c r="B164" s="20" t="s">
        <v>999</v>
      </c>
      <c r="C164" s="20"/>
      <c r="D164" s="20"/>
      <c r="F164" s="20" t="s">
        <v>818</v>
      </c>
      <c r="G164" s="20" t="s">
        <v>1000</v>
      </c>
      <c r="H164" s="20" t="s">
        <v>1001</v>
      </c>
      <c r="I164" s="20"/>
      <c r="J164" s="20"/>
      <c r="K164" s="20"/>
      <c r="L164" s="20" t="s">
        <v>1001</v>
      </c>
      <c r="M164" s="20"/>
      <c r="N164" s="20" t="s">
        <v>237</v>
      </c>
      <c r="O164" s="19" t="s">
        <v>1002</v>
      </c>
      <c r="P164" s="20" t="s">
        <v>43</v>
      </c>
      <c r="Q164" s="19" t="s">
        <v>237</v>
      </c>
      <c r="R164" s="19" t="s">
        <v>1003</v>
      </c>
      <c r="S164" s="19" t="s">
        <v>251</v>
      </c>
      <c r="U164" s="21" t="s">
        <v>1004</v>
      </c>
      <c r="V164" s="21">
        <v>1</v>
      </c>
      <c r="W164" s="21">
        <v>1</v>
      </c>
      <c r="X164" s="21">
        <v>3</v>
      </c>
      <c r="Y164" s="19" t="s">
        <v>60</v>
      </c>
      <c r="Z164" s="19" t="s">
        <v>61</v>
      </c>
      <c r="AA164" s="19" t="s">
        <v>62</v>
      </c>
      <c r="AB164" s="19" t="s">
        <v>63</v>
      </c>
      <c r="AC164" s="19" t="s">
        <v>183</v>
      </c>
      <c r="AD164" s="19" t="s">
        <v>184</v>
      </c>
      <c r="AJ164" s="21">
        <v>0</v>
      </c>
      <c r="AK164" s="21">
        <v>0</v>
      </c>
      <c r="AL164" s="22">
        <f t="shared" si="2"/>
        <v>0</v>
      </c>
    </row>
    <row r="165" spans="1:38" ht="12" customHeight="1">
      <c r="A165" s="19" t="s">
        <v>1005</v>
      </c>
      <c r="B165" s="20" t="s">
        <v>1006</v>
      </c>
      <c r="C165" s="20" t="str">
        <f>LEFT(B165,LEN(B165)-4)</f>
        <v>上海久雅医疗美容医院</v>
      </c>
      <c r="D165" s="20" t="s">
        <v>954</v>
      </c>
      <c r="F165" s="20" t="s">
        <v>241</v>
      </c>
      <c r="G165" s="20" t="s">
        <v>241</v>
      </c>
      <c r="H165" s="20"/>
      <c r="I165" s="20"/>
      <c r="J165" s="20"/>
      <c r="K165" s="20"/>
      <c r="L165" s="20" t="s">
        <v>1007</v>
      </c>
      <c r="M165" s="20" t="s">
        <v>1007</v>
      </c>
      <c r="N165" s="20"/>
      <c r="O165" s="19" t="s">
        <v>1008</v>
      </c>
      <c r="P165" s="20" t="s">
        <v>43</v>
      </c>
      <c r="Q165" s="19" t="s">
        <v>131</v>
      </c>
      <c r="U165" s="21">
        <v>50</v>
      </c>
      <c r="V165" s="21">
        <v>1</v>
      </c>
      <c r="W165" s="21">
        <v>2</v>
      </c>
      <c r="X165" s="21">
        <v>5</v>
      </c>
      <c r="AJ165" s="21">
        <v>0</v>
      </c>
      <c r="AK165" s="21">
        <f>VLOOKUP(B165,[2]Sheet3!$A$3:$B$1872,2,0)</f>
        <v>11915.044247787611</v>
      </c>
      <c r="AL165" s="22">
        <f t="shared" si="2"/>
        <v>11915.044247787611</v>
      </c>
    </row>
    <row r="166" spans="1:38" ht="12" customHeight="1">
      <c r="A166" s="19" t="s">
        <v>1009</v>
      </c>
      <c r="B166" s="20" t="s">
        <v>1010</v>
      </c>
      <c r="C166" s="20"/>
      <c r="D166" s="20"/>
      <c r="F166" s="20" t="s">
        <v>268</v>
      </c>
      <c r="G166" s="20" t="s">
        <v>269</v>
      </c>
      <c r="H166" s="20"/>
      <c r="I166" s="20"/>
      <c r="J166" s="20"/>
      <c r="K166" s="20"/>
      <c r="L166" s="20" t="s">
        <v>1010</v>
      </c>
      <c r="M166" s="20"/>
      <c r="N166" s="20"/>
      <c r="O166" s="19" t="s">
        <v>1011</v>
      </c>
      <c r="P166" s="20" t="s">
        <v>43</v>
      </c>
      <c r="Q166" s="19" t="s">
        <v>131</v>
      </c>
      <c r="U166" s="21">
        <v>400</v>
      </c>
      <c r="V166" s="21">
        <v>2</v>
      </c>
      <c r="W166" s="21">
        <v>1</v>
      </c>
      <c r="X166" s="21">
        <v>10</v>
      </c>
      <c r="AJ166" s="21">
        <v>0</v>
      </c>
      <c r="AK166" s="21">
        <f>VLOOKUP(B166,[2]Sheet3!$A$3:$B$1872,2,0)</f>
        <v>23830.088495575223</v>
      </c>
      <c r="AL166" s="22">
        <f t="shared" si="2"/>
        <v>23830.088495575223</v>
      </c>
    </row>
    <row r="167" spans="1:38" ht="12" customHeight="1">
      <c r="A167" s="19" t="s">
        <v>1012</v>
      </c>
      <c r="B167" s="20" t="s">
        <v>1013</v>
      </c>
      <c r="C167" s="20"/>
      <c r="D167" s="20"/>
      <c r="F167" s="20" t="s">
        <v>105</v>
      </c>
      <c r="G167" s="20" t="s">
        <v>106</v>
      </c>
      <c r="H167" s="20"/>
      <c r="I167" s="20"/>
      <c r="J167" s="20"/>
      <c r="K167" s="20"/>
      <c r="L167" s="20"/>
      <c r="M167" s="20"/>
      <c r="N167" s="20" t="s">
        <v>237</v>
      </c>
      <c r="O167" s="19" t="s">
        <v>1014</v>
      </c>
      <c r="P167" s="20" t="s">
        <v>43</v>
      </c>
      <c r="Q167" s="19" t="s">
        <v>237</v>
      </c>
      <c r="Y167" s="19" t="s">
        <v>45</v>
      </c>
      <c r="Z167" s="19" t="s">
        <v>46</v>
      </c>
      <c r="AA167" s="19" t="s">
        <v>47</v>
      </c>
      <c r="AB167" s="19" t="s">
        <v>461</v>
      </c>
      <c r="AC167" s="19" t="s">
        <v>400</v>
      </c>
      <c r="AD167" s="19" t="s">
        <v>401</v>
      </c>
      <c r="AJ167" s="21">
        <v>0</v>
      </c>
      <c r="AK167" s="21">
        <v>0</v>
      </c>
      <c r="AL167" s="22">
        <f t="shared" si="2"/>
        <v>0</v>
      </c>
    </row>
    <row r="168" spans="1:38" ht="12" customHeight="1">
      <c r="A168" s="19" t="s">
        <v>1015</v>
      </c>
      <c r="B168" s="20" t="s">
        <v>1016</v>
      </c>
      <c r="C168" s="20"/>
      <c r="D168" s="20"/>
      <c r="F168" s="20" t="s">
        <v>135</v>
      </c>
      <c r="G168" s="20" t="s">
        <v>135</v>
      </c>
      <c r="H168" s="20"/>
      <c r="I168" s="20"/>
      <c r="J168" s="20"/>
      <c r="K168" s="20"/>
      <c r="L168" s="20" t="s">
        <v>1016</v>
      </c>
      <c r="M168" s="20"/>
      <c r="N168" s="20"/>
      <c r="O168" s="19" t="s">
        <v>1017</v>
      </c>
      <c r="P168" s="20" t="s">
        <v>59</v>
      </c>
      <c r="Q168" s="19" t="s">
        <v>237</v>
      </c>
      <c r="U168" s="21">
        <v>400</v>
      </c>
      <c r="V168" s="21">
        <v>1</v>
      </c>
      <c r="W168" s="21">
        <v>1</v>
      </c>
      <c r="X168" s="21">
        <v>2</v>
      </c>
      <c r="Y168" s="19" t="s">
        <v>60</v>
      </c>
      <c r="Z168" s="19" t="s">
        <v>61</v>
      </c>
      <c r="AA168" s="19" t="s">
        <v>141</v>
      </c>
      <c r="AB168" s="19" t="s">
        <v>142</v>
      </c>
      <c r="AC168" s="19" t="s">
        <v>203</v>
      </c>
      <c r="AD168" s="19" t="s">
        <v>203</v>
      </c>
      <c r="AJ168" s="21">
        <v>0</v>
      </c>
      <c r="AK168" s="21">
        <f>VLOOKUP(B168,[2]Sheet3!$A$3:$B$1872,2,0)</f>
        <v>1083.1858407079646</v>
      </c>
      <c r="AL168" s="22">
        <f t="shared" si="2"/>
        <v>1083.1858407079646</v>
      </c>
    </row>
    <row r="169" spans="1:38" ht="12" customHeight="1">
      <c r="A169" s="19" t="s">
        <v>1018</v>
      </c>
      <c r="B169" s="20" t="s">
        <v>1019</v>
      </c>
      <c r="C169" s="20"/>
      <c r="D169" s="20"/>
      <c r="F169" s="20" t="s">
        <v>105</v>
      </c>
      <c r="G169" s="20" t="s">
        <v>641</v>
      </c>
      <c r="H169" s="20"/>
      <c r="I169" s="20"/>
      <c r="J169" s="20"/>
      <c r="K169" s="20"/>
      <c r="L169" s="20"/>
      <c r="M169" s="20"/>
      <c r="N169" s="20" t="s">
        <v>237</v>
      </c>
      <c r="O169" s="19" t="s">
        <v>1020</v>
      </c>
      <c r="P169" s="20" t="s">
        <v>43</v>
      </c>
      <c r="Q169" s="19" t="s">
        <v>237</v>
      </c>
      <c r="AJ169" s="21">
        <v>0</v>
      </c>
      <c r="AK169" s="21">
        <v>0</v>
      </c>
      <c r="AL169" s="22">
        <f t="shared" si="2"/>
        <v>0</v>
      </c>
    </row>
    <row r="170" spans="1:38" ht="12" customHeight="1">
      <c r="A170" s="19" t="s">
        <v>1021</v>
      </c>
      <c r="B170" s="20" t="s">
        <v>1022</v>
      </c>
      <c r="C170" s="20"/>
      <c r="D170" s="20"/>
      <c r="E170" s="19" t="s">
        <v>1023</v>
      </c>
      <c r="F170" s="20" t="s">
        <v>342</v>
      </c>
      <c r="G170" s="20" t="s">
        <v>342</v>
      </c>
      <c r="H170" s="20" t="s">
        <v>1024</v>
      </c>
      <c r="I170" s="20"/>
      <c r="J170" s="20"/>
      <c r="K170" s="20"/>
      <c r="L170" s="20" t="s">
        <v>1025</v>
      </c>
      <c r="M170" s="20" t="s">
        <v>1026</v>
      </c>
      <c r="N170" s="20" t="s">
        <v>301</v>
      </c>
      <c r="O170" s="19" t="s">
        <v>1027</v>
      </c>
      <c r="P170" s="20" t="s">
        <v>43</v>
      </c>
      <c r="Q170" s="19" t="s">
        <v>180</v>
      </c>
      <c r="R170" s="19" t="s">
        <v>151</v>
      </c>
      <c r="S170" s="19" t="s">
        <v>139</v>
      </c>
      <c r="T170" s="19" t="s">
        <v>152</v>
      </c>
      <c r="U170" s="21">
        <v>10000</v>
      </c>
      <c r="V170" s="21">
        <v>5</v>
      </c>
      <c r="W170" s="21">
        <v>4</v>
      </c>
      <c r="X170" s="21">
        <v>16</v>
      </c>
      <c r="Y170" s="19" t="s">
        <v>60</v>
      </c>
      <c r="Z170" s="19" t="s">
        <v>61</v>
      </c>
      <c r="AA170" s="19" t="s">
        <v>62</v>
      </c>
      <c r="AB170" s="19" t="s">
        <v>63</v>
      </c>
      <c r="AC170" s="19" t="s">
        <v>183</v>
      </c>
      <c r="AD170" s="19" t="s">
        <v>184</v>
      </c>
      <c r="AE170" s="19" t="s">
        <v>185</v>
      </c>
      <c r="AF170" s="19" t="s">
        <v>186</v>
      </c>
      <c r="AJ170" s="21">
        <f>VLOOKUP(B170,[1]Sheet8!$A$3:$B$989,2,0)</f>
        <v>122546.84691517413</v>
      </c>
      <c r="AK170" s="21">
        <f>VLOOKUP(B170,[2]Sheet3!$A$3:$B$1872,2,0)</f>
        <v>1502843.5752212391</v>
      </c>
      <c r="AL170" s="22">
        <f t="shared" si="2"/>
        <v>1625390.4221364132</v>
      </c>
    </row>
    <row r="171" spans="1:38" ht="12" customHeight="1">
      <c r="A171" s="19" t="s">
        <v>1028</v>
      </c>
      <c r="B171" s="20" t="s">
        <v>1029</v>
      </c>
      <c r="C171" s="20"/>
      <c r="D171" s="20"/>
      <c r="F171" s="20" t="s">
        <v>105</v>
      </c>
      <c r="G171" s="20" t="s">
        <v>106</v>
      </c>
      <c r="H171" s="20"/>
      <c r="I171" s="20"/>
      <c r="J171" s="20"/>
      <c r="K171" s="20"/>
      <c r="L171" s="20"/>
      <c r="M171" s="20"/>
      <c r="N171" s="20" t="s">
        <v>237</v>
      </c>
      <c r="O171" s="19" t="s">
        <v>1030</v>
      </c>
      <c r="P171" s="20" t="s">
        <v>43</v>
      </c>
      <c r="Q171" s="19" t="s">
        <v>237</v>
      </c>
      <c r="Y171" s="19" t="s">
        <v>45</v>
      </c>
      <c r="Z171" s="19" t="s">
        <v>46</v>
      </c>
      <c r="AA171" s="19" t="s">
        <v>47</v>
      </c>
      <c r="AB171" s="19" t="s">
        <v>461</v>
      </c>
      <c r="AC171" s="19" t="s">
        <v>400</v>
      </c>
      <c r="AD171" s="19" t="s">
        <v>401</v>
      </c>
      <c r="AG171" s="19" t="s">
        <v>404</v>
      </c>
      <c r="AH171" s="19" t="s">
        <v>1031</v>
      </c>
      <c r="AJ171" s="21">
        <v>0</v>
      </c>
      <c r="AK171" s="21">
        <v>0</v>
      </c>
      <c r="AL171" s="22">
        <f t="shared" si="2"/>
        <v>0</v>
      </c>
    </row>
    <row r="172" spans="1:38" ht="12" customHeight="1">
      <c r="A172" s="19" t="s">
        <v>1032</v>
      </c>
      <c r="B172" s="20" t="s">
        <v>1033</v>
      </c>
      <c r="C172" s="20"/>
      <c r="D172" s="20"/>
      <c r="F172" s="20" t="s">
        <v>105</v>
      </c>
      <c r="G172" s="20" t="s">
        <v>106</v>
      </c>
      <c r="H172" s="20"/>
      <c r="I172" s="20"/>
      <c r="J172" s="20"/>
      <c r="K172" s="20"/>
      <c r="L172" s="20"/>
      <c r="M172" s="20"/>
      <c r="N172" s="20" t="s">
        <v>237</v>
      </c>
      <c r="O172" s="19" t="s">
        <v>1034</v>
      </c>
      <c r="P172" s="20" t="s">
        <v>43</v>
      </c>
      <c r="Q172" s="19" t="s">
        <v>237</v>
      </c>
      <c r="Y172" s="19" t="s">
        <v>45</v>
      </c>
      <c r="Z172" s="19" t="s">
        <v>46</v>
      </c>
      <c r="AA172" s="19" t="s">
        <v>47</v>
      </c>
      <c r="AB172" s="19" t="s">
        <v>461</v>
      </c>
      <c r="AC172" s="19" t="s">
        <v>400</v>
      </c>
      <c r="AD172" s="19" t="s">
        <v>401</v>
      </c>
      <c r="AJ172" s="21">
        <f>VLOOKUP(B172,[1]Sheet8!$A$3:$B$989,2,0)</f>
        <v>40479.269999999997</v>
      </c>
      <c r="AK172" s="21">
        <v>0</v>
      </c>
      <c r="AL172" s="22">
        <f t="shared" si="2"/>
        <v>40479.269999999997</v>
      </c>
    </row>
    <row r="173" spans="1:38" ht="12" customHeight="1">
      <c r="A173" s="19" t="s">
        <v>1035</v>
      </c>
      <c r="B173" s="20" t="s">
        <v>1036</v>
      </c>
      <c r="C173" s="20"/>
      <c r="D173" s="20"/>
      <c r="F173" s="20" t="s">
        <v>128</v>
      </c>
      <c r="G173" s="20" t="s">
        <v>129</v>
      </c>
      <c r="H173" s="20" t="s">
        <v>1037</v>
      </c>
      <c r="I173" s="20"/>
      <c r="J173" s="20"/>
      <c r="K173" s="20"/>
      <c r="L173" s="20" t="s">
        <v>1036</v>
      </c>
      <c r="M173" s="20"/>
      <c r="N173" s="20"/>
      <c r="O173" s="19" t="s">
        <v>1038</v>
      </c>
      <c r="P173" s="20" t="s">
        <v>59</v>
      </c>
      <c r="Q173" s="19" t="s">
        <v>131</v>
      </c>
      <c r="U173" s="21">
        <v>300</v>
      </c>
      <c r="V173" s="21">
        <v>0</v>
      </c>
      <c r="W173" s="21">
        <v>1</v>
      </c>
      <c r="X173" s="21">
        <v>1</v>
      </c>
      <c r="AJ173" s="21">
        <f>VLOOKUP(B173,[1]Sheet8!$A$3:$B$989,2,0)</f>
        <v>14944.599999999999</v>
      </c>
      <c r="AK173" s="21">
        <f>VLOOKUP(B173,[2]Sheet3!$A$3:$B$1872,2,0)</f>
        <v>23575.221238938055</v>
      </c>
      <c r="AL173" s="22">
        <f t="shared" si="2"/>
        <v>38519.82123893805</v>
      </c>
    </row>
    <row r="174" spans="1:38" ht="12" customHeight="1">
      <c r="A174" s="19" t="s">
        <v>1039</v>
      </c>
      <c r="B174" s="20" t="s">
        <v>1040</v>
      </c>
      <c r="C174" s="20"/>
      <c r="D174" s="20"/>
      <c r="F174" s="20" t="s">
        <v>105</v>
      </c>
      <c r="G174" s="20" t="s">
        <v>106</v>
      </c>
      <c r="H174" s="20" t="s">
        <v>1041</v>
      </c>
      <c r="I174" s="20"/>
      <c r="J174" s="20"/>
      <c r="K174" s="20"/>
      <c r="L174" s="20" t="s">
        <v>1042</v>
      </c>
      <c r="M174" s="20"/>
      <c r="N174" s="20" t="s">
        <v>237</v>
      </c>
      <c r="O174" s="19" t="s">
        <v>1043</v>
      </c>
      <c r="P174" s="20" t="s">
        <v>43</v>
      </c>
      <c r="Q174" s="19" t="s">
        <v>237</v>
      </c>
      <c r="Y174" s="19" t="s">
        <v>45</v>
      </c>
      <c r="Z174" s="19" t="s">
        <v>46</v>
      </c>
      <c r="AA174" s="19" t="s">
        <v>47</v>
      </c>
      <c r="AB174" s="19" t="s">
        <v>461</v>
      </c>
      <c r="AC174" s="19" t="s">
        <v>400</v>
      </c>
      <c r="AD174" s="19" t="s">
        <v>401</v>
      </c>
      <c r="AJ174" s="21">
        <v>0</v>
      </c>
      <c r="AK174" s="21">
        <v>0</v>
      </c>
      <c r="AL174" s="22">
        <f t="shared" si="2"/>
        <v>0</v>
      </c>
    </row>
    <row r="175" spans="1:38" ht="12" customHeight="1">
      <c r="A175" s="19" t="s">
        <v>1044</v>
      </c>
      <c r="B175" s="20" t="s">
        <v>1045</v>
      </c>
      <c r="C175" s="20" t="str">
        <f>LEFT(B175,LEN(B175)-4)</f>
        <v>上海乔丽尔医疗美容门诊部</v>
      </c>
      <c r="D175" s="20"/>
      <c r="F175" s="20" t="s">
        <v>241</v>
      </c>
      <c r="G175" s="20" t="s">
        <v>241</v>
      </c>
      <c r="H175" s="20" t="s">
        <v>1046</v>
      </c>
      <c r="I175" s="20"/>
      <c r="J175" s="20"/>
      <c r="K175" s="20"/>
      <c r="L175" s="20" t="s">
        <v>1047</v>
      </c>
      <c r="M175" s="20" t="s">
        <v>1045</v>
      </c>
      <c r="N175" s="20"/>
      <c r="O175" s="19" t="s">
        <v>1048</v>
      </c>
      <c r="P175" s="20" t="s">
        <v>43</v>
      </c>
      <c r="Q175" s="19" t="s">
        <v>237</v>
      </c>
      <c r="U175" s="21">
        <v>400</v>
      </c>
      <c r="V175" s="21">
        <v>2</v>
      </c>
      <c r="W175" s="21">
        <v>2</v>
      </c>
      <c r="X175" s="21">
        <v>10</v>
      </c>
      <c r="Y175" s="19" t="s">
        <v>45</v>
      </c>
      <c r="Z175" s="19" t="s">
        <v>46</v>
      </c>
      <c r="AA175" s="19" t="s">
        <v>47</v>
      </c>
      <c r="AB175" s="19" t="s">
        <v>461</v>
      </c>
      <c r="AC175" s="19" t="s">
        <v>86</v>
      </c>
      <c r="AD175" s="19" t="s">
        <v>87</v>
      </c>
      <c r="AJ175" s="21">
        <f>VLOOKUP(B175,[1]Sheet8!$A$3:$B$989,2,0)</f>
        <v>20738.739999999998</v>
      </c>
      <c r="AK175" s="21">
        <f>VLOOKUP(B175,[2]Sheet3!$A$3:$B$1872,2,0)</f>
        <v>55242.477876106197</v>
      </c>
      <c r="AL175" s="22">
        <f t="shared" si="2"/>
        <v>75981.217876106195</v>
      </c>
    </row>
    <row r="176" spans="1:38" ht="12" customHeight="1">
      <c r="A176" s="19" t="s">
        <v>1049</v>
      </c>
      <c r="B176" s="20" t="s">
        <v>1050</v>
      </c>
      <c r="C176" s="20"/>
      <c r="D176" s="20"/>
      <c r="F176" s="20" t="s">
        <v>350</v>
      </c>
      <c r="G176" s="20" t="s">
        <v>601</v>
      </c>
      <c r="H176" s="20"/>
      <c r="I176" s="20"/>
      <c r="J176" s="20"/>
      <c r="K176" s="20"/>
      <c r="L176" s="20"/>
      <c r="M176" s="20"/>
      <c r="N176" s="20" t="s">
        <v>237</v>
      </c>
      <c r="O176" s="19" t="s">
        <v>1051</v>
      </c>
      <c r="P176" s="20" t="s">
        <v>43</v>
      </c>
      <c r="Q176" s="19" t="s">
        <v>237</v>
      </c>
      <c r="Y176" s="19" t="s">
        <v>60</v>
      </c>
      <c r="Z176" s="19" t="s">
        <v>61</v>
      </c>
      <c r="AA176" s="19" t="s">
        <v>141</v>
      </c>
      <c r="AB176" s="19" t="s">
        <v>142</v>
      </c>
      <c r="AC176" s="19" t="s">
        <v>271</v>
      </c>
      <c r="AD176" s="19" t="s">
        <v>272</v>
      </c>
      <c r="AJ176" s="21">
        <v>0</v>
      </c>
      <c r="AK176" s="21">
        <v>0</v>
      </c>
      <c r="AL176" s="22">
        <f t="shared" si="2"/>
        <v>0</v>
      </c>
    </row>
    <row r="177" spans="1:38" ht="12" customHeight="1">
      <c r="A177" s="19" t="s">
        <v>1052</v>
      </c>
      <c r="B177" s="20" t="s">
        <v>1053</v>
      </c>
      <c r="C177" s="20"/>
      <c r="D177" s="20"/>
      <c r="E177" s="19" t="s">
        <v>1054</v>
      </c>
      <c r="F177" s="20" t="s">
        <v>1055</v>
      </c>
      <c r="G177" s="20" t="s">
        <v>1056</v>
      </c>
      <c r="H177" s="20"/>
      <c r="I177" s="20"/>
      <c r="J177" s="20"/>
      <c r="K177" s="20"/>
      <c r="L177" s="20" t="s">
        <v>1053</v>
      </c>
      <c r="M177" s="20"/>
      <c r="N177" s="20"/>
      <c r="O177" s="19" t="s">
        <v>1057</v>
      </c>
      <c r="P177" s="20" t="s">
        <v>43</v>
      </c>
      <c r="Q177" s="19" t="s">
        <v>170</v>
      </c>
      <c r="U177" s="21">
        <v>500</v>
      </c>
      <c r="V177" s="21">
        <v>0</v>
      </c>
      <c r="W177" s="21">
        <v>2</v>
      </c>
      <c r="X177" s="21">
        <v>2</v>
      </c>
      <c r="Y177" s="19" t="s">
        <v>45</v>
      </c>
      <c r="Z177" s="19" t="s">
        <v>46</v>
      </c>
      <c r="AA177" s="19" t="s">
        <v>73</v>
      </c>
      <c r="AB177" s="19" t="s">
        <v>74</v>
      </c>
      <c r="AC177" s="19" t="s">
        <v>122</v>
      </c>
      <c r="AD177" s="19" t="s">
        <v>123</v>
      </c>
      <c r="AE177" s="19" t="s">
        <v>210</v>
      </c>
      <c r="AF177" s="19" t="s">
        <v>211</v>
      </c>
      <c r="AJ177" s="21">
        <f>VLOOKUP(B177,[1]Sheet8!$A$3:$B$989,2,0)</f>
        <v>0</v>
      </c>
      <c r="AK177" s="21">
        <f>VLOOKUP(B177,[2]Sheet3!$A$3:$B$1872,2,0)</f>
        <v>298938.05309734517</v>
      </c>
      <c r="AL177" s="22">
        <f t="shared" si="2"/>
        <v>298938.05309734517</v>
      </c>
    </row>
    <row r="178" spans="1:38" ht="12" customHeight="1">
      <c r="A178" s="19" t="s">
        <v>1058</v>
      </c>
      <c r="B178" s="20" t="s">
        <v>1059</v>
      </c>
      <c r="C178" s="20"/>
      <c r="D178" s="20"/>
      <c r="E178" s="19" t="s">
        <v>1060</v>
      </c>
      <c r="F178" s="20" t="s">
        <v>70</v>
      </c>
      <c r="G178" s="20" t="s">
        <v>356</v>
      </c>
      <c r="H178" s="20"/>
      <c r="I178" s="20"/>
      <c r="J178" s="20"/>
      <c r="K178" s="20"/>
      <c r="L178" s="20" t="s">
        <v>1059</v>
      </c>
      <c r="M178" s="20"/>
      <c r="N178" s="20"/>
      <c r="O178" s="19" t="s">
        <v>1061</v>
      </c>
      <c r="P178" s="20" t="s">
        <v>43</v>
      </c>
      <c r="Q178" s="19" t="s">
        <v>170</v>
      </c>
      <c r="U178" s="21">
        <v>500</v>
      </c>
      <c r="V178" s="21">
        <v>1</v>
      </c>
      <c r="W178" s="21">
        <v>1</v>
      </c>
      <c r="X178" s="21">
        <v>1</v>
      </c>
      <c r="Y178" s="19" t="s">
        <v>45</v>
      </c>
      <c r="Z178" s="19" t="s">
        <v>46</v>
      </c>
      <c r="AA178" s="19" t="s">
        <v>73</v>
      </c>
      <c r="AB178" s="19" t="s">
        <v>74</v>
      </c>
      <c r="AC178" s="19" t="s">
        <v>360</v>
      </c>
      <c r="AD178" s="19" t="s">
        <v>361</v>
      </c>
      <c r="AE178" s="19" t="s">
        <v>362</v>
      </c>
      <c r="AF178" s="19" t="s">
        <v>363</v>
      </c>
      <c r="AJ178" s="21">
        <f>VLOOKUP(B178,[1]Sheet8!$A$3:$B$989,2,0)</f>
        <v>0</v>
      </c>
      <c r="AK178" s="21">
        <f>VLOOKUP(B178,[2]Sheet3!$A$3:$B$1872,2,0)</f>
        <v>54967.578439259858</v>
      </c>
      <c r="AL178" s="22">
        <f t="shared" si="2"/>
        <v>54967.578439259858</v>
      </c>
    </row>
    <row r="179" spans="1:38" ht="12" customHeight="1">
      <c r="A179" s="19" t="s">
        <v>1062</v>
      </c>
      <c r="B179" s="20" t="s">
        <v>1063</v>
      </c>
      <c r="C179" s="20"/>
      <c r="D179" s="20"/>
      <c r="F179" s="20" t="s">
        <v>215</v>
      </c>
      <c r="G179" s="20" t="s">
        <v>1064</v>
      </c>
      <c r="H179" s="20"/>
      <c r="I179" s="20"/>
      <c r="J179" s="20"/>
      <c r="K179" s="20"/>
      <c r="L179" s="20"/>
      <c r="M179" s="20"/>
      <c r="N179" s="20" t="s">
        <v>237</v>
      </c>
      <c r="O179" s="19" t="s">
        <v>1065</v>
      </c>
      <c r="P179" s="20" t="s">
        <v>43</v>
      </c>
      <c r="Q179" s="19" t="s">
        <v>237</v>
      </c>
      <c r="Y179" s="19" t="s">
        <v>60</v>
      </c>
      <c r="Z179" s="19" t="s">
        <v>61</v>
      </c>
      <c r="AA179" s="19" t="s">
        <v>62</v>
      </c>
      <c r="AB179" s="19" t="s">
        <v>63</v>
      </c>
      <c r="AC179" s="19" t="s">
        <v>222</v>
      </c>
      <c r="AD179" s="19" t="s">
        <v>223</v>
      </c>
      <c r="AJ179" s="21">
        <v>0</v>
      </c>
      <c r="AK179" s="21">
        <f>VLOOKUP(B179,[2]Sheet3!$A$3:$B$1872,2,0)</f>
        <v>35247.787610619474</v>
      </c>
      <c r="AL179" s="22">
        <f t="shared" si="2"/>
        <v>35247.787610619474</v>
      </c>
    </row>
    <row r="180" spans="1:38" ht="12" customHeight="1">
      <c r="A180" s="19" t="s">
        <v>1066</v>
      </c>
      <c r="B180" s="20" t="s">
        <v>1067</v>
      </c>
      <c r="C180" s="20"/>
      <c r="D180" s="20"/>
      <c r="F180" s="20" t="s">
        <v>350</v>
      </c>
      <c r="G180" s="20" t="s">
        <v>601</v>
      </c>
      <c r="H180" s="20"/>
      <c r="I180" s="20"/>
      <c r="J180" s="20"/>
      <c r="K180" s="20"/>
      <c r="L180" s="20"/>
      <c r="M180" s="20"/>
      <c r="N180" s="20" t="s">
        <v>237</v>
      </c>
      <c r="O180" s="19" t="s">
        <v>1068</v>
      </c>
      <c r="P180" s="20" t="s">
        <v>43</v>
      </c>
      <c r="Q180" s="19" t="s">
        <v>237</v>
      </c>
      <c r="Y180" s="19" t="s">
        <v>60</v>
      </c>
      <c r="Z180" s="19" t="s">
        <v>61</v>
      </c>
      <c r="AA180" s="19" t="s">
        <v>141</v>
      </c>
      <c r="AB180" s="19" t="s">
        <v>142</v>
      </c>
      <c r="AC180" s="19" t="s">
        <v>271</v>
      </c>
      <c r="AD180" s="19" t="s">
        <v>272</v>
      </c>
      <c r="AJ180" s="21">
        <v>0</v>
      </c>
      <c r="AK180" s="21">
        <f>VLOOKUP(B180,[2]Sheet3!$A$3:$B$1872,2,0)</f>
        <v>13380.530973451328</v>
      </c>
      <c r="AL180" s="22">
        <f t="shared" si="2"/>
        <v>13380.530973451328</v>
      </c>
    </row>
    <row r="181" spans="1:38" ht="12" customHeight="1">
      <c r="A181" s="19" t="s">
        <v>1069</v>
      </c>
      <c r="B181" s="20" t="s">
        <v>1070</v>
      </c>
      <c r="C181" s="20"/>
      <c r="D181" s="20"/>
      <c r="E181" s="19" t="s">
        <v>1071</v>
      </c>
      <c r="F181" s="20" t="s">
        <v>489</v>
      </c>
      <c r="G181" s="20" t="s">
        <v>490</v>
      </c>
      <c r="H181" s="20" t="s">
        <v>902</v>
      </c>
      <c r="I181" s="20"/>
      <c r="J181" s="20"/>
      <c r="K181" s="20"/>
      <c r="L181" s="20" t="s">
        <v>1070</v>
      </c>
      <c r="M181" s="20" t="s">
        <v>904</v>
      </c>
      <c r="N181" s="20"/>
      <c r="O181" s="19" t="s">
        <v>1072</v>
      </c>
      <c r="P181" s="20" t="s">
        <v>43</v>
      </c>
      <c r="Q181" s="19" t="s">
        <v>170</v>
      </c>
      <c r="U181" s="21">
        <v>500</v>
      </c>
      <c r="V181" s="21">
        <v>5</v>
      </c>
      <c r="W181" s="21">
        <v>2</v>
      </c>
      <c r="X181" s="21">
        <v>8</v>
      </c>
      <c r="Y181" s="19" t="s">
        <v>60</v>
      </c>
      <c r="Z181" s="19" t="s">
        <v>61</v>
      </c>
      <c r="AA181" s="19" t="s">
        <v>141</v>
      </c>
      <c r="AB181" s="19" t="s">
        <v>142</v>
      </c>
      <c r="AC181" s="19" t="s">
        <v>325</v>
      </c>
      <c r="AD181" s="19" t="s">
        <v>325</v>
      </c>
      <c r="AE181" s="19" t="s">
        <v>494</v>
      </c>
      <c r="AF181" s="19" t="s">
        <v>495</v>
      </c>
      <c r="AJ181" s="21">
        <f>VLOOKUP(B181,[1]Sheet8!$A$3:$B$989,2,0)</f>
        <v>0</v>
      </c>
      <c r="AK181" s="21">
        <f>VLOOKUP(B181,[2]Sheet3!$A$3:$B$1872,2,0)</f>
        <v>17330.973451327434</v>
      </c>
      <c r="AL181" s="22">
        <f t="shared" si="2"/>
        <v>17330.973451327434</v>
      </c>
    </row>
    <row r="182" spans="1:38" ht="12" customHeight="1">
      <c r="A182" s="19" t="s">
        <v>1073</v>
      </c>
      <c r="B182" s="20" t="s">
        <v>1074</v>
      </c>
      <c r="C182" s="20"/>
      <c r="D182" s="20"/>
      <c r="F182" s="20" t="s">
        <v>70</v>
      </c>
      <c r="G182" s="20" t="s">
        <v>356</v>
      </c>
      <c r="H182" s="20" t="s">
        <v>706</v>
      </c>
      <c r="I182" s="20"/>
      <c r="J182" s="20"/>
      <c r="K182" s="20"/>
      <c r="L182" s="20" t="s">
        <v>1075</v>
      </c>
      <c r="M182" s="20" t="s">
        <v>1076</v>
      </c>
      <c r="N182" s="20" t="s">
        <v>237</v>
      </c>
      <c r="O182" s="19" t="s">
        <v>1077</v>
      </c>
      <c r="P182" s="20" t="s">
        <v>43</v>
      </c>
      <c r="Q182" s="19" t="s">
        <v>237</v>
      </c>
      <c r="R182" s="19" t="s">
        <v>446</v>
      </c>
      <c r="S182" s="19" t="s">
        <v>139</v>
      </c>
      <c r="T182" s="19" t="s">
        <v>140</v>
      </c>
      <c r="Y182" s="19" t="s">
        <v>45</v>
      </c>
      <c r="Z182" s="19" t="s">
        <v>46</v>
      </c>
      <c r="AA182" s="19" t="s">
        <v>73</v>
      </c>
      <c r="AB182" s="19" t="s">
        <v>74</v>
      </c>
      <c r="AC182" s="19" t="s">
        <v>360</v>
      </c>
      <c r="AD182" s="19" t="s">
        <v>361</v>
      </c>
      <c r="AJ182" s="21">
        <f>VLOOKUP(B182,[1]Sheet8!$A$3:$B$989,2,0)</f>
        <v>4207.7</v>
      </c>
      <c r="AK182" s="21">
        <v>0</v>
      </c>
      <c r="AL182" s="22">
        <f t="shared" si="2"/>
        <v>4207.7</v>
      </c>
    </row>
    <row r="183" spans="1:38" ht="12" customHeight="1">
      <c r="A183" s="19" t="s">
        <v>1078</v>
      </c>
      <c r="B183" s="20" t="s">
        <v>1079</v>
      </c>
      <c r="C183" s="20"/>
      <c r="D183" s="20"/>
      <c r="F183" s="20" t="s">
        <v>105</v>
      </c>
      <c r="G183" s="20" t="s">
        <v>106</v>
      </c>
      <c r="H183" s="20" t="s">
        <v>1080</v>
      </c>
      <c r="I183" s="20"/>
      <c r="J183" s="20"/>
      <c r="K183" s="20"/>
      <c r="L183" s="20" t="s">
        <v>1081</v>
      </c>
      <c r="M183" s="20" t="s">
        <v>1081</v>
      </c>
      <c r="N183" s="20" t="s">
        <v>237</v>
      </c>
      <c r="O183" s="19" t="s">
        <v>1082</v>
      </c>
      <c r="P183" s="20" t="s">
        <v>43</v>
      </c>
      <c r="Q183" s="19" t="s">
        <v>237</v>
      </c>
      <c r="AG183" s="19" t="s">
        <v>857</v>
      </c>
      <c r="AJ183" s="21">
        <v>0</v>
      </c>
      <c r="AK183" s="21">
        <v>0</v>
      </c>
      <c r="AL183" s="22">
        <f t="shared" si="2"/>
        <v>0</v>
      </c>
    </row>
    <row r="184" spans="1:38" ht="12" customHeight="1">
      <c r="A184" s="19" t="s">
        <v>1083</v>
      </c>
      <c r="B184" s="20" t="s">
        <v>1084</v>
      </c>
      <c r="C184" s="20"/>
      <c r="D184" s="20"/>
      <c r="F184" s="20" t="s">
        <v>215</v>
      </c>
      <c r="G184" s="20" t="s">
        <v>216</v>
      </c>
      <c r="H184" s="20"/>
      <c r="I184" s="20"/>
      <c r="J184" s="20"/>
      <c r="K184" s="20"/>
      <c r="L184" s="20" t="s">
        <v>1084</v>
      </c>
      <c r="M184" s="20" t="s">
        <v>1085</v>
      </c>
      <c r="N184" s="20"/>
      <c r="O184" s="19" t="s">
        <v>1086</v>
      </c>
      <c r="P184" s="20" t="s">
        <v>43</v>
      </c>
      <c r="Q184" s="19" t="s">
        <v>131</v>
      </c>
      <c r="AJ184" s="21">
        <v>0</v>
      </c>
      <c r="AK184" s="21">
        <f>VLOOKUP(B184,[2]Sheet3!$A$3:$B$1872,2,0)</f>
        <v>22596.46017699115</v>
      </c>
      <c r="AL184" s="22">
        <f t="shared" si="2"/>
        <v>22596.46017699115</v>
      </c>
    </row>
    <row r="185" spans="1:38" ht="12" customHeight="1">
      <c r="A185" s="19" t="s">
        <v>1087</v>
      </c>
      <c r="B185" s="20" t="s">
        <v>1088</v>
      </c>
      <c r="C185" s="20"/>
      <c r="D185" s="20"/>
      <c r="F185" s="20" t="s">
        <v>699</v>
      </c>
      <c r="G185" s="20" t="s">
        <v>1089</v>
      </c>
      <c r="H185" s="20"/>
      <c r="I185" s="20"/>
      <c r="J185" s="20"/>
      <c r="K185" s="20"/>
      <c r="L185" s="20"/>
      <c r="M185" s="20"/>
      <c r="N185" s="20" t="s">
        <v>237</v>
      </c>
      <c r="O185" s="19" t="s">
        <v>1090</v>
      </c>
      <c r="P185" s="20" t="s">
        <v>43</v>
      </c>
      <c r="Q185" s="19" t="s">
        <v>237</v>
      </c>
      <c r="R185" s="19" t="s">
        <v>446</v>
      </c>
      <c r="S185" s="19" t="s">
        <v>139</v>
      </c>
      <c r="T185" s="19" t="s">
        <v>140</v>
      </c>
      <c r="AJ185" s="21">
        <v>0</v>
      </c>
      <c r="AK185" s="21">
        <v>0</v>
      </c>
      <c r="AL185" s="22">
        <f t="shared" si="2"/>
        <v>0</v>
      </c>
    </row>
    <row r="186" spans="1:38" ht="12" customHeight="1">
      <c r="A186" s="19" t="s">
        <v>1091</v>
      </c>
      <c r="B186" s="20" t="s">
        <v>1092</v>
      </c>
      <c r="C186" s="20"/>
      <c r="D186" s="20"/>
      <c r="F186" s="20" t="s">
        <v>135</v>
      </c>
      <c r="G186" s="20" t="s">
        <v>135</v>
      </c>
      <c r="H186" s="20" t="s">
        <v>1093</v>
      </c>
      <c r="I186" s="20"/>
      <c r="J186" s="20"/>
      <c r="K186" s="20"/>
      <c r="L186" s="20" t="s">
        <v>1094</v>
      </c>
      <c r="M186" s="20" t="s">
        <v>1095</v>
      </c>
      <c r="N186" s="20" t="s">
        <v>1096</v>
      </c>
      <c r="O186" s="19" t="s">
        <v>1097</v>
      </c>
      <c r="P186" s="20" t="s">
        <v>43</v>
      </c>
      <c r="Q186" s="19" t="s">
        <v>237</v>
      </c>
      <c r="R186" s="19" t="s">
        <v>446</v>
      </c>
      <c r="S186" s="19" t="s">
        <v>139</v>
      </c>
      <c r="T186" s="19" t="s">
        <v>140</v>
      </c>
      <c r="AJ186" s="21">
        <v>0</v>
      </c>
      <c r="AK186" s="21">
        <v>0</v>
      </c>
      <c r="AL186" s="22">
        <f t="shared" si="2"/>
        <v>0</v>
      </c>
    </row>
    <row r="187" spans="1:38" ht="12" customHeight="1">
      <c r="A187" s="19" t="s">
        <v>1098</v>
      </c>
      <c r="B187" s="20" t="s">
        <v>1099</v>
      </c>
      <c r="C187" s="20" t="str">
        <f>LEFT(B187,LEN(B187)-4)</f>
        <v>上海亚太医疗美容门诊部</v>
      </c>
      <c r="D187" s="20"/>
      <c r="E187" s="19" t="s">
        <v>1100</v>
      </c>
      <c r="F187" s="20" t="s">
        <v>241</v>
      </c>
      <c r="G187" s="20" t="s">
        <v>241</v>
      </c>
      <c r="H187" s="20" t="s">
        <v>1101</v>
      </c>
      <c r="I187" s="20"/>
      <c r="J187" s="20"/>
      <c r="K187" s="20"/>
      <c r="L187" s="20" t="s">
        <v>1102</v>
      </c>
      <c r="M187" s="20" t="s">
        <v>1099</v>
      </c>
      <c r="N187" s="20"/>
      <c r="O187" s="19" t="s">
        <v>1103</v>
      </c>
      <c r="P187" s="20" t="s">
        <v>43</v>
      </c>
      <c r="Q187" s="19" t="s">
        <v>180</v>
      </c>
      <c r="R187" s="19" t="s">
        <v>151</v>
      </c>
      <c r="S187" s="19" t="s">
        <v>139</v>
      </c>
      <c r="T187" s="19" t="s">
        <v>152</v>
      </c>
      <c r="U187" s="21">
        <v>3000</v>
      </c>
      <c r="V187" s="21">
        <v>2</v>
      </c>
      <c r="W187" s="21">
        <v>2</v>
      </c>
      <c r="X187" s="21">
        <v>10</v>
      </c>
      <c r="Y187" s="19" t="s">
        <v>45</v>
      </c>
      <c r="Z187" s="19" t="s">
        <v>46</v>
      </c>
      <c r="AA187" s="19" t="s">
        <v>47</v>
      </c>
      <c r="AB187" s="19" t="s">
        <v>47</v>
      </c>
      <c r="AC187" s="19" t="s">
        <v>48</v>
      </c>
      <c r="AD187" s="19" t="s">
        <v>49</v>
      </c>
      <c r="AE187" s="19" t="s">
        <v>244</v>
      </c>
      <c r="AF187" s="19" t="s">
        <v>245</v>
      </c>
      <c r="AJ187" s="21">
        <f>VLOOKUP(B187,[1]Sheet8!$A$3:$B$989,2,0)</f>
        <v>94822.081595809403</v>
      </c>
      <c r="AK187" s="21">
        <f>VLOOKUP(B187,[2]Sheet3!$A$3:$B$1872,2,0)</f>
        <v>434978.98761061946</v>
      </c>
      <c r="AL187" s="22">
        <f t="shared" si="2"/>
        <v>529801.06920642883</v>
      </c>
    </row>
    <row r="188" spans="1:38" ht="12" customHeight="1">
      <c r="A188" s="19" t="s">
        <v>1104</v>
      </c>
      <c r="B188" s="20" t="s">
        <v>1105</v>
      </c>
      <c r="C188" s="20"/>
      <c r="D188" s="20"/>
      <c r="F188" s="20" t="s">
        <v>135</v>
      </c>
      <c r="G188" s="20" t="s">
        <v>135</v>
      </c>
      <c r="H188" s="20" t="s">
        <v>1095</v>
      </c>
      <c r="I188" s="20"/>
      <c r="J188" s="20"/>
      <c r="K188" s="20"/>
      <c r="L188" s="20" t="s">
        <v>1106</v>
      </c>
      <c r="M188" s="20" t="s">
        <v>1095</v>
      </c>
      <c r="N188" s="20" t="s">
        <v>1096</v>
      </c>
      <c r="O188" s="19" t="s">
        <v>1107</v>
      </c>
      <c r="P188" s="20" t="s">
        <v>43</v>
      </c>
      <c r="Q188" s="19" t="s">
        <v>237</v>
      </c>
      <c r="R188" s="19" t="s">
        <v>446</v>
      </c>
      <c r="S188" s="19" t="s">
        <v>139</v>
      </c>
      <c r="T188" s="19" t="s">
        <v>140</v>
      </c>
      <c r="AJ188" s="21">
        <v>0</v>
      </c>
      <c r="AK188" s="21">
        <v>0</v>
      </c>
      <c r="AL188" s="22">
        <f t="shared" si="2"/>
        <v>0</v>
      </c>
    </row>
    <row r="189" spans="1:38" ht="12" customHeight="1">
      <c r="A189" s="19" t="s">
        <v>1108</v>
      </c>
      <c r="B189" s="20" t="s">
        <v>1109</v>
      </c>
      <c r="C189" s="20"/>
      <c r="D189" s="20"/>
      <c r="F189" s="20" t="s">
        <v>70</v>
      </c>
      <c r="G189" s="20" t="s">
        <v>1110</v>
      </c>
      <c r="H189" s="20" t="s">
        <v>1111</v>
      </c>
      <c r="I189" s="20"/>
      <c r="J189" s="20"/>
      <c r="K189" s="20"/>
      <c r="L189" s="20"/>
      <c r="M189" s="20"/>
      <c r="N189" s="20" t="s">
        <v>237</v>
      </c>
      <c r="O189" s="19" t="s">
        <v>1112</v>
      </c>
      <c r="P189" s="20" t="s">
        <v>43</v>
      </c>
      <c r="Q189" s="19" t="s">
        <v>237</v>
      </c>
      <c r="R189" s="19" t="s">
        <v>446</v>
      </c>
      <c r="S189" s="19" t="s">
        <v>139</v>
      </c>
      <c r="T189" s="19" t="s">
        <v>140</v>
      </c>
      <c r="AJ189" s="21">
        <v>0</v>
      </c>
      <c r="AK189" s="21">
        <v>0</v>
      </c>
      <c r="AL189" s="22">
        <f t="shared" si="2"/>
        <v>0</v>
      </c>
    </row>
    <row r="190" spans="1:38" ht="12" customHeight="1">
      <c r="A190" s="19" t="s">
        <v>1113</v>
      </c>
      <c r="B190" s="20" t="s">
        <v>1114</v>
      </c>
      <c r="C190" s="20"/>
      <c r="D190" s="20"/>
      <c r="F190" s="20" t="s">
        <v>105</v>
      </c>
      <c r="G190" s="20" t="s">
        <v>106</v>
      </c>
      <c r="H190" s="20" t="s">
        <v>1115</v>
      </c>
      <c r="I190" s="20"/>
      <c r="J190" s="20"/>
      <c r="K190" s="20"/>
      <c r="L190" s="20" t="s">
        <v>1114</v>
      </c>
      <c r="M190" s="20" t="s">
        <v>1116</v>
      </c>
      <c r="N190" s="20"/>
      <c r="O190" s="19" t="s">
        <v>1117</v>
      </c>
      <c r="P190" s="20" t="s">
        <v>43</v>
      </c>
      <c r="Q190" s="19" t="s">
        <v>131</v>
      </c>
      <c r="AJ190" s="21">
        <v>0</v>
      </c>
      <c r="AK190" s="21">
        <f>VLOOKUP(B190,[2]Sheet3!$A$3:$B$1872,2,0)</f>
        <v>21663.716814159292</v>
      </c>
      <c r="AL190" s="22">
        <f t="shared" si="2"/>
        <v>21663.716814159292</v>
      </c>
    </row>
    <row r="191" spans="1:38" ht="12" customHeight="1">
      <c r="A191" s="19" t="s">
        <v>1118</v>
      </c>
      <c r="B191" s="20" t="s">
        <v>1119</v>
      </c>
      <c r="C191" s="20"/>
      <c r="D191" s="20"/>
      <c r="F191" s="20" t="s">
        <v>342</v>
      </c>
      <c r="G191" s="20" t="s">
        <v>342</v>
      </c>
      <c r="H191" s="20" t="s">
        <v>1120</v>
      </c>
      <c r="I191" s="20"/>
      <c r="J191" s="20"/>
      <c r="K191" s="20"/>
      <c r="L191" s="20" t="s">
        <v>1121</v>
      </c>
      <c r="M191" s="20" t="s">
        <v>1122</v>
      </c>
      <c r="N191" s="20" t="s">
        <v>237</v>
      </c>
      <c r="O191" s="19" t="s">
        <v>1123</v>
      </c>
      <c r="P191" s="20" t="s">
        <v>43</v>
      </c>
      <c r="Q191" s="19" t="s">
        <v>237</v>
      </c>
      <c r="R191" s="19" t="s">
        <v>446</v>
      </c>
      <c r="S191" s="19" t="s">
        <v>139</v>
      </c>
      <c r="T191" s="19" t="s">
        <v>140</v>
      </c>
      <c r="AJ191" s="21">
        <v>0</v>
      </c>
      <c r="AK191" s="21">
        <v>0</v>
      </c>
      <c r="AL191" s="22">
        <f t="shared" si="2"/>
        <v>0</v>
      </c>
    </row>
    <row r="192" spans="1:38" ht="12" customHeight="1">
      <c r="A192" s="19" t="s">
        <v>1124</v>
      </c>
      <c r="B192" s="20" t="s">
        <v>1125</v>
      </c>
      <c r="C192" s="20"/>
      <c r="D192" s="20"/>
      <c r="F192" s="20" t="s">
        <v>70</v>
      </c>
      <c r="G192" s="20" t="s">
        <v>356</v>
      </c>
      <c r="H192" s="20" t="s">
        <v>1126</v>
      </c>
      <c r="I192" s="20"/>
      <c r="J192" s="20"/>
      <c r="K192" s="20"/>
      <c r="L192" s="20" t="s">
        <v>1125</v>
      </c>
      <c r="M192" s="20" t="s">
        <v>1126</v>
      </c>
      <c r="N192" s="20"/>
      <c r="O192" s="19" t="s">
        <v>1127</v>
      </c>
      <c r="P192" s="20" t="s">
        <v>43</v>
      </c>
      <c r="Q192" s="19" t="s">
        <v>131</v>
      </c>
      <c r="AJ192" s="21">
        <v>0</v>
      </c>
      <c r="AK192" s="21">
        <f>VLOOKUP(B192,[2]Sheet3!$A$3:$B$1872,2,0)</f>
        <v>21663.716814159292</v>
      </c>
      <c r="AL192" s="22">
        <f t="shared" si="2"/>
        <v>21663.716814159292</v>
      </c>
    </row>
    <row r="193" spans="1:38" ht="12" customHeight="1">
      <c r="A193" s="19" t="s">
        <v>1128</v>
      </c>
      <c r="B193" s="20" t="s">
        <v>1129</v>
      </c>
      <c r="C193" s="20"/>
      <c r="D193" s="20"/>
      <c r="F193" s="20" t="s">
        <v>215</v>
      </c>
      <c r="G193" s="20" t="s">
        <v>216</v>
      </c>
      <c r="H193" s="20"/>
      <c r="I193" s="20"/>
      <c r="J193" s="20"/>
      <c r="K193" s="20"/>
      <c r="L193" s="20"/>
      <c r="M193" s="20"/>
      <c r="N193" s="20" t="s">
        <v>237</v>
      </c>
      <c r="O193" s="19" t="s">
        <v>1130</v>
      </c>
      <c r="P193" s="20" t="s">
        <v>43</v>
      </c>
      <c r="Q193" s="19" t="s">
        <v>237</v>
      </c>
      <c r="R193" s="19" t="s">
        <v>138</v>
      </c>
      <c r="S193" s="19" t="s">
        <v>139</v>
      </c>
      <c r="T193" s="19" t="s">
        <v>140</v>
      </c>
      <c r="AJ193" s="21">
        <v>0</v>
      </c>
      <c r="AK193" s="21">
        <v>0</v>
      </c>
      <c r="AL193" s="22">
        <f t="shared" si="2"/>
        <v>0</v>
      </c>
    </row>
    <row r="194" spans="1:38" ht="12" customHeight="1">
      <c r="A194" s="19" t="s">
        <v>1131</v>
      </c>
      <c r="B194" s="20" t="s">
        <v>1132</v>
      </c>
      <c r="C194" s="20"/>
      <c r="D194" s="20"/>
      <c r="F194" s="20" t="s">
        <v>1055</v>
      </c>
      <c r="G194" s="20" t="s">
        <v>1133</v>
      </c>
      <c r="H194" s="20"/>
      <c r="I194" s="20"/>
      <c r="J194" s="20"/>
      <c r="K194" s="20"/>
      <c r="L194" s="20"/>
      <c r="M194" s="20"/>
      <c r="N194" s="20" t="s">
        <v>237</v>
      </c>
      <c r="O194" s="19" t="s">
        <v>1134</v>
      </c>
      <c r="P194" s="20" t="s">
        <v>43</v>
      </c>
      <c r="Q194" s="19" t="s">
        <v>237</v>
      </c>
      <c r="AG194" s="19" t="s">
        <v>1135</v>
      </c>
      <c r="AJ194" s="21">
        <v>0</v>
      </c>
      <c r="AK194" s="21">
        <v>0</v>
      </c>
      <c r="AL194" s="22">
        <f t="shared" ref="AL194:AL257" si="3">AJ194+AK194</f>
        <v>0</v>
      </c>
    </row>
    <row r="195" spans="1:38" ht="12" customHeight="1">
      <c r="A195" s="19" t="s">
        <v>1136</v>
      </c>
      <c r="B195" s="20" t="s">
        <v>1137</v>
      </c>
      <c r="C195" s="20"/>
      <c r="D195" s="20"/>
      <c r="F195" s="20" t="s">
        <v>278</v>
      </c>
      <c r="G195" s="20" t="s">
        <v>279</v>
      </c>
      <c r="H195" s="20"/>
      <c r="I195" s="20"/>
      <c r="J195" s="20"/>
      <c r="K195" s="20"/>
      <c r="L195" s="20"/>
      <c r="M195" s="20" t="s">
        <v>1138</v>
      </c>
      <c r="N195" s="20" t="s">
        <v>237</v>
      </c>
      <c r="O195" s="19" t="s">
        <v>1139</v>
      </c>
      <c r="P195" s="20" t="s">
        <v>59</v>
      </c>
      <c r="Q195" s="19" t="s">
        <v>237</v>
      </c>
      <c r="AG195" s="19" t="s">
        <v>1140</v>
      </c>
      <c r="AJ195" s="21">
        <v>0</v>
      </c>
      <c r="AK195" s="21">
        <v>0</v>
      </c>
      <c r="AL195" s="22">
        <f t="shared" si="3"/>
        <v>0</v>
      </c>
    </row>
    <row r="196" spans="1:38" ht="12" customHeight="1">
      <c r="A196" s="19" t="s">
        <v>1141</v>
      </c>
      <c r="B196" s="20" t="s">
        <v>1142</v>
      </c>
      <c r="C196" s="20"/>
      <c r="D196" s="20"/>
      <c r="F196" s="20" t="s">
        <v>105</v>
      </c>
      <c r="G196" s="20" t="s">
        <v>539</v>
      </c>
      <c r="H196" s="20" t="s">
        <v>540</v>
      </c>
      <c r="I196" s="20"/>
      <c r="J196" s="20"/>
      <c r="K196" s="20"/>
      <c r="L196" s="20" t="s">
        <v>537</v>
      </c>
      <c r="M196" s="20"/>
      <c r="N196" s="20" t="s">
        <v>237</v>
      </c>
      <c r="O196" s="19" t="s">
        <v>1143</v>
      </c>
      <c r="P196" s="20" t="s">
        <v>1144</v>
      </c>
      <c r="Q196" s="19" t="s">
        <v>237</v>
      </c>
      <c r="AG196" s="19" t="s">
        <v>1145</v>
      </c>
      <c r="AJ196" s="21">
        <v>0</v>
      </c>
      <c r="AK196" s="21">
        <v>0</v>
      </c>
      <c r="AL196" s="22">
        <f t="shared" si="3"/>
        <v>0</v>
      </c>
    </row>
    <row r="197" spans="1:38" ht="12" customHeight="1">
      <c r="A197" s="19" t="s">
        <v>1146</v>
      </c>
      <c r="B197" s="20" t="s">
        <v>1147</v>
      </c>
      <c r="C197" s="20"/>
      <c r="D197" s="20"/>
      <c r="F197" s="20" t="s">
        <v>128</v>
      </c>
      <c r="G197" s="20" t="s">
        <v>129</v>
      </c>
      <c r="H197" s="20" t="s">
        <v>1148</v>
      </c>
      <c r="I197" s="20"/>
      <c r="J197" s="20"/>
      <c r="K197" s="20"/>
      <c r="L197" s="20" t="s">
        <v>1148</v>
      </c>
      <c r="M197" s="20"/>
      <c r="N197" s="20" t="s">
        <v>237</v>
      </c>
      <c r="O197" s="19" t="s">
        <v>1149</v>
      </c>
      <c r="P197" s="20" t="s">
        <v>59</v>
      </c>
      <c r="Q197" s="19" t="s">
        <v>237</v>
      </c>
      <c r="R197" s="19" t="s">
        <v>151</v>
      </c>
      <c r="S197" s="19" t="s">
        <v>139</v>
      </c>
      <c r="T197" s="19" t="s">
        <v>152</v>
      </c>
      <c r="AJ197" s="21">
        <v>0</v>
      </c>
      <c r="AK197" s="21">
        <v>0</v>
      </c>
      <c r="AL197" s="22">
        <f t="shared" si="3"/>
        <v>0</v>
      </c>
    </row>
    <row r="198" spans="1:38" ht="12" customHeight="1">
      <c r="A198" s="19" t="s">
        <v>1150</v>
      </c>
      <c r="B198" s="20" t="s">
        <v>1151</v>
      </c>
      <c r="C198" s="20"/>
      <c r="D198" s="20"/>
      <c r="F198" s="20" t="s">
        <v>70</v>
      </c>
      <c r="G198" s="20" t="s">
        <v>208</v>
      </c>
      <c r="H198" s="20" t="s">
        <v>1152</v>
      </c>
      <c r="I198" s="20"/>
      <c r="J198" s="20"/>
      <c r="K198" s="20"/>
      <c r="L198" s="20" t="s">
        <v>1151</v>
      </c>
      <c r="M198" s="20"/>
      <c r="N198" s="20"/>
      <c r="O198" s="19" t="s">
        <v>1153</v>
      </c>
      <c r="P198" s="20" t="s">
        <v>59</v>
      </c>
      <c r="Q198" s="19" t="s">
        <v>131</v>
      </c>
      <c r="U198" s="21">
        <v>400</v>
      </c>
      <c r="V198" s="21">
        <v>2</v>
      </c>
      <c r="W198" s="21">
        <v>3</v>
      </c>
      <c r="X198" s="21">
        <v>6</v>
      </c>
      <c r="AJ198" s="21">
        <f>VLOOKUP(B198,[1]Sheet8!$A$3:$B$989,2,0)</f>
        <v>4207.7</v>
      </c>
      <c r="AK198" s="21">
        <f>VLOOKUP(B198,[2]Sheet3!$A$3:$B$1872,2,0)</f>
        <v>18654.867256637168</v>
      </c>
      <c r="AL198" s="22">
        <f t="shared" si="3"/>
        <v>22862.567256637169</v>
      </c>
    </row>
    <row r="199" spans="1:38" ht="12" customHeight="1">
      <c r="A199" s="19" t="s">
        <v>1154</v>
      </c>
      <c r="B199" s="20" t="s">
        <v>1155</v>
      </c>
      <c r="C199" s="20"/>
      <c r="D199" s="20"/>
      <c r="F199" s="20" t="s">
        <v>135</v>
      </c>
      <c r="G199" s="20" t="s">
        <v>135</v>
      </c>
      <c r="H199" s="20"/>
      <c r="I199" s="20"/>
      <c r="J199" s="20"/>
      <c r="K199" s="20"/>
      <c r="L199" s="20"/>
      <c r="M199" s="20"/>
      <c r="N199" s="20" t="s">
        <v>1156</v>
      </c>
      <c r="O199" s="19" t="s">
        <v>761</v>
      </c>
      <c r="P199" s="20" t="s">
        <v>761</v>
      </c>
      <c r="Q199" s="19" t="s">
        <v>131</v>
      </c>
      <c r="AJ199" s="21">
        <v>0</v>
      </c>
      <c r="AK199" s="21">
        <v>0</v>
      </c>
      <c r="AL199" s="22">
        <f t="shared" si="3"/>
        <v>0</v>
      </c>
    </row>
    <row r="200" spans="1:38" ht="12" customHeight="1">
      <c r="A200" s="19" t="s">
        <v>1157</v>
      </c>
      <c r="B200" s="20" t="s">
        <v>1158</v>
      </c>
      <c r="C200" s="20"/>
      <c r="D200" s="20"/>
      <c r="F200" s="20" t="s">
        <v>135</v>
      </c>
      <c r="G200" s="20" t="s">
        <v>135</v>
      </c>
      <c r="H200" s="20"/>
      <c r="I200" s="20"/>
      <c r="J200" s="20"/>
      <c r="K200" s="20"/>
      <c r="L200" s="20"/>
      <c r="M200" s="20"/>
      <c r="N200" s="20"/>
      <c r="O200" s="19" t="s">
        <v>761</v>
      </c>
      <c r="P200" s="20" t="s">
        <v>761</v>
      </c>
      <c r="Q200" s="19" t="s">
        <v>131</v>
      </c>
      <c r="AJ200" s="21">
        <v>0</v>
      </c>
      <c r="AK200" s="21">
        <v>0</v>
      </c>
      <c r="AL200" s="22">
        <f t="shared" si="3"/>
        <v>0</v>
      </c>
    </row>
    <row r="201" spans="1:38" ht="12" customHeight="1">
      <c r="A201" s="19" t="s">
        <v>1159</v>
      </c>
      <c r="B201" s="20" t="s">
        <v>1160</v>
      </c>
      <c r="C201" s="20"/>
      <c r="D201" s="20"/>
      <c r="F201" s="20" t="s">
        <v>128</v>
      </c>
      <c r="G201" s="20" t="s">
        <v>129</v>
      </c>
      <c r="H201" s="20"/>
      <c r="I201" s="20"/>
      <c r="J201" s="20"/>
      <c r="K201" s="20"/>
      <c r="L201" s="20"/>
      <c r="M201" s="20"/>
      <c r="N201" s="20" t="s">
        <v>237</v>
      </c>
      <c r="O201" s="19" t="s">
        <v>1161</v>
      </c>
      <c r="P201" s="20" t="s">
        <v>59</v>
      </c>
      <c r="Q201" s="19" t="s">
        <v>237</v>
      </c>
      <c r="R201" s="19" t="s">
        <v>151</v>
      </c>
      <c r="S201" s="19" t="s">
        <v>139</v>
      </c>
      <c r="T201" s="19" t="s">
        <v>152</v>
      </c>
      <c r="AJ201" s="21">
        <v>0</v>
      </c>
      <c r="AK201" s="21">
        <v>0</v>
      </c>
      <c r="AL201" s="22">
        <f t="shared" si="3"/>
        <v>0</v>
      </c>
    </row>
    <row r="202" spans="1:38" ht="12" customHeight="1">
      <c r="A202" s="19" t="s">
        <v>1162</v>
      </c>
      <c r="B202" s="20" t="s">
        <v>1163</v>
      </c>
      <c r="C202" s="20"/>
      <c r="D202" s="20"/>
      <c r="F202" s="20" t="s">
        <v>489</v>
      </c>
      <c r="G202" s="20" t="s">
        <v>490</v>
      </c>
      <c r="H202" s="20" t="s">
        <v>1164</v>
      </c>
      <c r="I202" s="20"/>
      <c r="J202" s="20"/>
      <c r="K202" s="20"/>
      <c r="L202" s="20" t="s">
        <v>1163</v>
      </c>
      <c r="M202" s="20"/>
      <c r="N202" s="20"/>
      <c r="O202" s="19" t="s">
        <v>1165</v>
      </c>
      <c r="P202" s="20" t="s">
        <v>43</v>
      </c>
      <c r="Q202" s="19" t="s">
        <v>131</v>
      </c>
      <c r="U202" s="21">
        <v>200</v>
      </c>
      <c r="V202" s="21">
        <v>2</v>
      </c>
      <c r="W202" s="21">
        <v>1</v>
      </c>
      <c r="X202" s="21">
        <v>3</v>
      </c>
      <c r="AJ202" s="21">
        <v>0</v>
      </c>
      <c r="AK202" s="21">
        <f>VLOOKUP(B202,[2]Sheet3!$A$3:$B$1872,2,0)</f>
        <v>17330.973451327434</v>
      </c>
      <c r="AL202" s="22">
        <f t="shared" si="3"/>
        <v>17330.973451327434</v>
      </c>
    </row>
    <row r="203" spans="1:38" ht="12" customHeight="1">
      <c r="A203" s="19" t="s">
        <v>1166</v>
      </c>
      <c r="B203" s="20" t="s">
        <v>1167</v>
      </c>
      <c r="C203" s="20"/>
      <c r="D203" s="20"/>
      <c r="F203" s="20" t="s">
        <v>70</v>
      </c>
      <c r="G203" s="20" t="s">
        <v>119</v>
      </c>
      <c r="H203" s="20"/>
      <c r="I203" s="20"/>
      <c r="J203" s="20"/>
      <c r="K203" s="20"/>
      <c r="L203" s="20" t="s">
        <v>1168</v>
      </c>
      <c r="M203" s="20" t="s">
        <v>1169</v>
      </c>
      <c r="N203" s="20" t="s">
        <v>237</v>
      </c>
      <c r="O203" s="19" t="s">
        <v>1170</v>
      </c>
      <c r="P203" s="20" t="s">
        <v>59</v>
      </c>
      <c r="Q203" s="19" t="s">
        <v>237</v>
      </c>
      <c r="R203" s="19" t="s">
        <v>181</v>
      </c>
      <c r="S203" s="19" t="s">
        <v>139</v>
      </c>
      <c r="T203" s="19" t="s">
        <v>182</v>
      </c>
      <c r="AJ203" s="21">
        <v>0</v>
      </c>
      <c r="AK203" s="21">
        <f>VLOOKUP(B203,[2]Sheet3!$A$3:$B$1872,2,0)</f>
        <v>279823.01</v>
      </c>
      <c r="AL203" s="22">
        <f t="shared" si="3"/>
        <v>279823.01</v>
      </c>
    </row>
    <row r="204" spans="1:38" ht="12" customHeight="1">
      <c r="A204" s="19" t="s">
        <v>1171</v>
      </c>
      <c r="B204" s="20" t="s">
        <v>1172</v>
      </c>
      <c r="C204" s="20"/>
      <c r="D204" s="20"/>
      <c r="F204" s="20" t="s">
        <v>37</v>
      </c>
      <c r="G204" s="20" t="s">
        <v>149</v>
      </c>
      <c r="H204" s="20"/>
      <c r="I204" s="20"/>
      <c r="J204" s="20"/>
      <c r="K204" s="20"/>
      <c r="L204" s="20"/>
      <c r="M204" s="20"/>
      <c r="N204" s="20" t="s">
        <v>237</v>
      </c>
      <c r="O204" s="19" t="s">
        <v>761</v>
      </c>
      <c r="P204" s="20" t="s">
        <v>761</v>
      </c>
      <c r="Q204" s="19" t="s">
        <v>237</v>
      </c>
      <c r="R204" s="19" t="s">
        <v>1173</v>
      </c>
      <c r="S204" s="19" t="s">
        <v>139</v>
      </c>
      <c r="T204" s="19" t="s">
        <v>221</v>
      </c>
      <c r="AJ204" s="21">
        <v>0</v>
      </c>
      <c r="AK204" s="21">
        <v>0</v>
      </c>
      <c r="AL204" s="22">
        <f t="shared" si="3"/>
        <v>0</v>
      </c>
    </row>
    <row r="205" spans="1:38" ht="12" customHeight="1">
      <c r="A205" s="19" t="s">
        <v>1174</v>
      </c>
      <c r="B205" s="20" t="s">
        <v>1175</v>
      </c>
      <c r="C205" s="20"/>
      <c r="D205" s="20"/>
      <c r="F205" s="20" t="s">
        <v>105</v>
      </c>
      <c r="G205" s="20" t="s">
        <v>106</v>
      </c>
      <c r="H205" s="20"/>
      <c r="I205" s="20"/>
      <c r="J205" s="20"/>
      <c r="K205" s="20"/>
      <c r="L205" s="20"/>
      <c r="M205" s="20"/>
      <c r="N205" s="20" t="s">
        <v>237</v>
      </c>
      <c r="O205" s="19" t="s">
        <v>1176</v>
      </c>
      <c r="P205" s="20" t="s">
        <v>43</v>
      </c>
      <c r="Q205" s="19" t="s">
        <v>237</v>
      </c>
      <c r="R205" s="19" t="s">
        <v>1177</v>
      </c>
      <c r="S205" s="19" t="s">
        <v>251</v>
      </c>
      <c r="AJ205" s="21">
        <v>0</v>
      </c>
      <c r="AK205" s="21">
        <v>0</v>
      </c>
      <c r="AL205" s="22">
        <f t="shared" si="3"/>
        <v>0</v>
      </c>
    </row>
    <row r="206" spans="1:38" ht="12" customHeight="1">
      <c r="A206" s="19" t="s">
        <v>1178</v>
      </c>
      <c r="B206" s="20" t="s">
        <v>1179</v>
      </c>
      <c r="C206" s="20"/>
      <c r="D206" s="20"/>
      <c r="E206" s="19" t="s">
        <v>1180</v>
      </c>
      <c r="F206" s="20" t="s">
        <v>70</v>
      </c>
      <c r="G206" s="20" t="s">
        <v>356</v>
      </c>
      <c r="H206" s="20"/>
      <c r="I206" s="20"/>
      <c r="J206" s="20"/>
      <c r="K206" s="20"/>
      <c r="L206" s="20" t="s">
        <v>1179</v>
      </c>
      <c r="M206" s="20"/>
      <c r="N206" s="20"/>
      <c r="O206" s="19" t="s">
        <v>1181</v>
      </c>
      <c r="P206" s="20" t="s">
        <v>43</v>
      </c>
      <c r="Q206" s="19" t="s">
        <v>170</v>
      </c>
      <c r="U206" s="21">
        <v>450</v>
      </c>
      <c r="V206" s="21">
        <v>1</v>
      </c>
      <c r="W206" s="21">
        <v>1</v>
      </c>
      <c r="X206" s="21">
        <v>2</v>
      </c>
      <c r="Y206" s="19" t="s">
        <v>45</v>
      </c>
      <c r="Z206" s="19" t="s">
        <v>46</v>
      </c>
      <c r="AA206" s="19" t="s">
        <v>73</v>
      </c>
      <c r="AB206" s="19" t="s">
        <v>74</v>
      </c>
      <c r="AC206" s="19" t="s">
        <v>360</v>
      </c>
      <c r="AD206" s="19" t="s">
        <v>361</v>
      </c>
      <c r="AE206" s="19" t="s">
        <v>1182</v>
      </c>
      <c r="AF206" s="19" t="s">
        <v>1183</v>
      </c>
      <c r="AJ206" s="21">
        <f>VLOOKUP(B206,[1]Sheet8!$A$3:$B$989,2,0)</f>
        <v>0</v>
      </c>
      <c r="AK206" s="21">
        <f>VLOOKUP(B206,[2]Sheet3!$A$3:$B$1872,2,0)</f>
        <v>22428.318584070799</v>
      </c>
      <c r="AL206" s="22">
        <f t="shared" si="3"/>
        <v>22428.318584070799</v>
      </c>
    </row>
    <row r="207" spans="1:38" ht="12" customHeight="1">
      <c r="A207" s="19" t="s">
        <v>1184</v>
      </c>
      <c r="B207" s="20" t="s">
        <v>1185</v>
      </c>
      <c r="C207" s="20"/>
      <c r="D207" s="20"/>
      <c r="F207" s="20" t="s">
        <v>98</v>
      </c>
      <c r="G207" s="20" t="s">
        <v>99</v>
      </c>
      <c r="H207" s="20" t="s">
        <v>1186</v>
      </c>
      <c r="I207" s="20"/>
      <c r="J207" s="20"/>
      <c r="K207" s="20"/>
      <c r="L207" s="20" t="s">
        <v>1187</v>
      </c>
      <c r="M207" s="20" t="s">
        <v>1186</v>
      </c>
      <c r="N207" s="20" t="s">
        <v>237</v>
      </c>
      <c r="O207" s="19" t="s">
        <v>1188</v>
      </c>
      <c r="P207" s="20" t="s">
        <v>43</v>
      </c>
      <c r="Q207" s="19" t="s">
        <v>237</v>
      </c>
      <c r="R207" s="19" t="s">
        <v>181</v>
      </c>
      <c r="S207" s="19" t="s">
        <v>139</v>
      </c>
      <c r="T207" s="19" t="s">
        <v>182</v>
      </c>
      <c r="AJ207" s="21">
        <v>0</v>
      </c>
      <c r="AK207" s="21">
        <v>0</v>
      </c>
      <c r="AL207" s="22">
        <f t="shared" si="3"/>
        <v>0</v>
      </c>
    </row>
    <row r="208" spans="1:38" ht="12" customHeight="1">
      <c r="A208" s="19" t="s">
        <v>1189</v>
      </c>
      <c r="B208" s="20" t="s">
        <v>1190</v>
      </c>
      <c r="C208" s="20"/>
      <c r="D208" s="20"/>
      <c r="E208" s="19" t="s">
        <v>1191</v>
      </c>
      <c r="F208" s="20" t="s">
        <v>70</v>
      </c>
      <c r="G208" s="20" t="s">
        <v>356</v>
      </c>
      <c r="H208" s="20"/>
      <c r="I208" s="20"/>
      <c r="J208" s="20"/>
      <c r="K208" s="20"/>
      <c r="L208" s="20" t="s">
        <v>1190</v>
      </c>
      <c r="M208" s="20"/>
      <c r="N208" s="20"/>
      <c r="O208" s="19" t="s">
        <v>1192</v>
      </c>
      <c r="P208" s="20" t="s">
        <v>43</v>
      </c>
      <c r="Q208" s="19" t="s">
        <v>170</v>
      </c>
      <c r="U208" s="21">
        <v>450</v>
      </c>
      <c r="V208" s="21">
        <v>1</v>
      </c>
      <c r="W208" s="21">
        <v>1</v>
      </c>
      <c r="X208" s="21">
        <v>2</v>
      </c>
      <c r="Y208" s="19" t="s">
        <v>45</v>
      </c>
      <c r="Z208" s="19" t="s">
        <v>46</v>
      </c>
      <c r="AA208" s="19" t="s">
        <v>73</v>
      </c>
      <c r="AB208" s="19" t="s">
        <v>74</v>
      </c>
      <c r="AC208" s="19" t="s">
        <v>360</v>
      </c>
      <c r="AD208" s="19" t="s">
        <v>361</v>
      </c>
      <c r="AE208" s="19" t="s">
        <v>466</v>
      </c>
      <c r="AF208" s="19" t="s">
        <v>467</v>
      </c>
      <c r="AJ208" s="21">
        <f>VLOOKUP(B208,[1]Sheet8!$A$3:$B$989,2,0)</f>
        <v>0</v>
      </c>
      <c r="AK208" s="21">
        <f>VLOOKUP(B208,[2]Sheet3!$A$3:$B$1872,2,0)</f>
        <v>7646.0176991150447</v>
      </c>
      <c r="AL208" s="22">
        <f t="shared" si="3"/>
        <v>7646.0176991150447</v>
      </c>
    </row>
    <row r="209" spans="1:38" ht="12" customHeight="1">
      <c r="A209" s="19" t="s">
        <v>1193</v>
      </c>
      <c r="B209" s="20" t="s">
        <v>1194</v>
      </c>
      <c r="C209" s="20"/>
      <c r="D209" s="20"/>
      <c r="F209" s="20" t="s">
        <v>818</v>
      </c>
      <c r="G209" s="20" t="s">
        <v>819</v>
      </c>
      <c r="H209" s="20"/>
      <c r="I209" s="20"/>
      <c r="J209" s="20"/>
      <c r="K209" s="20"/>
      <c r="L209" s="20"/>
      <c r="M209" s="20" t="s">
        <v>1195</v>
      </c>
      <c r="N209" s="20" t="s">
        <v>237</v>
      </c>
      <c r="O209" s="19" t="s">
        <v>1196</v>
      </c>
      <c r="P209" s="20" t="s">
        <v>1144</v>
      </c>
      <c r="Q209" s="19" t="s">
        <v>237</v>
      </c>
      <c r="R209" s="19" t="s">
        <v>345</v>
      </c>
      <c r="S209" s="19" t="s">
        <v>251</v>
      </c>
      <c r="AJ209" s="21">
        <v>0</v>
      </c>
      <c r="AK209" s="21">
        <v>0</v>
      </c>
      <c r="AL209" s="22">
        <f t="shared" si="3"/>
        <v>0</v>
      </c>
    </row>
    <row r="210" spans="1:38" ht="12" customHeight="1">
      <c r="A210" s="19" t="s">
        <v>1197</v>
      </c>
      <c r="B210" s="20" t="s">
        <v>1198</v>
      </c>
      <c r="C210" s="20"/>
      <c r="D210" s="20"/>
      <c r="F210" s="20" t="s">
        <v>1199</v>
      </c>
      <c r="G210" s="20" t="s">
        <v>1200</v>
      </c>
      <c r="H210" s="20"/>
      <c r="I210" s="20"/>
      <c r="J210" s="20"/>
      <c r="K210" s="20"/>
      <c r="L210" s="20"/>
      <c r="M210" s="20"/>
      <c r="N210" s="20" t="s">
        <v>237</v>
      </c>
      <c r="O210" s="19" t="s">
        <v>1201</v>
      </c>
      <c r="P210" s="20" t="s">
        <v>43</v>
      </c>
      <c r="Q210" s="19" t="s">
        <v>237</v>
      </c>
      <c r="R210" s="19" t="s">
        <v>691</v>
      </c>
      <c r="S210" s="19" t="s">
        <v>139</v>
      </c>
      <c r="T210" s="19" t="s">
        <v>182</v>
      </c>
      <c r="AJ210" s="21">
        <v>0</v>
      </c>
      <c r="AK210" s="21">
        <v>0</v>
      </c>
      <c r="AL210" s="22">
        <f t="shared" si="3"/>
        <v>0</v>
      </c>
    </row>
    <row r="211" spans="1:38" ht="12" customHeight="1">
      <c r="A211" s="19" t="s">
        <v>1202</v>
      </c>
      <c r="B211" s="20" t="s">
        <v>1203</v>
      </c>
      <c r="C211" s="20"/>
      <c r="D211" s="20"/>
      <c r="F211" s="20" t="s">
        <v>135</v>
      </c>
      <c r="G211" s="20" t="s">
        <v>135</v>
      </c>
      <c r="H211" s="20" t="s">
        <v>1204</v>
      </c>
      <c r="I211" s="20"/>
      <c r="J211" s="20"/>
      <c r="K211" s="20"/>
      <c r="L211" s="20" t="s">
        <v>1205</v>
      </c>
      <c r="M211" s="20" t="s">
        <v>1206</v>
      </c>
      <c r="N211" s="20"/>
      <c r="O211" s="19" t="s">
        <v>761</v>
      </c>
      <c r="P211" s="20" t="s">
        <v>761</v>
      </c>
      <c r="Q211" s="19" t="s">
        <v>131</v>
      </c>
      <c r="AJ211" s="21">
        <v>0</v>
      </c>
      <c r="AK211" s="21">
        <v>0</v>
      </c>
      <c r="AL211" s="22">
        <f t="shared" si="3"/>
        <v>0</v>
      </c>
    </row>
    <row r="212" spans="1:38" ht="12" customHeight="1">
      <c r="A212" s="19" t="s">
        <v>1207</v>
      </c>
      <c r="B212" s="20" t="s">
        <v>1208</v>
      </c>
      <c r="C212" s="20"/>
      <c r="D212" s="20"/>
      <c r="E212" s="19" t="s">
        <v>1209</v>
      </c>
      <c r="F212" s="20" t="s">
        <v>70</v>
      </c>
      <c r="G212" s="20" t="s">
        <v>208</v>
      </c>
      <c r="H212" s="20"/>
      <c r="I212" s="20"/>
      <c r="J212" s="20"/>
      <c r="K212" s="20"/>
      <c r="L212" s="20" t="s">
        <v>1208</v>
      </c>
      <c r="M212" s="20"/>
      <c r="N212" s="20"/>
      <c r="O212" s="19" t="s">
        <v>1210</v>
      </c>
      <c r="P212" s="20" t="s">
        <v>59</v>
      </c>
      <c r="Q212" s="19" t="s">
        <v>44</v>
      </c>
      <c r="U212" s="21">
        <v>500</v>
      </c>
      <c r="V212" s="21">
        <v>2</v>
      </c>
      <c r="W212" s="21">
        <v>1</v>
      </c>
      <c r="X212" s="21">
        <v>6</v>
      </c>
      <c r="Y212" s="19" t="s">
        <v>45</v>
      </c>
      <c r="Z212" s="19" t="s">
        <v>46</v>
      </c>
      <c r="AA212" s="19" t="s">
        <v>73</v>
      </c>
      <c r="AB212" s="19" t="s">
        <v>74</v>
      </c>
      <c r="AC212" s="19" t="s">
        <v>122</v>
      </c>
      <c r="AD212" s="19" t="s">
        <v>123</v>
      </c>
      <c r="AE212" s="19" t="s">
        <v>210</v>
      </c>
      <c r="AF212" s="19" t="s">
        <v>211</v>
      </c>
      <c r="AJ212" s="21">
        <f>VLOOKUP(B212,[1]Sheet8!$A$3:$B$989,2,0)</f>
        <v>0</v>
      </c>
      <c r="AK212" s="21">
        <f>VLOOKUP(B212,[2]Sheet3!$A$3:$B$1872,2,0)</f>
        <v>164495.57522123895</v>
      </c>
      <c r="AL212" s="22">
        <f t="shared" si="3"/>
        <v>164495.57522123895</v>
      </c>
    </row>
    <row r="213" spans="1:38" ht="12" customHeight="1">
      <c r="A213" s="19" t="s">
        <v>1211</v>
      </c>
      <c r="B213" s="20" t="s">
        <v>1212</v>
      </c>
      <c r="C213" s="20"/>
      <c r="D213" s="20"/>
      <c r="E213" s="19" t="s">
        <v>1213</v>
      </c>
      <c r="F213" s="20" t="s">
        <v>105</v>
      </c>
      <c r="G213" s="20" t="s">
        <v>106</v>
      </c>
      <c r="H213" s="20" t="s">
        <v>1214</v>
      </c>
      <c r="I213" s="20"/>
      <c r="J213" s="20"/>
      <c r="K213" s="20"/>
      <c r="L213" s="20" t="s">
        <v>1212</v>
      </c>
      <c r="M213" s="20" t="s">
        <v>1215</v>
      </c>
      <c r="N213" s="20"/>
      <c r="O213" s="19" t="s">
        <v>1216</v>
      </c>
      <c r="P213" s="20" t="s">
        <v>43</v>
      </c>
      <c r="Q213" s="19" t="s">
        <v>170</v>
      </c>
      <c r="R213" s="19" t="s">
        <v>1217</v>
      </c>
      <c r="S213" s="19" t="s">
        <v>251</v>
      </c>
      <c r="U213" s="21">
        <v>600</v>
      </c>
      <c r="V213" s="21">
        <v>2</v>
      </c>
      <c r="W213" s="21">
        <v>3</v>
      </c>
      <c r="X213" s="21">
        <v>5</v>
      </c>
      <c r="Y213" s="19" t="s">
        <v>45</v>
      </c>
      <c r="Z213" s="19" t="s">
        <v>46</v>
      </c>
      <c r="AA213" s="19" t="s">
        <v>47</v>
      </c>
      <c r="AB213" s="19" t="s">
        <v>47</v>
      </c>
      <c r="AC213" s="19" t="s">
        <v>400</v>
      </c>
      <c r="AD213" s="19" t="s">
        <v>401</v>
      </c>
      <c r="AE213" s="19" t="s">
        <v>402</v>
      </c>
      <c r="AF213" s="19" t="s">
        <v>403</v>
      </c>
      <c r="AJ213" s="21">
        <f>VLOOKUP(B213,[1]Sheet8!$A$3:$B$989,2,0)</f>
        <v>0</v>
      </c>
      <c r="AK213" s="21">
        <v>0</v>
      </c>
      <c r="AL213" s="22">
        <f t="shared" si="3"/>
        <v>0</v>
      </c>
    </row>
    <row r="214" spans="1:38" ht="12" customHeight="1">
      <c r="A214" s="19" t="s">
        <v>1218</v>
      </c>
      <c r="B214" s="20" t="s">
        <v>1219</v>
      </c>
      <c r="C214" s="20"/>
      <c r="D214" s="20"/>
      <c r="F214" s="20" t="s">
        <v>342</v>
      </c>
      <c r="G214" s="20" t="s">
        <v>342</v>
      </c>
      <c r="H214" s="20" t="s">
        <v>1220</v>
      </c>
      <c r="I214" s="20"/>
      <c r="J214" s="20"/>
      <c r="K214" s="20"/>
      <c r="L214" s="20" t="s">
        <v>1219</v>
      </c>
      <c r="M214" s="20"/>
      <c r="N214" s="20"/>
      <c r="O214" s="19" t="s">
        <v>1221</v>
      </c>
      <c r="P214" s="20" t="s">
        <v>43</v>
      </c>
      <c r="Q214" s="19" t="s">
        <v>237</v>
      </c>
      <c r="U214" s="21">
        <v>500</v>
      </c>
      <c r="V214" s="21">
        <v>1</v>
      </c>
      <c r="W214" s="21">
        <v>2</v>
      </c>
      <c r="X214" s="21">
        <v>8</v>
      </c>
      <c r="Y214" s="19" t="s">
        <v>60</v>
      </c>
      <c r="Z214" s="19" t="s">
        <v>61</v>
      </c>
      <c r="AA214" s="19" t="s">
        <v>62</v>
      </c>
      <c r="AB214" s="19" t="s">
        <v>63</v>
      </c>
      <c r="AC214" s="19" t="s">
        <v>183</v>
      </c>
      <c r="AD214" s="19" t="s">
        <v>184</v>
      </c>
      <c r="AJ214" s="21">
        <v>0</v>
      </c>
      <c r="AK214" s="21">
        <f>VLOOKUP(B214,[2]Sheet3!$A$3:$B$1872,2,0)</f>
        <v>166539.82300884958</v>
      </c>
      <c r="AL214" s="22">
        <f t="shared" si="3"/>
        <v>166539.82300884958</v>
      </c>
    </row>
    <row r="215" spans="1:38" ht="12" customHeight="1">
      <c r="A215" s="19" t="s">
        <v>1222</v>
      </c>
      <c r="B215" s="20" t="s">
        <v>1223</v>
      </c>
      <c r="C215" s="20"/>
      <c r="D215" s="20"/>
      <c r="F215" s="20" t="s">
        <v>135</v>
      </c>
      <c r="G215" s="20" t="s">
        <v>135</v>
      </c>
      <c r="H215" s="20" t="s">
        <v>1224</v>
      </c>
      <c r="I215" s="20"/>
      <c r="J215" s="20"/>
      <c r="K215" s="20"/>
      <c r="L215" s="20" t="s">
        <v>1225</v>
      </c>
      <c r="M215" s="20" t="s">
        <v>1225</v>
      </c>
      <c r="N215" s="20" t="s">
        <v>237</v>
      </c>
      <c r="O215" s="19" t="s">
        <v>1226</v>
      </c>
      <c r="P215" s="20" t="s">
        <v>43</v>
      </c>
      <c r="Q215" s="19" t="s">
        <v>237</v>
      </c>
      <c r="R215" s="19" t="s">
        <v>446</v>
      </c>
      <c r="S215" s="19" t="s">
        <v>139</v>
      </c>
      <c r="T215" s="19" t="s">
        <v>140</v>
      </c>
      <c r="AJ215" s="21">
        <v>0</v>
      </c>
      <c r="AK215" s="21">
        <v>0</v>
      </c>
      <c r="AL215" s="22">
        <f t="shared" si="3"/>
        <v>0</v>
      </c>
    </row>
    <row r="216" spans="1:38" ht="12" customHeight="1">
      <c r="A216" s="19" t="s">
        <v>1227</v>
      </c>
      <c r="B216" s="20" t="s">
        <v>1228</v>
      </c>
      <c r="C216" s="20"/>
      <c r="D216" s="20"/>
      <c r="F216" s="20" t="s">
        <v>105</v>
      </c>
      <c r="G216" s="20" t="s">
        <v>106</v>
      </c>
      <c r="H216" s="20"/>
      <c r="I216" s="20"/>
      <c r="J216" s="20"/>
      <c r="K216" s="20"/>
      <c r="L216" s="20"/>
      <c r="M216" s="20"/>
      <c r="N216" s="20" t="s">
        <v>237</v>
      </c>
      <c r="O216" s="19" t="s">
        <v>761</v>
      </c>
      <c r="P216" s="20" t="s">
        <v>761</v>
      </c>
      <c r="Q216" s="19" t="s">
        <v>237</v>
      </c>
      <c r="AG216" s="19" t="s">
        <v>1229</v>
      </c>
      <c r="AJ216" s="21">
        <v>0</v>
      </c>
      <c r="AK216" s="21">
        <v>0</v>
      </c>
      <c r="AL216" s="22">
        <f t="shared" si="3"/>
        <v>0</v>
      </c>
    </row>
    <row r="217" spans="1:38" ht="12" customHeight="1">
      <c r="A217" s="19" t="s">
        <v>1230</v>
      </c>
      <c r="B217" s="20" t="s">
        <v>1231</v>
      </c>
      <c r="C217" s="20"/>
      <c r="D217" s="20"/>
      <c r="F217" s="20" t="s">
        <v>98</v>
      </c>
      <c r="G217" s="20" t="s">
        <v>674</v>
      </c>
      <c r="H217" s="20"/>
      <c r="I217" s="20"/>
      <c r="J217" s="20"/>
      <c r="K217" s="20"/>
      <c r="L217" s="20"/>
      <c r="M217" s="20"/>
      <c r="N217" s="20" t="s">
        <v>237</v>
      </c>
      <c r="O217" s="19" t="s">
        <v>1232</v>
      </c>
      <c r="P217" s="20" t="s">
        <v>43</v>
      </c>
      <c r="Q217" s="19" t="s">
        <v>237</v>
      </c>
      <c r="R217" s="19" t="s">
        <v>803</v>
      </c>
      <c r="S217" s="19" t="s">
        <v>139</v>
      </c>
      <c r="T217" s="19" t="s">
        <v>152</v>
      </c>
      <c r="AJ217" s="21">
        <v>0</v>
      </c>
      <c r="AK217" s="21">
        <v>0</v>
      </c>
      <c r="AL217" s="22">
        <f t="shared" si="3"/>
        <v>0</v>
      </c>
    </row>
    <row r="218" spans="1:38" ht="12" customHeight="1">
      <c r="A218" s="19" t="s">
        <v>1233</v>
      </c>
      <c r="B218" s="20" t="s">
        <v>1234</v>
      </c>
      <c r="C218" s="20"/>
      <c r="D218" s="20"/>
      <c r="F218" s="20" t="s">
        <v>135</v>
      </c>
      <c r="G218" s="20" t="s">
        <v>135</v>
      </c>
      <c r="H218" s="20"/>
      <c r="I218" s="20"/>
      <c r="J218" s="20"/>
      <c r="K218" s="20"/>
      <c r="L218" s="20"/>
      <c r="M218" s="20"/>
      <c r="N218" s="20"/>
      <c r="O218" s="19" t="s">
        <v>761</v>
      </c>
      <c r="P218" s="20" t="s">
        <v>761</v>
      </c>
      <c r="Q218" s="19" t="s">
        <v>131</v>
      </c>
      <c r="AJ218" s="21">
        <v>0</v>
      </c>
      <c r="AK218" s="21">
        <v>0</v>
      </c>
      <c r="AL218" s="22">
        <f t="shared" si="3"/>
        <v>0</v>
      </c>
    </row>
    <row r="219" spans="1:38" ht="12" customHeight="1">
      <c r="A219" s="19" t="s">
        <v>1235</v>
      </c>
      <c r="B219" s="20" t="s">
        <v>1236</v>
      </c>
      <c r="C219" s="20"/>
      <c r="D219" s="20"/>
      <c r="F219" s="20" t="s">
        <v>761</v>
      </c>
      <c r="G219" s="20" t="s">
        <v>761</v>
      </c>
      <c r="H219" s="20"/>
      <c r="I219" s="20"/>
      <c r="J219" s="20"/>
      <c r="K219" s="20"/>
      <c r="L219" s="20"/>
      <c r="M219" s="20"/>
      <c r="N219" s="20" t="s">
        <v>237</v>
      </c>
      <c r="O219" s="19" t="s">
        <v>761</v>
      </c>
      <c r="P219" s="20" t="s">
        <v>761</v>
      </c>
      <c r="Q219" s="19" t="s">
        <v>237</v>
      </c>
      <c r="R219" s="19" t="s">
        <v>1237</v>
      </c>
      <c r="S219" s="19" t="s">
        <v>251</v>
      </c>
      <c r="AJ219" s="21">
        <v>0</v>
      </c>
      <c r="AK219" s="21">
        <v>0</v>
      </c>
      <c r="AL219" s="22">
        <f t="shared" si="3"/>
        <v>0</v>
      </c>
    </row>
    <row r="220" spans="1:38" ht="12" customHeight="1">
      <c r="A220" s="19" t="s">
        <v>1238</v>
      </c>
      <c r="B220" s="20" t="s">
        <v>1239</v>
      </c>
      <c r="C220" s="20"/>
      <c r="D220" s="20"/>
      <c r="F220" s="20" t="s">
        <v>761</v>
      </c>
      <c r="G220" s="20" t="s">
        <v>761</v>
      </c>
      <c r="H220" s="20"/>
      <c r="I220" s="20"/>
      <c r="J220" s="20"/>
      <c r="K220" s="20"/>
      <c r="L220" s="20"/>
      <c r="M220" s="20"/>
      <c r="N220" s="20" t="s">
        <v>237</v>
      </c>
      <c r="O220" s="19" t="s">
        <v>761</v>
      </c>
      <c r="P220" s="20" t="s">
        <v>761</v>
      </c>
      <c r="Q220" s="19" t="s">
        <v>237</v>
      </c>
      <c r="R220" s="19" t="s">
        <v>1237</v>
      </c>
      <c r="S220" s="19" t="s">
        <v>251</v>
      </c>
      <c r="AJ220" s="21">
        <v>0</v>
      </c>
      <c r="AK220" s="21">
        <v>0</v>
      </c>
      <c r="AL220" s="22">
        <f t="shared" si="3"/>
        <v>0</v>
      </c>
    </row>
    <row r="221" spans="1:38" ht="12" customHeight="1">
      <c r="A221" s="19" t="s">
        <v>1240</v>
      </c>
      <c r="B221" s="20" t="s">
        <v>1241</v>
      </c>
      <c r="C221" s="20"/>
      <c r="D221" s="20"/>
      <c r="F221" s="20" t="s">
        <v>818</v>
      </c>
      <c r="G221" s="20" t="s">
        <v>819</v>
      </c>
      <c r="H221" s="20" t="s">
        <v>1242</v>
      </c>
      <c r="I221" s="20"/>
      <c r="J221" s="20"/>
      <c r="K221" s="20"/>
      <c r="L221" s="20" t="s">
        <v>1241</v>
      </c>
      <c r="M221" s="20"/>
      <c r="N221" s="20"/>
      <c r="O221" s="19" t="s">
        <v>1243</v>
      </c>
      <c r="P221" s="20" t="s">
        <v>43</v>
      </c>
      <c r="Q221" s="19" t="s">
        <v>131</v>
      </c>
      <c r="AJ221" s="21">
        <v>0</v>
      </c>
      <c r="AK221" s="21">
        <f>VLOOKUP(B221,[2]Sheet3!$A$3:$B$1872,2,0)</f>
        <v>14743.362831858407</v>
      </c>
      <c r="AL221" s="22">
        <f t="shared" si="3"/>
        <v>14743.362831858407</v>
      </c>
    </row>
    <row r="222" spans="1:38" ht="12" customHeight="1">
      <c r="A222" s="19" t="s">
        <v>1244</v>
      </c>
      <c r="B222" s="20" t="s">
        <v>1245</v>
      </c>
      <c r="C222" s="20" t="str">
        <f>LEFT(B222,LEN(B222)-4)</f>
        <v>上海亚柏医疗美容诊所</v>
      </c>
      <c r="D222" s="20"/>
      <c r="F222" s="20" t="s">
        <v>241</v>
      </c>
      <c r="G222" s="20" t="s">
        <v>241</v>
      </c>
      <c r="H222" s="20"/>
      <c r="I222" s="20"/>
      <c r="J222" s="20"/>
      <c r="K222" s="20"/>
      <c r="L222" s="20" t="s">
        <v>1246</v>
      </c>
      <c r="M222" s="20" t="s">
        <v>1246</v>
      </c>
      <c r="N222" s="20"/>
      <c r="O222" s="19" t="s">
        <v>1247</v>
      </c>
      <c r="P222" s="20" t="s">
        <v>43</v>
      </c>
      <c r="Q222" s="19" t="s">
        <v>131</v>
      </c>
      <c r="AJ222" s="21">
        <v>0</v>
      </c>
      <c r="AK222" s="21">
        <v>0</v>
      </c>
      <c r="AL222" s="22">
        <f t="shared" si="3"/>
        <v>0</v>
      </c>
    </row>
    <row r="223" spans="1:38" ht="12" customHeight="1">
      <c r="A223" s="19" t="s">
        <v>1248</v>
      </c>
      <c r="B223" s="20" t="s">
        <v>1249</v>
      </c>
      <c r="C223" s="20"/>
      <c r="D223" s="20"/>
      <c r="F223" s="20" t="s">
        <v>105</v>
      </c>
      <c r="G223" s="20" t="s">
        <v>1250</v>
      </c>
      <c r="H223" s="20"/>
      <c r="I223" s="20"/>
      <c r="J223" s="20"/>
      <c r="K223" s="20"/>
      <c r="L223" s="20"/>
      <c r="M223" s="20"/>
      <c r="N223" s="20"/>
      <c r="O223" s="19" t="s">
        <v>1251</v>
      </c>
      <c r="P223" s="20" t="s">
        <v>43</v>
      </c>
      <c r="Q223" s="19" t="s">
        <v>237</v>
      </c>
      <c r="Y223" s="19" t="s">
        <v>45</v>
      </c>
      <c r="Z223" s="19" t="s">
        <v>46</v>
      </c>
      <c r="AA223" s="19" t="s">
        <v>47</v>
      </c>
      <c r="AB223" s="19" t="s">
        <v>461</v>
      </c>
      <c r="AC223" s="19" t="s">
        <v>400</v>
      </c>
      <c r="AD223" s="19" t="s">
        <v>401</v>
      </c>
      <c r="AJ223" s="21">
        <v>0</v>
      </c>
      <c r="AK223" s="21">
        <f>VLOOKUP(B223,[2]Sheet3!$A$3:$B$1872,2,0)</f>
        <v>21663.716814159292</v>
      </c>
      <c r="AL223" s="22">
        <f t="shared" si="3"/>
        <v>21663.716814159292</v>
      </c>
    </row>
    <row r="224" spans="1:38" ht="12" customHeight="1">
      <c r="A224" s="19" t="s">
        <v>1252</v>
      </c>
      <c r="B224" s="20" t="s">
        <v>1253</v>
      </c>
      <c r="C224" s="20"/>
      <c r="D224" s="20"/>
      <c r="F224" s="20" t="s">
        <v>105</v>
      </c>
      <c r="G224" s="20" t="s">
        <v>106</v>
      </c>
      <c r="H224" s="20" t="s">
        <v>1254</v>
      </c>
      <c r="I224" s="20"/>
      <c r="J224" s="20"/>
      <c r="K224" s="20"/>
      <c r="L224" s="20" t="s">
        <v>1255</v>
      </c>
      <c r="M224" s="20" t="s">
        <v>1255</v>
      </c>
      <c r="N224" s="20" t="s">
        <v>237</v>
      </c>
      <c r="O224" s="19" t="s">
        <v>1256</v>
      </c>
      <c r="P224" s="20" t="s">
        <v>1144</v>
      </c>
      <c r="Q224" s="19" t="s">
        <v>237</v>
      </c>
      <c r="AG224" s="19" t="s">
        <v>1257</v>
      </c>
      <c r="AJ224" s="21">
        <v>0</v>
      </c>
      <c r="AK224" s="21">
        <v>0</v>
      </c>
      <c r="AL224" s="22">
        <f t="shared" si="3"/>
        <v>0</v>
      </c>
    </row>
    <row r="225" spans="1:38" ht="12" customHeight="1">
      <c r="A225" s="19" t="s">
        <v>1258</v>
      </c>
      <c r="B225" s="20" t="s">
        <v>1259</v>
      </c>
      <c r="C225" s="20"/>
      <c r="D225" s="20"/>
      <c r="F225" s="20" t="s">
        <v>628</v>
      </c>
      <c r="G225" s="20" t="s">
        <v>629</v>
      </c>
      <c r="H225" s="20"/>
      <c r="I225" s="20"/>
      <c r="J225" s="20"/>
      <c r="K225" s="20"/>
      <c r="L225" s="20"/>
      <c r="M225" s="20"/>
      <c r="N225" s="20" t="s">
        <v>237</v>
      </c>
      <c r="O225" s="19" t="s">
        <v>1260</v>
      </c>
      <c r="P225" s="20" t="s">
        <v>43</v>
      </c>
      <c r="Q225" s="19" t="s">
        <v>237</v>
      </c>
      <c r="R225" s="19" t="s">
        <v>151</v>
      </c>
      <c r="S225" s="19" t="s">
        <v>139</v>
      </c>
      <c r="T225" s="19" t="s">
        <v>152</v>
      </c>
      <c r="AJ225" s="21">
        <v>0</v>
      </c>
      <c r="AK225" s="21">
        <v>0</v>
      </c>
      <c r="AL225" s="22">
        <f t="shared" si="3"/>
        <v>0</v>
      </c>
    </row>
    <row r="226" spans="1:38" ht="12" customHeight="1">
      <c r="A226" s="19" t="s">
        <v>1261</v>
      </c>
      <c r="B226" s="20" t="s">
        <v>1262</v>
      </c>
      <c r="C226" s="20"/>
      <c r="D226" s="20"/>
      <c r="F226" s="20" t="s">
        <v>128</v>
      </c>
      <c r="G226" s="20" t="s">
        <v>129</v>
      </c>
      <c r="H226" s="20"/>
      <c r="I226" s="20"/>
      <c r="J226" s="20"/>
      <c r="K226" s="20"/>
      <c r="L226" s="20"/>
      <c r="M226" s="20"/>
      <c r="N226" s="20" t="s">
        <v>237</v>
      </c>
      <c r="O226" s="19" t="s">
        <v>1263</v>
      </c>
      <c r="P226" s="20" t="s">
        <v>59</v>
      </c>
      <c r="Q226" s="19" t="s">
        <v>237</v>
      </c>
      <c r="R226" s="19" t="s">
        <v>151</v>
      </c>
      <c r="S226" s="19" t="s">
        <v>139</v>
      </c>
      <c r="T226" s="19" t="s">
        <v>152</v>
      </c>
      <c r="AJ226" s="21">
        <v>0</v>
      </c>
      <c r="AK226" s="21">
        <v>0</v>
      </c>
      <c r="AL226" s="22">
        <f t="shared" si="3"/>
        <v>0</v>
      </c>
    </row>
    <row r="227" spans="1:38" ht="12" customHeight="1">
      <c r="A227" s="19" t="s">
        <v>1264</v>
      </c>
      <c r="B227" s="20" t="s">
        <v>1121</v>
      </c>
      <c r="C227" s="20"/>
      <c r="D227" s="20"/>
      <c r="F227" s="20" t="s">
        <v>342</v>
      </c>
      <c r="G227" s="20" t="s">
        <v>342</v>
      </c>
      <c r="H227" s="20" t="s">
        <v>1265</v>
      </c>
      <c r="I227" s="20"/>
      <c r="J227" s="20"/>
      <c r="K227" s="20"/>
      <c r="L227" s="20" t="s">
        <v>1121</v>
      </c>
      <c r="M227" s="20" t="s">
        <v>1266</v>
      </c>
      <c r="N227" s="20"/>
      <c r="O227" s="19" t="s">
        <v>1267</v>
      </c>
      <c r="P227" s="20" t="s">
        <v>43</v>
      </c>
      <c r="Q227" s="19" t="s">
        <v>237</v>
      </c>
      <c r="R227" s="19" t="s">
        <v>446</v>
      </c>
      <c r="S227" s="19" t="s">
        <v>139</v>
      </c>
      <c r="T227" s="19" t="s">
        <v>140</v>
      </c>
      <c r="Y227" s="19" t="s">
        <v>60</v>
      </c>
      <c r="Z227" s="19" t="s">
        <v>61</v>
      </c>
      <c r="AA227" s="19" t="s">
        <v>62</v>
      </c>
      <c r="AB227" s="19" t="s">
        <v>63</v>
      </c>
      <c r="AC227" s="19" t="s">
        <v>183</v>
      </c>
      <c r="AD227" s="19" t="s">
        <v>184</v>
      </c>
      <c r="AJ227" s="21">
        <f>VLOOKUP(B227,[1]Sheet8!$A$3:$B$989,2,0)</f>
        <v>2828.0099999999998</v>
      </c>
      <c r="AK227" s="21">
        <f>VLOOKUP(B227,[2]Sheet3!$A$3:$B$1872,2,0)</f>
        <v>20051.725663716814</v>
      </c>
      <c r="AL227" s="22">
        <f t="shared" si="3"/>
        <v>22879.735663716812</v>
      </c>
    </row>
    <row r="228" spans="1:38" ht="12" customHeight="1">
      <c r="A228" s="19" t="s">
        <v>1268</v>
      </c>
      <c r="B228" s="20" t="s">
        <v>1269</v>
      </c>
      <c r="C228" s="20"/>
      <c r="D228" s="20"/>
      <c r="F228" s="20" t="s">
        <v>82</v>
      </c>
      <c r="G228" s="20" t="s">
        <v>1270</v>
      </c>
      <c r="H228" s="20" t="s">
        <v>1271</v>
      </c>
      <c r="I228" s="20"/>
      <c r="J228" s="20"/>
      <c r="K228" s="20"/>
      <c r="L228" s="20"/>
      <c r="M228" s="20" t="s">
        <v>1272</v>
      </c>
      <c r="N228" s="20" t="s">
        <v>237</v>
      </c>
      <c r="O228" s="19" t="s">
        <v>761</v>
      </c>
      <c r="P228" s="20" t="s">
        <v>761</v>
      </c>
      <c r="Q228" s="19" t="s">
        <v>237</v>
      </c>
      <c r="R228" s="19" t="s">
        <v>151</v>
      </c>
      <c r="S228" s="19" t="s">
        <v>139</v>
      </c>
      <c r="T228" s="19" t="s">
        <v>152</v>
      </c>
      <c r="AG228" s="19" t="s">
        <v>404</v>
      </c>
      <c r="AH228" s="19" t="s">
        <v>1273</v>
      </c>
      <c r="AJ228" s="21">
        <v>0</v>
      </c>
      <c r="AK228" s="21">
        <v>0</v>
      </c>
      <c r="AL228" s="22">
        <f t="shared" si="3"/>
        <v>0</v>
      </c>
    </row>
    <row r="229" spans="1:38" ht="12" customHeight="1">
      <c r="A229" s="19" t="s">
        <v>1274</v>
      </c>
      <c r="B229" s="20" t="s">
        <v>1275</v>
      </c>
      <c r="C229" s="20"/>
      <c r="D229" s="20"/>
      <c r="F229" s="20" t="s">
        <v>1276</v>
      </c>
      <c r="G229" s="20" t="s">
        <v>1277</v>
      </c>
      <c r="H229" s="20"/>
      <c r="I229" s="20"/>
      <c r="J229" s="20"/>
      <c r="K229" s="20"/>
      <c r="L229" s="20"/>
      <c r="M229" s="20" t="s">
        <v>1278</v>
      </c>
      <c r="N229" s="20" t="s">
        <v>237</v>
      </c>
      <c r="O229" s="19" t="s">
        <v>1279</v>
      </c>
      <c r="P229" s="20" t="s">
        <v>43</v>
      </c>
      <c r="Q229" s="19" t="s">
        <v>237</v>
      </c>
      <c r="R229" s="19" t="s">
        <v>151</v>
      </c>
      <c r="S229" s="19" t="s">
        <v>139</v>
      </c>
      <c r="T229" s="19" t="s">
        <v>152</v>
      </c>
      <c r="AJ229" s="21">
        <v>0</v>
      </c>
      <c r="AK229" s="21">
        <v>0</v>
      </c>
      <c r="AL229" s="22">
        <f t="shared" si="3"/>
        <v>0</v>
      </c>
    </row>
    <row r="230" spans="1:38" ht="12" customHeight="1">
      <c r="A230" s="19" t="s">
        <v>1280</v>
      </c>
      <c r="B230" s="20" t="s">
        <v>1281</v>
      </c>
      <c r="C230" s="20"/>
      <c r="D230" s="20"/>
      <c r="F230" s="20" t="s">
        <v>489</v>
      </c>
      <c r="G230" s="20" t="s">
        <v>490</v>
      </c>
      <c r="H230" s="20"/>
      <c r="I230" s="20"/>
      <c r="J230" s="20"/>
      <c r="K230" s="20"/>
      <c r="L230" s="20" t="s">
        <v>1281</v>
      </c>
      <c r="M230" s="20"/>
      <c r="N230" s="20"/>
      <c r="O230" s="19" t="s">
        <v>1282</v>
      </c>
      <c r="P230" s="20" t="s">
        <v>43</v>
      </c>
      <c r="Q230" s="19" t="s">
        <v>131</v>
      </c>
      <c r="U230" s="21">
        <v>200</v>
      </c>
      <c r="V230" s="21">
        <v>2</v>
      </c>
      <c r="W230" s="21">
        <v>1</v>
      </c>
      <c r="X230" s="21">
        <v>2</v>
      </c>
      <c r="AJ230" s="21">
        <v>0</v>
      </c>
      <c r="AK230" s="21">
        <f>VLOOKUP(B230,[2]Sheet3!$A$3:$B$1872,2,0)</f>
        <v>12998.230088495577</v>
      </c>
      <c r="AL230" s="22">
        <f t="shared" si="3"/>
        <v>12998.230088495577</v>
      </c>
    </row>
    <row r="231" spans="1:38" ht="12" customHeight="1">
      <c r="A231" s="19" t="s">
        <v>1283</v>
      </c>
      <c r="B231" s="20" t="s">
        <v>1284</v>
      </c>
      <c r="C231" s="20"/>
      <c r="D231" s="20"/>
      <c r="F231" s="20" t="s">
        <v>128</v>
      </c>
      <c r="G231" s="20" t="s">
        <v>665</v>
      </c>
      <c r="H231" s="20"/>
      <c r="I231" s="20"/>
      <c r="J231" s="20"/>
      <c r="K231" s="20"/>
      <c r="L231" s="20"/>
      <c r="M231" s="20"/>
      <c r="N231" s="20" t="s">
        <v>237</v>
      </c>
      <c r="O231" s="19" t="s">
        <v>1285</v>
      </c>
      <c r="P231" s="20" t="s">
        <v>59</v>
      </c>
      <c r="Q231" s="19" t="s">
        <v>237</v>
      </c>
      <c r="R231" s="19" t="s">
        <v>151</v>
      </c>
      <c r="S231" s="19" t="s">
        <v>139</v>
      </c>
      <c r="T231" s="19" t="s">
        <v>152</v>
      </c>
      <c r="AG231" s="19" t="s">
        <v>404</v>
      </c>
      <c r="AH231" s="19" t="s">
        <v>1286</v>
      </c>
      <c r="AJ231" s="21">
        <v>0</v>
      </c>
      <c r="AK231" s="21">
        <v>0</v>
      </c>
      <c r="AL231" s="22">
        <f t="shared" si="3"/>
        <v>0</v>
      </c>
    </row>
    <row r="232" spans="1:38" ht="12" customHeight="1">
      <c r="A232" s="19" t="s">
        <v>1287</v>
      </c>
      <c r="B232" s="20" t="s">
        <v>1288</v>
      </c>
      <c r="C232" s="20"/>
      <c r="D232" s="20"/>
      <c r="F232" s="20" t="s">
        <v>54</v>
      </c>
      <c r="G232" s="20" t="s">
        <v>55</v>
      </c>
      <c r="H232" s="20" t="s">
        <v>1289</v>
      </c>
      <c r="I232" s="20"/>
      <c r="J232" s="20"/>
      <c r="K232" s="20"/>
      <c r="L232" s="20" t="s">
        <v>1288</v>
      </c>
      <c r="M232" s="20"/>
      <c r="N232" s="20" t="s">
        <v>100</v>
      </c>
      <c r="O232" s="19" t="s">
        <v>1290</v>
      </c>
      <c r="P232" s="20" t="s">
        <v>59</v>
      </c>
      <c r="Q232" s="19" t="s">
        <v>131</v>
      </c>
      <c r="AJ232" s="21">
        <v>0</v>
      </c>
      <c r="AK232" s="21">
        <f>VLOOKUP(B232,[2]Sheet3!$A$3:$B$1872,2,0)</f>
        <v>11915.044247787611</v>
      </c>
      <c r="AL232" s="22">
        <f t="shared" si="3"/>
        <v>11915.044247787611</v>
      </c>
    </row>
    <row r="233" spans="1:38" ht="12" customHeight="1">
      <c r="A233" s="19" t="s">
        <v>1291</v>
      </c>
      <c r="B233" s="20" t="s">
        <v>1292</v>
      </c>
      <c r="C233" s="20"/>
      <c r="D233" s="20"/>
      <c r="F233" s="20" t="s">
        <v>105</v>
      </c>
      <c r="G233" s="20" t="s">
        <v>860</v>
      </c>
      <c r="H233" s="20"/>
      <c r="I233" s="20"/>
      <c r="J233" s="20"/>
      <c r="K233" s="20"/>
      <c r="L233" s="20"/>
      <c r="M233" s="20"/>
      <c r="N233" s="20" t="s">
        <v>237</v>
      </c>
      <c r="O233" s="19" t="s">
        <v>1293</v>
      </c>
      <c r="P233" s="20" t="s">
        <v>43</v>
      </c>
      <c r="Q233" s="19" t="s">
        <v>237</v>
      </c>
      <c r="R233" s="19" t="s">
        <v>1177</v>
      </c>
      <c r="S233" s="19" t="s">
        <v>251</v>
      </c>
      <c r="AJ233" s="21">
        <v>0</v>
      </c>
      <c r="AK233" s="21">
        <v>0</v>
      </c>
      <c r="AL233" s="22">
        <f t="shared" si="3"/>
        <v>0</v>
      </c>
    </row>
    <row r="234" spans="1:38" ht="12" customHeight="1">
      <c r="A234" s="19" t="s">
        <v>1294</v>
      </c>
      <c r="B234" s="20" t="s">
        <v>1295</v>
      </c>
      <c r="C234" s="20"/>
      <c r="D234" s="20"/>
      <c r="F234" s="20" t="s">
        <v>105</v>
      </c>
      <c r="G234" s="20" t="s">
        <v>860</v>
      </c>
      <c r="H234" s="20"/>
      <c r="I234" s="20"/>
      <c r="J234" s="20"/>
      <c r="K234" s="20"/>
      <c r="L234" s="20"/>
      <c r="M234" s="20"/>
      <c r="N234" s="20" t="s">
        <v>237</v>
      </c>
      <c r="O234" s="19" t="s">
        <v>1296</v>
      </c>
      <c r="P234" s="20" t="s">
        <v>43</v>
      </c>
      <c r="Q234" s="19" t="s">
        <v>237</v>
      </c>
      <c r="R234" s="19" t="s">
        <v>1177</v>
      </c>
      <c r="S234" s="19" t="s">
        <v>251</v>
      </c>
      <c r="AJ234" s="21">
        <v>0</v>
      </c>
      <c r="AK234" s="21">
        <v>0</v>
      </c>
      <c r="AL234" s="22">
        <f t="shared" si="3"/>
        <v>0</v>
      </c>
    </row>
    <row r="235" spans="1:38" ht="12" customHeight="1">
      <c r="A235" s="19" t="s">
        <v>1297</v>
      </c>
      <c r="B235" s="20" t="s">
        <v>1298</v>
      </c>
      <c r="C235" s="20"/>
      <c r="D235" s="20"/>
      <c r="F235" s="20" t="s">
        <v>105</v>
      </c>
      <c r="G235" s="20" t="s">
        <v>106</v>
      </c>
      <c r="H235" s="20" t="s">
        <v>1299</v>
      </c>
      <c r="I235" s="20"/>
      <c r="J235" s="20"/>
      <c r="K235" s="20"/>
      <c r="L235" s="20"/>
      <c r="M235" s="20" t="s">
        <v>1300</v>
      </c>
      <c r="N235" s="20" t="s">
        <v>237</v>
      </c>
      <c r="O235" s="19" t="s">
        <v>1301</v>
      </c>
      <c r="P235" s="20" t="s">
        <v>43</v>
      </c>
      <c r="Q235" s="19" t="s">
        <v>237</v>
      </c>
      <c r="R235" s="19" t="s">
        <v>803</v>
      </c>
      <c r="S235" s="19" t="s">
        <v>139</v>
      </c>
      <c r="T235" s="19" t="s">
        <v>152</v>
      </c>
      <c r="AJ235" s="21">
        <v>0</v>
      </c>
      <c r="AK235" s="21">
        <v>0</v>
      </c>
      <c r="AL235" s="22">
        <f t="shared" si="3"/>
        <v>0</v>
      </c>
    </row>
    <row r="236" spans="1:38" ht="12" customHeight="1">
      <c r="A236" s="19" t="s">
        <v>1302</v>
      </c>
      <c r="B236" s="20" t="s">
        <v>1303</v>
      </c>
      <c r="C236" s="20"/>
      <c r="D236" s="20"/>
      <c r="F236" s="20" t="s">
        <v>105</v>
      </c>
      <c r="G236" s="20" t="s">
        <v>106</v>
      </c>
      <c r="H236" s="20" t="s">
        <v>1304</v>
      </c>
      <c r="I236" s="20"/>
      <c r="J236" s="20"/>
      <c r="K236" s="20"/>
      <c r="L236" s="20"/>
      <c r="M236" s="20"/>
      <c r="N236" s="20" t="s">
        <v>237</v>
      </c>
      <c r="O236" s="19" t="s">
        <v>1305</v>
      </c>
      <c r="P236" s="20" t="s">
        <v>43</v>
      </c>
      <c r="Q236" s="19" t="s">
        <v>237</v>
      </c>
      <c r="R236" s="19" t="s">
        <v>803</v>
      </c>
      <c r="S236" s="19" t="s">
        <v>139</v>
      </c>
      <c r="T236" s="19" t="s">
        <v>152</v>
      </c>
      <c r="AJ236" s="21">
        <v>0</v>
      </c>
      <c r="AK236" s="21">
        <v>0</v>
      </c>
      <c r="AL236" s="22">
        <f t="shared" si="3"/>
        <v>0</v>
      </c>
    </row>
    <row r="237" spans="1:38" ht="12" customHeight="1">
      <c r="A237" s="19" t="s">
        <v>1306</v>
      </c>
      <c r="B237" s="20" t="s">
        <v>1307</v>
      </c>
      <c r="C237" s="20"/>
      <c r="D237" s="20"/>
      <c r="F237" s="20" t="s">
        <v>105</v>
      </c>
      <c r="G237" s="20" t="s">
        <v>1250</v>
      </c>
      <c r="H237" s="20" t="s">
        <v>1308</v>
      </c>
      <c r="I237" s="20"/>
      <c r="J237" s="20"/>
      <c r="K237" s="20"/>
      <c r="L237" s="20" t="s">
        <v>1309</v>
      </c>
      <c r="M237" s="20"/>
      <c r="N237" s="20" t="s">
        <v>237</v>
      </c>
      <c r="O237" s="19" t="s">
        <v>1310</v>
      </c>
      <c r="P237" s="20" t="s">
        <v>43</v>
      </c>
      <c r="Q237" s="19" t="s">
        <v>237</v>
      </c>
      <c r="R237" s="19" t="s">
        <v>803</v>
      </c>
      <c r="S237" s="19" t="s">
        <v>139</v>
      </c>
      <c r="T237" s="19" t="s">
        <v>152</v>
      </c>
      <c r="AJ237" s="21">
        <v>0</v>
      </c>
      <c r="AK237" s="21">
        <v>0</v>
      </c>
      <c r="AL237" s="22">
        <f t="shared" si="3"/>
        <v>0</v>
      </c>
    </row>
    <row r="238" spans="1:38" ht="12" customHeight="1">
      <c r="A238" s="19" t="s">
        <v>1311</v>
      </c>
      <c r="B238" s="20" t="s">
        <v>1312</v>
      </c>
      <c r="C238" s="20"/>
      <c r="D238" s="20"/>
      <c r="F238" s="20" t="s">
        <v>98</v>
      </c>
      <c r="G238" s="20" t="s">
        <v>99</v>
      </c>
      <c r="H238" s="20"/>
      <c r="I238" s="20"/>
      <c r="J238" s="20"/>
      <c r="K238" s="20"/>
      <c r="L238" s="20"/>
      <c r="M238" s="20"/>
      <c r="N238" s="20" t="s">
        <v>237</v>
      </c>
      <c r="O238" s="19" t="s">
        <v>1313</v>
      </c>
      <c r="P238" s="20" t="s">
        <v>43</v>
      </c>
      <c r="Q238" s="19" t="s">
        <v>237</v>
      </c>
      <c r="R238" s="19" t="s">
        <v>803</v>
      </c>
      <c r="S238" s="19" t="s">
        <v>139</v>
      </c>
      <c r="T238" s="19" t="s">
        <v>152</v>
      </c>
      <c r="AJ238" s="21">
        <v>0</v>
      </c>
      <c r="AK238" s="21">
        <v>0</v>
      </c>
      <c r="AL238" s="22">
        <f t="shared" si="3"/>
        <v>0</v>
      </c>
    </row>
    <row r="239" spans="1:38" ht="12" customHeight="1">
      <c r="A239" s="19" t="s">
        <v>1314</v>
      </c>
      <c r="B239" s="20" t="s">
        <v>1315</v>
      </c>
      <c r="C239" s="20" t="str">
        <f>LEFT(B239,LEN(B239)-4)</f>
        <v>上海交通大学医学院附属</v>
      </c>
      <c r="D239" s="20"/>
      <c r="F239" s="20" t="s">
        <v>241</v>
      </c>
      <c r="G239" s="20" t="s">
        <v>241</v>
      </c>
      <c r="H239" s="20"/>
      <c r="I239" s="20"/>
      <c r="J239" s="20"/>
      <c r="K239" s="20"/>
      <c r="L239" s="20"/>
      <c r="M239" s="20" t="s">
        <v>1315</v>
      </c>
      <c r="N239" s="20"/>
      <c r="O239" s="19" t="s">
        <v>1316</v>
      </c>
      <c r="P239" s="20" t="s">
        <v>59</v>
      </c>
      <c r="Q239" s="19" t="s">
        <v>131</v>
      </c>
      <c r="AJ239" s="21">
        <v>0</v>
      </c>
      <c r="AK239" s="21">
        <v>0</v>
      </c>
      <c r="AL239" s="22">
        <f t="shared" si="3"/>
        <v>0</v>
      </c>
    </row>
    <row r="240" spans="1:38" ht="12" customHeight="1">
      <c r="A240" s="19" t="s">
        <v>1317</v>
      </c>
      <c r="B240" s="20" t="s">
        <v>1318</v>
      </c>
      <c r="C240" s="20"/>
      <c r="D240" s="20"/>
      <c r="F240" s="20" t="s">
        <v>54</v>
      </c>
      <c r="G240" s="20" t="s">
        <v>55</v>
      </c>
      <c r="H240" s="20"/>
      <c r="I240" s="20"/>
      <c r="J240" s="20"/>
      <c r="K240" s="20"/>
      <c r="L240" s="20"/>
      <c r="M240" s="20"/>
      <c r="N240" s="20" t="s">
        <v>237</v>
      </c>
      <c r="O240" s="19" t="s">
        <v>1319</v>
      </c>
      <c r="P240" s="20" t="s">
        <v>59</v>
      </c>
      <c r="Q240" s="19" t="s">
        <v>237</v>
      </c>
      <c r="R240" s="19" t="s">
        <v>554</v>
      </c>
      <c r="S240" s="19" t="s">
        <v>251</v>
      </c>
      <c r="AG240" s="19" t="s">
        <v>404</v>
      </c>
      <c r="AH240" s="19" t="s">
        <v>1320</v>
      </c>
      <c r="AJ240" s="21">
        <v>0</v>
      </c>
      <c r="AK240" s="21">
        <v>0</v>
      </c>
      <c r="AL240" s="22">
        <f t="shared" si="3"/>
        <v>0</v>
      </c>
    </row>
    <row r="241" spans="1:38" ht="12" customHeight="1">
      <c r="A241" s="19" t="s">
        <v>1321</v>
      </c>
      <c r="B241" s="20" t="s">
        <v>1322</v>
      </c>
      <c r="C241" s="20"/>
      <c r="D241" s="20"/>
      <c r="F241" s="20" t="s">
        <v>628</v>
      </c>
      <c r="G241" s="20" t="s">
        <v>1323</v>
      </c>
      <c r="H241" s="20"/>
      <c r="I241" s="20"/>
      <c r="J241" s="20"/>
      <c r="K241" s="20"/>
      <c r="L241" s="20" t="s">
        <v>1322</v>
      </c>
      <c r="M241" s="20"/>
      <c r="N241" s="20"/>
      <c r="O241" s="19" t="s">
        <v>1324</v>
      </c>
      <c r="P241" s="20" t="s">
        <v>43</v>
      </c>
      <c r="Q241" s="19" t="s">
        <v>131</v>
      </c>
      <c r="U241" s="21">
        <v>280</v>
      </c>
      <c r="V241" s="21">
        <v>1</v>
      </c>
      <c r="W241" s="21">
        <v>1</v>
      </c>
      <c r="X241" s="21">
        <v>0</v>
      </c>
      <c r="AJ241" s="21">
        <v>0</v>
      </c>
      <c r="AK241" s="21">
        <f>VLOOKUP(B241,[2]Sheet3!$A$3:$B$1872,2,0)</f>
        <v>11915.044247787611</v>
      </c>
      <c r="AL241" s="22">
        <f t="shared" si="3"/>
        <v>11915.044247787611</v>
      </c>
    </row>
    <row r="242" spans="1:38" ht="12" customHeight="1">
      <c r="A242" s="19" t="s">
        <v>1325</v>
      </c>
      <c r="B242" s="20" t="s">
        <v>1326</v>
      </c>
      <c r="C242" s="20" t="str">
        <f>LEFT(B242,LEN(B242)-4)</f>
        <v>上海交通大学医学院附属</v>
      </c>
      <c r="D242" s="20"/>
      <c r="F242" s="20" t="s">
        <v>241</v>
      </c>
      <c r="G242" s="20" t="s">
        <v>241</v>
      </c>
      <c r="H242" s="20"/>
      <c r="I242" s="20"/>
      <c r="J242" s="20"/>
      <c r="K242" s="20"/>
      <c r="L242" s="20"/>
      <c r="M242" s="20"/>
      <c r="N242" s="20"/>
      <c r="O242" s="19" t="s">
        <v>1327</v>
      </c>
      <c r="P242" s="20" t="s">
        <v>59</v>
      </c>
      <c r="Q242" s="19" t="s">
        <v>131</v>
      </c>
      <c r="AJ242" s="21">
        <v>0</v>
      </c>
      <c r="AK242" s="21">
        <v>0</v>
      </c>
      <c r="AL242" s="22">
        <f t="shared" si="3"/>
        <v>0</v>
      </c>
    </row>
    <row r="243" spans="1:38" ht="12" customHeight="1">
      <c r="A243" s="19" t="s">
        <v>1328</v>
      </c>
      <c r="B243" s="20" t="s">
        <v>1329</v>
      </c>
      <c r="C243" s="20"/>
      <c r="D243" s="20"/>
      <c r="F243" s="20" t="s">
        <v>105</v>
      </c>
      <c r="G243" s="20" t="s">
        <v>1330</v>
      </c>
      <c r="H243" s="20" t="s">
        <v>1331</v>
      </c>
      <c r="I243" s="20"/>
      <c r="J243" s="20"/>
      <c r="K243" s="20"/>
      <c r="L243" s="20" t="s">
        <v>1332</v>
      </c>
      <c r="M243" s="20" t="s">
        <v>1331</v>
      </c>
      <c r="N243" s="20" t="s">
        <v>237</v>
      </c>
      <c r="O243" s="19" t="s">
        <v>1333</v>
      </c>
      <c r="P243" s="20" t="s">
        <v>43</v>
      </c>
      <c r="Q243" s="19" t="s">
        <v>237</v>
      </c>
      <c r="R243" s="19" t="s">
        <v>691</v>
      </c>
      <c r="S243" s="19" t="s">
        <v>139</v>
      </c>
      <c r="T243" s="19" t="s">
        <v>182</v>
      </c>
      <c r="AJ243" s="21">
        <v>0</v>
      </c>
      <c r="AK243" s="21">
        <v>0</v>
      </c>
      <c r="AL243" s="22">
        <f t="shared" si="3"/>
        <v>0</v>
      </c>
    </row>
    <row r="244" spans="1:38" ht="12" customHeight="1">
      <c r="A244" s="19" t="s">
        <v>1334</v>
      </c>
      <c r="B244" s="20" t="s">
        <v>1335</v>
      </c>
      <c r="C244" s="20"/>
      <c r="D244" s="20"/>
      <c r="F244" s="20" t="s">
        <v>1199</v>
      </c>
      <c r="G244" s="20" t="s">
        <v>1336</v>
      </c>
      <c r="H244" s="20" t="s">
        <v>1337</v>
      </c>
      <c r="I244" s="20"/>
      <c r="J244" s="20"/>
      <c r="K244" s="20"/>
      <c r="L244" s="20"/>
      <c r="M244" s="20"/>
      <c r="N244" s="20" t="s">
        <v>237</v>
      </c>
      <c r="O244" s="19" t="s">
        <v>1338</v>
      </c>
      <c r="P244" s="20" t="s">
        <v>43</v>
      </c>
      <c r="Q244" s="19" t="s">
        <v>237</v>
      </c>
      <c r="R244" s="19" t="s">
        <v>1339</v>
      </c>
      <c r="S244" s="19" t="s">
        <v>251</v>
      </c>
      <c r="AJ244" s="21">
        <v>0</v>
      </c>
      <c r="AK244" s="21">
        <v>0</v>
      </c>
      <c r="AL244" s="22">
        <f t="shared" si="3"/>
        <v>0</v>
      </c>
    </row>
    <row r="245" spans="1:38" ht="12" customHeight="1">
      <c r="A245" s="19" t="s">
        <v>1340</v>
      </c>
      <c r="B245" s="20" t="s">
        <v>1341</v>
      </c>
      <c r="C245" s="20"/>
      <c r="D245" s="20"/>
      <c r="F245" s="20" t="s">
        <v>1199</v>
      </c>
      <c r="G245" s="20" t="s">
        <v>1342</v>
      </c>
      <c r="H245" s="20" t="s">
        <v>1343</v>
      </c>
      <c r="I245" s="20"/>
      <c r="J245" s="20"/>
      <c r="K245" s="20"/>
      <c r="L245" s="20"/>
      <c r="M245" s="20"/>
      <c r="N245" s="20" t="s">
        <v>237</v>
      </c>
      <c r="O245" s="19" t="s">
        <v>1344</v>
      </c>
      <c r="P245" s="20" t="s">
        <v>43</v>
      </c>
      <c r="Q245" s="19" t="s">
        <v>237</v>
      </c>
      <c r="R245" s="19" t="s">
        <v>1339</v>
      </c>
      <c r="S245" s="19" t="s">
        <v>251</v>
      </c>
      <c r="AJ245" s="21">
        <v>0</v>
      </c>
      <c r="AK245" s="21">
        <v>0</v>
      </c>
      <c r="AL245" s="22">
        <f t="shared" si="3"/>
        <v>0</v>
      </c>
    </row>
    <row r="246" spans="1:38" ht="12" customHeight="1">
      <c r="A246" s="19" t="s">
        <v>1345</v>
      </c>
      <c r="B246" s="20" t="s">
        <v>1346</v>
      </c>
      <c r="C246" s="20"/>
      <c r="D246" s="20"/>
      <c r="E246" s="19" t="s">
        <v>1347</v>
      </c>
      <c r="F246" s="20" t="s">
        <v>135</v>
      </c>
      <c r="G246" s="20" t="s">
        <v>135</v>
      </c>
      <c r="H246" s="20" t="s">
        <v>1348</v>
      </c>
      <c r="I246" s="20"/>
      <c r="J246" s="20"/>
      <c r="K246" s="20"/>
      <c r="L246" s="20" t="s">
        <v>1346</v>
      </c>
      <c r="M246" s="20" t="s">
        <v>1349</v>
      </c>
      <c r="N246" s="20"/>
      <c r="O246" s="19" t="s">
        <v>1350</v>
      </c>
      <c r="P246" s="20" t="s">
        <v>59</v>
      </c>
      <c r="Q246" s="19" t="s">
        <v>170</v>
      </c>
      <c r="U246" s="21">
        <v>400</v>
      </c>
      <c r="V246" s="21">
        <v>2</v>
      </c>
      <c r="W246" s="21">
        <v>1</v>
      </c>
      <c r="X246" s="21">
        <v>2</v>
      </c>
      <c r="Y246" s="19" t="s">
        <v>60</v>
      </c>
      <c r="Z246" s="19" t="s">
        <v>61</v>
      </c>
      <c r="AA246" s="19" t="s">
        <v>141</v>
      </c>
      <c r="AB246" s="19" t="s">
        <v>142</v>
      </c>
      <c r="AC246" s="19" t="s">
        <v>143</v>
      </c>
      <c r="AD246" s="19" t="s">
        <v>144</v>
      </c>
      <c r="AE246" s="19" t="s">
        <v>523</v>
      </c>
      <c r="AF246" s="19" t="s">
        <v>524</v>
      </c>
      <c r="AJ246" s="21">
        <f>VLOOKUP(B246,[1]Sheet8!$A$3:$B$989,2,0)</f>
        <v>0</v>
      </c>
      <c r="AK246" s="21">
        <f>VLOOKUP(B246,[2]Sheet3!$A$3:$B$1872,2,0)</f>
        <v>43327.433628318584</v>
      </c>
      <c r="AL246" s="22">
        <f t="shared" si="3"/>
        <v>43327.433628318584</v>
      </c>
    </row>
    <row r="247" spans="1:38" ht="12" customHeight="1">
      <c r="A247" s="19" t="s">
        <v>1351</v>
      </c>
      <c r="B247" s="20" t="s">
        <v>1352</v>
      </c>
      <c r="C247" s="20"/>
      <c r="D247" s="20"/>
      <c r="F247" s="20" t="s">
        <v>1353</v>
      </c>
      <c r="G247" s="20" t="s">
        <v>1354</v>
      </c>
      <c r="H247" s="20"/>
      <c r="I247" s="20"/>
      <c r="J247" s="20"/>
      <c r="K247" s="20"/>
      <c r="L247" s="20" t="s">
        <v>1355</v>
      </c>
      <c r="M247" s="20" t="s">
        <v>1356</v>
      </c>
      <c r="N247" s="20" t="s">
        <v>237</v>
      </c>
      <c r="O247" s="19" t="s">
        <v>1357</v>
      </c>
      <c r="P247" s="20" t="s">
        <v>43</v>
      </c>
      <c r="Q247" s="19" t="s">
        <v>237</v>
      </c>
      <c r="R247" s="19" t="s">
        <v>138</v>
      </c>
      <c r="S247" s="19" t="s">
        <v>139</v>
      </c>
      <c r="T247" s="19" t="s">
        <v>140</v>
      </c>
      <c r="AG247" s="19" t="s">
        <v>1358</v>
      </c>
      <c r="AJ247" s="21">
        <v>0</v>
      </c>
      <c r="AK247" s="21">
        <v>0</v>
      </c>
      <c r="AL247" s="22">
        <f t="shared" si="3"/>
        <v>0</v>
      </c>
    </row>
    <row r="248" spans="1:38" ht="12" customHeight="1">
      <c r="A248" s="19" t="s">
        <v>1359</v>
      </c>
      <c r="B248" s="20" t="s">
        <v>1360</v>
      </c>
      <c r="C248" s="20"/>
      <c r="D248" s="20"/>
      <c r="F248" s="20" t="s">
        <v>135</v>
      </c>
      <c r="G248" s="20" t="s">
        <v>135</v>
      </c>
      <c r="H248" s="20"/>
      <c r="I248" s="20"/>
      <c r="J248" s="20"/>
      <c r="K248" s="20"/>
      <c r="L248" s="20" t="s">
        <v>1360</v>
      </c>
      <c r="M248" s="20" t="s">
        <v>1361</v>
      </c>
      <c r="N248" s="20"/>
      <c r="O248" s="19" t="s">
        <v>1362</v>
      </c>
      <c r="P248" s="20" t="s">
        <v>59</v>
      </c>
      <c r="Q248" s="19" t="s">
        <v>237</v>
      </c>
      <c r="U248" s="21">
        <v>400</v>
      </c>
      <c r="V248" s="21">
        <v>0</v>
      </c>
      <c r="W248" s="21">
        <v>2</v>
      </c>
      <c r="X248" s="21">
        <v>2</v>
      </c>
      <c r="Y248" s="19" t="s">
        <v>60</v>
      </c>
      <c r="Z248" s="19" t="s">
        <v>61</v>
      </c>
      <c r="AA248" s="19" t="s">
        <v>141</v>
      </c>
      <c r="AB248" s="19" t="s">
        <v>142</v>
      </c>
      <c r="AC248" s="19" t="s">
        <v>203</v>
      </c>
      <c r="AD248" s="19" t="s">
        <v>203</v>
      </c>
      <c r="AJ248" s="21">
        <f>VLOOKUP(B248,[1]Sheet8!$A$3:$B$989,2,0)</f>
        <v>841.54</v>
      </c>
      <c r="AK248" s="21">
        <f>VLOOKUP(B248,[2]Sheet3!$A$3:$B$1872,2,0)</f>
        <v>5415.929203539823</v>
      </c>
      <c r="AL248" s="22">
        <f t="shared" si="3"/>
        <v>6257.469203539823</v>
      </c>
    </row>
    <row r="249" spans="1:38" ht="12" customHeight="1">
      <c r="A249" s="19" t="s">
        <v>1363</v>
      </c>
      <c r="B249" s="20" t="s">
        <v>1364</v>
      </c>
      <c r="C249" s="20"/>
      <c r="D249" s="20"/>
      <c r="F249" s="20" t="s">
        <v>135</v>
      </c>
      <c r="G249" s="20" t="s">
        <v>135</v>
      </c>
      <c r="H249" s="20"/>
      <c r="I249" s="20"/>
      <c r="J249" s="20"/>
      <c r="K249" s="20"/>
      <c r="L249" s="20"/>
      <c r="M249" s="20"/>
      <c r="N249" s="20" t="s">
        <v>237</v>
      </c>
      <c r="O249" s="19" t="s">
        <v>1365</v>
      </c>
      <c r="P249" s="20" t="s">
        <v>59</v>
      </c>
      <c r="Q249" s="19" t="s">
        <v>237</v>
      </c>
      <c r="R249" s="19" t="s">
        <v>1366</v>
      </c>
      <c r="S249" s="19" t="s">
        <v>139</v>
      </c>
      <c r="T249" s="19" t="s">
        <v>140</v>
      </c>
      <c r="AJ249" s="21">
        <v>0</v>
      </c>
      <c r="AK249" s="21">
        <v>0</v>
      </c>
      <c r="AL249" s="22">
        <f t="shared" si="3"/>
        <v>0</v>
      </c>
    </row>
    <row r="250" spans="1:38" ht="12" customHeight="1">
      <c r="A250" s="19" t="s">
        <v>1367</v>
      </c>
      <c r="B250" s="20" t="s">
        <v>1368</v>
      </c>
      <c r="C250" s="20"/>
      <c r="D250" s="20"/>
      <c r="F250" s="20" t="s">
        <v>82</v>
      </c>
      <c r="G250" s="20" t="s">
        <v>1369</v>
      </c>
      <c r="H250" s="20" t="s">
        <v>1370</v>
      </c>
      <c r="I250" s="20"/>
      <c r="J250" s="20"/>
      <c r="K250" s="20"/>
      <c r="L250" s="20"/>
      <c r="M250" s="20" t="s">
        <v>1370</v>
      </c>
      <c r="N250" s="20" t="s">
        <v>237</v>
      </c>
      <c r="O250" s="19" t="s">
        <v>1371</v>
      </c>
      <c r="P250" s="20" t="s">
        <v>43</v>
      </c>
      <c r="Q250" s="19" t="s">
        <v>237</v>
      </c>
      <c r="R250" s="19" t="s">
        <v>1372</v>
      </c>
      <c r="S250" s="19" t="s">
        <v>251</v>
      </c>
      <c r="AJ250" s="21">
        <v>0</v>
      </c>
      <c r="AK250" s="21">
        <v>0</v>
      </c>
      <c r="AL250" s="22">
        <f t="shared" si="3"/>
        <v>0</v>
      </c>
    </row>
    <row r="251" spans="1:38" ht="12" customHeight="1">
      <c r="A251" s="19" t="s">
        <v>1373</v>
      </c>
      <c r="B251" s="20" t="s">
        <v>1374</v>
      </c>
      <c r="C251" s="20"/>
      <c r="D251" s="20"/>
      <c r="F251" s="20" t="s">
        <v>105</v>
      </c>
      <c r="G251" s="20" t="s">
        <v>539</v>
      </c>
      <c r="H251" s="20"/>
      <c r="I251" s="20"/>
      <c r="J251" s="20"/>
      <c r="K251" s="20"/>
      <c r="L251" s="20"/>
      <c r="M251" s="20" t="s">
        <v>1375</v>
      </c>
      <c r="N251" s="20" t="s">
        <v>237</v>
      </c>
      <c r="O251" s="19" t="s">
        <v>1376</v>
      </c>
      <c r="P251" s="20" t="s">
        <v>43</v>
      </c>
      <c r="Q251" s="19" t="s">
        <v>237</v>
      </c>
      <c r="R251" s="19" t="s">
        <v>1372</v>
      </c>
      <c r="S251" s="19" t="s">
        <v>251</v>
      </c>
      <c r="AG251" s="19" t="s">
        <v>1358</v>
      </c>
      <c r="AJ251" s="21">
        <v>0</v>
      </c>
      <c r="AK251" s="21">
        <v>0</v>
      </c>
      <c r="AL251" s="22">
        <f t="shared" si="3"/>
        <v>0</v>
      </c>
    </row>
    <row r="252" spans="1:38" ht="12" customHeight="1">
      <c r="A252" s="19" t="s">
        <v>1377</v>
      </c>
      <c r="B252" s="20" t="s">
        <v>1378</v>
      </c>
      <c r="C252" s="20"/>
      <c r="D252" s="20"/>
      <c r="F252" s="20" t="s">
        <v>98</v>
      </c>
      <c r="G252" s="20" t="s">
        <v>99</v>
      </c>
      <c r="H252" s="20"/>
      <c r="I252" s="20"/>
      <c r="J252" s="20"/>
      <c r="K252" s="20"/>
      <c r="L252" s="20"/>
      <c r="M252" s="20"/>
      <c r="N252" s="20" t="s">
        <v>237</v>
      </c>
      <c r="O252" s="19" t="s">
        <v>1379</v>
      </c>
      <c r="P252" s="20" t="s">
        <v>43</v>
      </c>
      <c r="Q252" s="19" t="s">
        <v>237</v>
      </c>
      <c r="R252" s="19" t="s">
        <v>1217</v>
      </c>
      <c r="S252" s="19" t="s">
        <v>251</v>
      </c>
      <c r="AG252" s="19" t="s">
        <v>1358</v>
      </c>
      <c r="AJ252" s="21">
        <v>0</v>
      </c>
      <c r="AK252" s="21">
        <v>0</v>
      </c>
      <c r="AL252" s="22">
        <f t="shared" si="3"/>
        <v>0</v>
      </c>
    </row>
    <row r="253" spans="1:38" ht="12" customHeight="1">
      <c r="A253" s="19" t="s">
        <v>1380</v>
      </c>
      <c r="B253" s="20" t="s">
        <v>1381</v>
      </c>
      <c r="C253" s="20"/>
      <c r="D253" s="20"/>
      <c r="F253" s="20" t="s">
        <v>105</v>
      </c>
      <c r="G253" s="20" t="s">
        <v>641</v>
      </c>
      <c r="H253" s="20"/>
      <c r="I253" s="20"/>
      <c r="J253" s="20"/>
      <c r="K253" s="20"/>
      <c r="L253" s="20" t="s">
        <v>1382</v>
      </c>
      <c r="M253" s="20"/>
      <c r="N253" s="20" t="s">
        <v>237</v>
      </c>
      <c r="O253" s="19" t="s">
        <v>1383</v>
      </c>
      <c r="P253" s="20" t="s">
        <v>43</v>
      </c>
      <c r="Q253" s="19" t="s">
        <v>237</v>
      </c>
      <c r="R253" s="19" t="s">
        <v>1217</v>
      </c>
      <c r="S253" s="19" t="s">
        <v>251</v>
      </c>
      <c r="AG253" s="19" t="s">
        <v>1358</v>
      </c>
      <c r="AJ253" s="21">
        <v>0</v>
      </c>
      <c r="AK253" s="21">
        <v>0</v>
      </c>
      <c r="AL253" s="22">
        <f t="shared" si="3"/>
        <v>0</v>
      </c>
    </row>
    <row r="254" spans="1:38" ht="12" customHeight="1">
      <c r="A254" s="19" t="s">
        <v>1384</v>
      </c>
      <c r="B254" s="20" t="s">
        <v>1385</v>
      </c>
      <c r="C254" s="20"/>
      <c r="D254" s="20"/>
      <c r="F254" s="20" t="s">
        <v>105</v>
      </c>
      <c r="G254" s="20" t="s">
        <v>106</v>
      </c>
      <c r="H254" s="20"/>
      <c r="I254" s="20"/>
      <c r="J254" s="20"/>
      <c r="K254" s="20"/>
      <c r="L254" s="20" t="s">
        <v>1386</v>
      </c>
      <c r="M254" s="20" t="s">
        <v>1386</v>
      </c>
      <c r="N254" s="20" t="s">
        <v>237</v>
      </c>
      <c r="O254" s="19" t="s">
        <v>1387</v>
      </c>
      <c r="P254" s="20" t="s">
        <v>43</v>
      </c>
      <c r="Q254" s="19" t="s">
        <v>237</v>
      </c>
      <c r="R254" s="19" t="s">
        <v>1217</v>
      </c>
      <c r="S254" s="19" t="s">
        <v>251</v>
      </c>
      <c r="AG254" s="19" t="s">
        <v>1358</v>
      </c>
      <c r="AJ254" s="21">
        <v>0</v>
      </c>
      <c r="AK254" s="21">
        <v>0</v>
      </c>
      <c r="AL254" s="22">
        <f t="shared" si="3"/>
        <v>0</v>
      </c>
    </row>
    <row r="255" spans="1:38" ht="12" customHeight="1">
      <c r="A255" s="19" t="s">
        <v>1388</v>
      </c>
      <c r="B255" s="20" t="s">
        <v>1389</v>
      </c>
      <c r="C255" s="20"/>
      <c r="D255" s="20"/>
      <c r="F255" s="20" t="s">
        <v>135</v>
      </c>
      <c r="G255" s="20" t="s">
        <v>135</v>
      </c>
      <c r="H255" s="20"/>
      <c r="I255" s="20"/>
      <c r="J255" s="20"/>
      <c r="K255" s="20"/>
      <c r="L255" s="20" t="s">
        <v>1389</v>
      </c>
      <c r="M255" s="20"/>
      <c r="N255" s="20"/>
      <c r="O255" s="19" t="s">
        <v>1390</v>
      </c>
      <c r="P255" s="20" t="s">
        <v>43</v>
      </c>
      <c r="Q255" s="19" t="s">
        <v>237</v>
      </c>
      <c r="Y255" s="19" t="s">
        <v>60</v>
      </c>
      <c r="Z255" s="19" t="s">
        <v>61</v>
      </c>
      <c r="AA255" s="19" t="s">
        <v>141</v>
      </c>
      <c r="AB255" s="19" t="s">
        <v>142</v>
      </c>
      <c r="AC255" s="19" t="s">
        <v>203</v>
      </c>
      <c r="AD255" s="19" t="s">
        <v>203</v>
      </c>
      <c r="AJ255" s="21">
        <v>0</v>
      </c>
      <c r="AK255" s="21">
        <v>0</v>
      </c>
      <c r="AL255" s="22">
        <f t="shared" si="3"/>
        <v>0</v>
      </c>
    </row>
    <row r="256" spans="1:38" ht="12" customHeight="1">
      <c r="A256" s="19" t="s">
        <v>1391</v>
      </c>
      <c r="B256" s="20" t="s">
        <v>1392</v>
      </c>
      <c r="C256" s="20"/>
      <c r="D256" s="20"/>
      <c r="F256" s="20" t="s">
        <v>105</v>
      </c>
      <c r="G256" s="20" t="s">
        <v>106</v>
      </c>
      <c r="H256" s="20" t="s">
        <v>1214</v>
      </c>
      <c r="I256" s="20"/>
      <c r="J256" s="20"/>
      <c r="K256" s="20"/>
      <c r="L256" s="20" t="s">
        <v>1215</v>
      </c>
      <c r="M256" s="20" t="s">
        <v>1215</v>
      </c>
      <c r="N256" s="20" t="s">
        <v>237</v>
      </c>
      <c r="O256" s="19" t="s">
        <v>761</v>
      </c>
      <c r="P256" s="20" t="s">
        <v>761</v>
      </c>
      <c r="Q256" s="19" t="s">
        <v>237</v>
      </c>
      <c r="R256" s="19" t="s">
        <v>1217</v>
      </c>
      <c r="S256" s="19" t="s">
        <v>251</v>
      </c>
      <c r="AG256" s="19" t="s">
        <v>1358</v>
      </c>
      <c r="AJ256" s="21">
        <v>0</v>
      </c>
      <c r="AK256" s="21">
        <v>0</v>
      </c>
      <c r="AL256" s="22">
        <f t="shared" si="3"/>
        <v>0</v>
      </c>
    </row>
    <row r="257" spans="1:38" ht="12" customHeight="1">
      <c r="A257" s="19" t="s">
        <v>1393</v>
      </c>
      <c r="B257" s="20" t="s">
        <v>1394</v>
      </c>
      <c r="C257" s="20"/>
      <c r="D257" s="20"/>
      <c r="F257" s="20" t="s">
        <v>128</v>
      </c>
      <c r="G257" s="20" t="s">
        <v>129</v>
      </c>
      <c r="H257" s="20"/>
      <c r="I257" s="20"/>
      <c r="J257" s="20"/>
      <c r="K257" s="20"/>
      <c r="L257" s="20"/>
      <c r="M257" s="20"/>
      <c r="N257" s="20" t="s">
        <v>237</v>
      </c>
      <c r="O257" s="19" t="s">
        <v>1395</v>
      </c>
      <c r="P257" s="20" t="s">
        <v>59</v>
      </c>
      <c r="Q257" s="19" t="s">
        <v>237</v>
      </c>
      <c r="Y257" s="19" t="s">
        <v>60</v>
      </c>
      <c r="Z257" s="19" t="s">
        <v>61</v>
      </c>
      <c r="AA257" s="19" t="s">
        <v>141</v>
      </c>
      <c r="AB257" s="19" t="s">
        <v>142</v>
      </c>
      <c r="AC257" s="19" t="s">
        <v>503</v>
      </c>
      <c r="AD257" s="19" t="s">
        <v>504</v>
      </c>
      <c r="AG257" s="19" t="s">
        <v>1358</v>
      </c>
      <c r="AJ257" s="21">
        <v>0</v>
      </c>
      <c r="AK257" s="21">
        <v>0</v>
      </c>
      <c r="AL257" s="22">
        <f t="shared" si="3"/>
        <v>0</v>
      </c>
    </row>
    <row r="258" spans="1:38" ht="12" customHeight="1">
      <c r="A258" s="19" t="s">
        <v>1396</v>
      </c>
      <c r="B258" s="20" t="s">
        <v>1397</v>
      </c>
      <c r="C258" s="20"/>
      <c r="D258" s="20"/>
      <c r="F258" s="20" t="s">
        <v>818</v>
      </c>
      <c r="G258" s="20" t="s">
        <v>1398</v>
      </c>
      <c r="H258" s="20"/>
      <c r="I258" s="20"/>
      <c r="J258" s="20"/>
      <c r="K258" s="20"/>
      <c r="L258" s="20"/>
      <c r="M258" s="20"/>
      <c r="N258" s="20" t="s">
        <v>237</v>
      </c>
      <c r="O258" s="19" t="s">
        <v>1399</v>
      </c>
      <c r="P258" s="20" t="s">
        <v>43</v>
      </c>
      <c r="Q258" s="19" t="s">
        <v>237</v>
      </c>
      <c r="Y258" s="19" t="s">
        <v>60</v>
      </c>
      <c r="Z258" s="19" t="s">
        <v>61</v>
      </c>
      <c r="AA258" s="19" t="s">
        <v>62</v>
      </c>
      <c r="AB258" s="19" t="s">
        <v>63</v>
      </c>
      <c r="AC258" s="19" t="s">
        <v>183</v>
      </c>
      <c r="AD258" s="19" t="s">
        <v>184</v>
      </c>
      <c r="AG258" s="19" t="s">
        <v>1358</v>
      </c>
      <c r="AJ258" s="21">
        <v>0</v>
      </c>
      <c r="AK258" s="21">
        <v>0</v>
      </c>
      <c r="AL258" s="22">
        <f t="shared" ref="AL258:AL321" si="4">AJ258+AK258</f>
        <v>0</v>
      </c>
    </row>
    <row r="259" spans="1:38" ht="12" customHeight="1">
      <c r="A259" s="19" t="s">
        <v>1400</v>
      </c>
      <c r="B259" s="20" t="s">
        <v>1401</v>
      </c>
      <c r="C259" s="20"/>
      <c r="D259" s="20"/>
      <c r="F259" s="20" t="s">
        <v>350</v>
      </c>
      <c r="G259" s="20" t="s">
        <v>1402</v>
      </c>
      <c r="H259" s="20"/>
      <c r="I259" s="20"/>
      <c r="J259" s="20"/>
      <c r="K259" s="20"/>
      <c r="L259" s="20"/>
      <c r="M259" s="20"/>
      <c r="N259" s="20" t="s">
        <v>237</v>
      </c>
      <c r="O259" s="19" t="s">
        <v>1403</v>
      </c>
      <c r="P259" s="20" t="s">
        <v>43</v>
      </c>
      <c r="Q259" s="19" t="s">
        <v>237</v>
      </c>
      <c r="Y259" s="19" t="s">
        <v>60</v>
      </c>
      <c r="Z259" s="19" t="s">
        <v>61</v>
      </c>
      <c r="AA259" s="19" t="s">
        <v>141</v>
      </c>
      <c r="AB259" s="19" t="s">
        <v>142</v>
      </c>
      <c r="AC259" s="19" t="s">
        <v>271</v>
      </c>
      <c r="AD259" s="19" t="s">
        <v>272</v>
      </c>
      <c r="AG259" s="19" t="s">
        <v>1358</v>
      </c>
      <c r="AJ259" s="21">
        <v>0</v>
      </c>
      <c r="AK259" s="21">
        <v>0</v>
      </c>
      <c r="AL259" s="22">
        <f t="shared" si="4"/>
        <v>0</v>
      </c>
    </row>
    <row r="260" spans="1:38" ht="12" customHeight="1">
      <c r="A260" s="19" t="s">
        <v>1404</v>
      </c>
      <c r="B260" s="20" t="s">
        <v>1405</v>
      </c>
      <c r="C260" s="20"/>
      <c r="D260" s="20"/>
      <c r="F260" s="20" t="s">
        <v>70</v>
      </c>
      <c r="G260" s="20" t="s">
        <v>119</v>
      </c>
      <c r="H260" s="20" t="s">
        <v>1406</v>
      </c>
      <c r="I260" s="20"/>
      <c r="J260" s="20"/>
      <c r="K260" s="20"/>
      <c r="L260" s="20" t="s">
        <v>1407</v>
      </c>
      <c r="M260" s="20" t="s">
        <v>1408</v>
      </c>
      <c r="N260" s="20" t="s">
        <v>237</v>
      </c>
      <c r="O260" s="19" t="s">
        <v>1409</v>
      </c>
      <c r="P260" s="20" t="s">
        <v>59</v>
      </c>
      <c r="Q260" s="19" t="s">
        <v>237</v>
      </c>
      <c r="Y260" s="19" t="s">
        <v>45</v>
      </c>
      <c r="Z260" s="19" t="s">
        <v>46</v>
      </c>
      <c r="AA260" s="19" t="s">
        <v>73</v>
      </c>
      <c r="AB260" s="19" t="s">
        <v>74</v>
      </c>
      <c r="AC260" s="19" t="s">
        <v>75</v>
      </c>
      <c r="AD260" s="19" t="s">
        <v>76</v>
      </c>
      <c r="AJ260" s="21">
        <v>0</v>
      </c>
      <c r="AK260" s="21">
        <v>0</v>
      </c>
      <c r="AL260" s="22">
        <f t="shared" si="4"/>
        <v>0</v>
      </c>
    </row>
    <row r="261" spans="1:38" ht="12" customHeight="1">
      <c r="A261" s="19" t="s">
        <v>1410</v>
      </c>
      <c r="B261" s="20" t="s">
        <v>1411</v>
      </c>
      <c r="C261" s="20"/>
      <c r="D261" s="20"/>
      <c r="F261" s="20" t="s">
        <v>70</v>
      </c>
      <c r="G261" s="20" t="s">
        <v>119</v>
      </c>
      <c r="H261" s="20"/>
      <c r="I261" s="20"/>
      <c r="J261" s="20"/>
      <c r="K261" s="20"/>
      <c r="L261" s="20"/>
      <c r="M261" s="20"/>
      <c r="N261" s="20" t="s">
        <v>237</v>
      </c>
      <c r="O261" s="19" t="s">
        <v>1412</v>
      </c>
      <c r="P261" s="20" t="s">
        <v>59</v>
      </c>
      <c r="Q261" s="19" t="s">
        <v>237</v>
      </c>
      <c r="R261" s="19" t="s">
        <v>691</v>
      </c>
      <c r="S261" s="19" t="s">
        <v>139</v>
      </c>
      <c r="T261" s="19" t="s">
        <v>182</v>
      </c>
      <c r="Y261" s="19" t="s">
        <v>45</v>
      </c>
      <c r="Z261" s="19" t="s">
        <v>46</v>
      </c>
      <c r="AA261" s="19" t="s">
        <v>73</v>
      </c>
      <c r="AB261" s="19" t="s">
        <v>74</v>
      </c>
      <c r="AC261" s="19" t="s">
        <v>75</v>
      </c>
      <c r="AD261" s="19" t="s">
        <v>76</v>
      </c>
      <c r="AG261" s="19" t="s">
        <v>1413</v>
      </c>
      <c r="AH261" s="19" t="s">
        <v>1414</v>
      </c>
      <c r="AJ261" s="21">
        <v>0</v>
      </c>
      <c r="AK261" s="21">
        <v>0</v>
      </c>
      <c r="AL261" s="22">
        <f t="shared" si="4"/>
        <v>0</v>
      </c>
    </row>
    <row r="262" spans="1:38" ht="12" customHeight="1">
      <c r="A262" s="19" t="s">
        <v>1415</v>
      </c>
      <c r="B262" s="20" t="s">
        <v>1416</v>
      </c>
      <c r="C262" s="20"/>
      <c r="D262" s="20"/>
      <c r="F262" s="20" t="s">
        <v>70</v>
      </c>
      <c r="G262" s="20" t="s">
        <v>119</v>
      </c>
      <c r="H262" s="20"/>
      <c r="I262" s="20"/>
      <c r="J262" s="20"/>
      <c r="K262" s="20"/>
      <c r="L262" s="20"/>
      <c r="M262" s="20"/>
      <c r="N262" s="20" t="s">
        <v>237</v>
      </c>
      <c r="O262" s="19" t="s">
        <v>1417</v>
      </c>
      <c r="P262" s="20" t="s">
        <v>59</v>
      </c>
      <c r="Q262" s="19" t="s">
        <v>237</v>
      </c>
      <c r="Y262" s="19" t="s">
        <v>45</v>
      </c>
      <c r="Z262" s="19" t="s">
        <v>46</v>
      </c>
      <c r="AA262" s="19" t="s">
        <v>73</v>
      </c>
      <c r="AB262" s="19" t="s">
        <v>74</v>
      </c>
      <c r="AC262" s="19" t="s">
        <v>75</v>
      </c>
      <c r="AD262" s="19" t="s">
        <v>76</v>
      </c>
      <c r="AG262" s="19" t="s">
        <v>1358</v>
      </c>
      <c r="AJ262" s="21">
        <v>0</v>
      </c>
      <c r="AK262" s="21">
        <v>0</v>
      </c>
      <c r="AL262" s="22">
        <f t="shared" si="4"/>
        <v>0</v>
      </c>
    </row>
    <row r="263" spans="1:38" ht="12" customHeight="1">
      <c r="A263" s="19" t="s">
        <v>1418</v>
      </c>
      <c r="B263" s="20" t="s">
        <v>1419</v>
      </c>
      <c r="C263" s="20"/>
      <c r="D263" s="20"/>
      <c r="F263" s="20" t="s">
        <v>330</v>
      </c>
      <c r="G263" s="20" t="s">
        <v>1420</v>
      </c>
      <c r="H263" s="20"/>
      <c r="I263" s="20"/>
      <c r="J263" s="20"/>
      <c r="K263" s="20"/>
      <c r="L263" s="20"/>
      <c r="M263" s="20"/>
      <c r="N263" s="20" t="s">
        <v>237</v>
      </c>
      <c r="O263" s="19" t="s">
        <v>1421</v>
      </c>
      <c r="P263" s="20" t="s">
        <v>43</v>
      </c>
      <c r="Q263" s="19" t="s">
        <v>237</v>
      </c>
      <c r="R263" s="19" t="s">
        <v>1422</v>
      </c>
      <c r="S263" s="19" t="s">
        <v>139</v>
      </c>
      <c r="T263" s="19" t="s">
        <v>221</v>
      </c>
      <c r="AG263" s="19" t="s">
        <v>1423</v>
      </c>
      <c r="AJ263" s="21">
        <v>0</v>
      </c>
      <c r="AK263" s="21">
        <v>0</v>
      </c>
      <c r="AL263" s="22">
        <f t="shared" si="4"/>
        <v>0</v>
      </c>
    </row>
    <row r="264" spans="1:38" ht="12" customHeight="1">
      <c r="A264" s="19" t="s">
        <v>1424</v>
      </c>
      <c r="B264" s="20" t="s">
        <v>1425</v>
      </c>
      <c r="C264" s="20"/>
      <c r="D264" s="20"/>
      <c r="F264" s="20" t="s">
        <v>135</v>
      </c>
      <c r="G264" s="20" t="s">
        <v>135</v>
      </c>
      <c r="H264" s="20"/>
      <c r="I264" s="20"/>
      <c r="J264" s="20"/>
      <c r="K264" s="20"/>
      <c r="L264" s="20"/>
      <c r="M264" s="20"/>
      <c r="N264" s="20"/>
      <c r="O264" s="19" t="s">
        <v>761</v>
      </c>
      <c r="P264" s="20" t="s">
        <v>761</v>
      </c>
      <c r="Q264" s="19" t="s">
        <v>131</v>
      </c>
      <c r="AJ264" s="21">
        <v>0</v>
      </c>
      <c r="AK264" s="21">
        <v>0</v>
      </c>
      <c r="AL264" s="22">
        <f t="shared" si="4"/>
        <v>0</v>
      </c>
    </row>
    <row r="265" spans="1:38" ht="12" customHeight="1">
      <c r="A265" s="19" t="s">
        <v>1426</v>
      </c>
      <c r="B265" s="20" t="s">
        <v>1427</v>
      </c>
      <c r="C265" s="20"/>
      <c r="D265" s="20"/>
      <c r="F265" s="20" t="s">
        <v>135</v>
      </c>
      <c r="G265" s="20" t="s">
        <v>135</v>
      </c>
      <c r="H265" s="20" t="s">
        <v>1428</v>
      </c>
      <c r="I265" s="20"/>
      <c r="J265" s="20"/>
      <c r="K265" s="20"/>
      <c r="L265" s="20"/>
      <c r="M265" s="20" t="s">
        <v>1429</v>
      </c>
      <c r="N265" s="20"/>
      <c r="O265" s="19" t="s">
        <v>761</v>
      </c>
      <c r="P265" s="20" t="s">
        <v>761</v>
      </c>
      <c r="Q265" s="19" t="s">
        <v>131</v>
      </c>
      <c r="AJ265" s="21">
        <v>0</v>
      </c>
      <c r="AK265" s="21">
        <v>0</v>
      </c>
      <c r="AL265" s="22">
        <f t="shared" si="4"/>
        <v>0</v>
      </c>
    </row>
    <row r="266" spans="1:38" ht="12" customHeight="1">
      <c r="A266" s="19" t="s">
        <v>1430</v>
      </c>
      <c r="B266" s="20" t="s">
        <v>1431</v>
      </c>
      <c r="C266" s="20"/>
      <c r="D266" s="20"/>
      <c r="F266" s="20" t="s">
        <v>98</v>
      </c>
      <c r="G266" s="20" t="s">
        <v>99</v>
      </c>
      <c r="H266" s="20"/>
      <c r="I266" s="20"/>
      <c r="J266" s="20"/>
      <c r="K266" s="20"/>
      <c r="L266" s="20"/>
      <c r="M266" s="20"/>
      <c r="N266" s="20" t="s">
        <v>237</v>
      </c>
      <c r="O266" s="19" t="s">
        <v>1432</v>
      </c>
      <c r="P266" s="20" t="s">
        <v>43</v>
      </c>
      <c r="Q266" s="19" t="s">
        <v>237</v>
      </c>
      <c r="R266" s="19" t="s">
        <v>151</v>
      </c>
      <c r="S266" s="19" t="s">
        <v>139</v>
      </c>
      <c r="T266" s="19" t="s">
        <v>152</v>
      </c>
      <c r="AG266" s="19" t="s">
        <v>544</v>
      </c>
      <c r="AJ266" s="21">
        <v>0</v>
      </c>
      <c r="AK266" s="21">
        <v>0</v>
      </c>
      <c r="AL266" s="22">
        <f t="shared" si="4"/>
        <v>0</v>
      </c>
    </row>
    <row r="267" spans="1:38" ht="12" customHeight="1">
      <c r="A267" s="19" t="s">
        <v>1433</v>
      </c>
      <c r="B267" s="20" t="s">
        <v>1434</v>
      </c>
      <c r="C267" s="20"/>
      <c r="D267" s="20"/>
      <c r="F267" s="20" t="s">
        <v>37</v>
      </c>
      <c r="G267" s="20" t="s">
        <v>1435</v>
      </c>
      <c r="H267" s="20" t="s">
        <v>1436</v>
      </c>
      <c r="I267" s="20"/>
      <c r="J267" s="20"/>
      <c r="K267" s="20"/>
      <c r="L267" s="20" t="s">
        <v>1437</v>
      </c>
      <c r="M267" s="20" t="s">
        <v>1437</v>
      </c>
      <c r="N267" s="20" t="s">
        <v>237</v>
      </c>
      <c r="O267" s="19" t="s">
        <v>1438</v>
      </c>
      <c r="P267" s="20" t="s">
        <v>1144</v>
      </c>
      <c r="Q267" s="19" t="s">
        <v>237</v>
      </c>
      <c r="R267" s="19" t="s">
        <v>181</v>
      </c>
      <c r="S267" s="19" t="s">
        <v>139</v>
      </c>
      <c r="T267" s="19" t="s">
        <v>182</v>
      </c>
      <c r="AG267" s="19" t="s">
        <v>1439</v>
      </c>
      <c r="AJ267" s="21">
        <v>0</v>
      </c>
      <c r="AK267" s="21">
        <f>VLOOKUP(B267,[2]Sheet3!$A$3:$B$1872,2,0)</f>
        <v>79646.02</v>
      </c>
      <c r="AL267" s="22">
        <f t="shared" si="4"/>
        <v>79646.02</v>
      </c>
    </row>
    <row r="268" spans="1:38" ht="12" customHeight="1">
      <c r="A268" s="19" t="s">
        <v>1440</v>
      </c>
      <c r="B268" s="20" t="s">
        <v>1441</v>
      </c>
      <c r="C268" s="20"/>
      <c r="D268" s="20"/>
      <c r="F268" s="20" t="s">
        <v>70</v>
      </c>
      <c r="G268" s="20" t="s">
        <v>119</v>
      </c>
      <c r="H268" s="20" t="s">
        <v>1442</v>
      </c>
      <c r="I268" s="20"/>
      <c r="J268" s="20"/>
      <c r="K268" s="20"/>
      <c r="L268" s="20" t="s">
        <v>1443</v>
      </c>
      <c r="M268" s="20"/>
      <c r="N268" s="20" t="s">
        <v>237</v>
      </c>
      <c r="O268" s="19" t="s">
        <v>1444</v>
      </c>
      <c r="P268" s="20" t="s">
        <v>43</v>
      </c>
      <c r="Q268" s="19" t="s">
        <v>237</v>
      </c>
      <c r="R268" s="19" t="s">
        <v>803</v>
      </c>
      <c r="S268" s="19" t="s">
        <v>139</v>
      </c>
      <c r="T268" s="19" t="s">
        <v>152</v>
      </c>
      <c r="AG268" s="19" t="s">
        <v>804</v>
      </c>
      <c r="AJ268" s="21">
        <v>0</v>
      </c>
      <c r="AK268" s="21">
        <v>0</v>
      </c>
      <c r="AL268" s="22">
        <f t="shared" si="4"/>
        <v>0</v>
      </c>
    </row>
    <row r="269" spans="1:38" ht="12" customHeight="1">
      <c r="A269" s="19" t="s">
        <v>1445</v>
      </c>
      <c r="B269" s="20" t="s">
        <v>1446</v>
      </c>
      <c r="C269" s="20"/>
      <c r="D269" s="20"/>
      <c r="E269" s="19" t="s">
        <v>1447</v>
      </c>
      <c r="F269" s="20" t="s">
        <v>135</v>
      </c>
      <c r="G269" s="20" t="s">
        <v>135</v>
      </c>
      <c r="H269" s="20"/>
      <c r="I269" s="20"/>
      <c r="J269" s="20"/>
      <c r="K269" s="20"/>
      <c r="L269" s="20" t="s">
        <v>1446</v>
      </c>
      <c r="M269" s="20"/>
      <c r="N269" s="20"/>
      <c r="O269" s="19" t="s">
        <v>1448</v>
      </c>
      <c r="P269" s="20" t="s">
        <v>43</v>
      </c>
      <c r="Q269" s="19" t="s">
        <v>170</v>
      </c>
      <c r="U269" s="21">
        <v>400</v>
      </c>
      <c r="V269" s="21">
        <v>1</v>
      </c>
      <c r="W269" s="21">
        <v>2</v>
      </c>
      <c r="X269" s="21">
        <v>1</v>
      </c>
      <c r="Y269" s="19" t="s">
        <v>60</v>
      </c>
      <c r="Z269" s="19" t="s">
        <v>61</v>
      </c>
      <c r="AA269" s="19" t="s">
        <v>141</v>
      </c>
      <c r="AB269" s="19" t="s">
        <v>142</v>
      </c>
      <c r="AC269" s="19" t="s">
        <v>143</v>
      </c>
      <c r="AD269" s="19" t="s">
        <v>144</v>
      </c>
      <c r="AE269" s="19" t="s">
        <v>523</v>
      </c>
      <c r="AF269" s="19" t="s">
        <v>524</v>
      </c>
      <c r="AJ269" s="21">
        <f>VLOOKUP(B269,[1]Sheet8!$A$3:$B$989,2,0)</f>
        <v>0</v>
      </c>
      <c r="AK269" s="21">
        <v>0</v>
      </c>
      <c r="AL269" s="22">
        <f t="shared" si="4"/>
        <v>0</v>
      </c>
    </row>
    <row r="270" spans="1:38" ht="12" customHeight="1">
      <c r="A270" s="19" t="s">
        <v>1449</v>
      </c>
      <c r="B270" s="20" t="s">
        <v>1450</v>
      </c>
      <c r="C270" s="20"/>
      <c r="D270" s="20"/>
      <c r="E270" s="19" t="s">
        <v>1451</v>
      </c>
      <c r="F270" s="20" t="s">
        <v>135</v>
      </c>
      <c r="G270" s="20" t="s">
        <v>135</v>
      </c>
      <c r="H270" s="20"/>
      <c r="I270" s="20"/>
      <c r="J270" s="20"/>
      <c r="K270" s="20"/>
      <c r="L270" s="20" t="s">
        <v>1450</v>
      </c>
      <c r="M270" s="20"/>
      <c r="N270" s="20"/>
      <c r="O270" s="19" t="s">
        <v>1452</v>
      </c>
      <c r="P270" s="20" t="s">
        <v>59</v>
      </c>
      <c r="Q270" s="19" t="s">
        <v>44</v>
      </c>
      <c r="U270" s="21">
        <v>1000</v>
      </c>
      <c r="V270" s="21">
        <v>1</v>
      </c>
      <c r="W270" s="21">
        <v>2</v>
      </c>
      <c r="X270" s="21">
        <v>2</v>
      </c>
      <c r="Y270" s="19" t="s">
        <v>60</v>
      </c>
      <c r="Z270" s="19" t="s">
        <v>61</v>
      </c>
      <c r="AA270" s="19" t="s">
        <v>141</v>
      </c>
      <c r="AB270" s="19" t="s">
        <v>142</v>
      </c>
      <c r="AC270" s="19" t="s">
        <v>143</v>
      </c>
      <c r="AD270" s="19" t="s">
        <v>144</v>
      </c>
      <c r="AE270" s="19" t="s">
        <v>160</v>
      </c>
      <c r="AF270" s="19" t="s">
        <v>161</v>
      </c>
      <c r="AJ270" s="21">
        <f>VLOOKUP(B270,[1]Sheet8!$A$3:$B$989,2,0)</f>
        <v>0</v>
      </c>
      <c r="AK270" s="21">
        <f>VLOOKUP(B270,[2]Sheet3!$A$3:$B$1872,2,0)</f>
        <v>155469.02654867258</v>
      </c>
      <c r="AL270" s="22">
        <f t="shared" si="4"/>
        <v>155469.02654867258</v>
      </c>
    </row>
    <row r="271" spans="1:38" ht="12" customHeight="1">
      <c r="A271" s="19" t="s">
        <v>1453</v>
      </c>
      <c r="B271" s="20" t="s">
        <v>1454</v>
      </c>
      <c r="C271" s="20"/>
      <c r="D271" s="20"/>
      <c r="F271" s="20" t="s">
        <v>70</v>
      </c>
      <c r="G271" s="20" t="s">
        <v>119</v>
      </c>
      <c r="H271" s="20"/>
      <c r="I271" s="20"/>
      <c r="J271" s="20"/>
      <c r="K271" s="20"/>
      <c r="L271" s="20" t="s">
        <v>1455</v>
      </c>
      <c r="M271" s="20" t="s">
        <v>1456</v>
      </c>
      <c r="N271" s="20" t="s">
        <v>237</v>
      </c>
      <c r="O271" s="19" t="s">
        <v>1457</v>
      </c>
      <c r="P271" s="20" t="s">
        <v>59</v>
      </c>
      <c r="Q271" s="19" t="s">
        <v>237</v>
      </c>
      <c r="R271" s="19" t="s">
        <v>803</v>
      </c>
      <c r="S271" s="19" t="s">
        <v>139</v>
      </c>
      <c r="T271" s="19" t="s">
        <v>152</v>
      </c>
      <c r="AG271" s="19" t="s">
        <v>804</v>
      </c>
      <c r="AJ271" s="21">
        <v>0</v>
      </c>
      <c r="AK271" s="21">
        <v>0</v>
      </c>
      <c r="AL271" s="22">
        <f t="shared" si="4"/>
        <v>0</v>
      </c>
    </row>
    <row r="272" spans="1:38" ht="12" customHeight="1">
      <c r="A272" s="19" t="s">
        <v>1458</v>
      </c>
      <c r="B272" s="20" t="s">
        <v>1459</v>
      </c>
      <c r="C272" s="20"/>
      <c r="D272" s="20"/>
      <c r="F272" s="20" t="s">
        <v>135</v>
      </c>
      <c r="G272" s="20" t="s">
        <v>135</v>
      </c>
      <c r="H272" s="20"/>
      <c r="I272" s="20"/>
      <c r="J272" s="20"/>
      <c r="K272" s="20"/>
      <c r="L272" s="20" t="s">
        <v>1459</v>
      </c>
      <c r="M272" s="20" t="s">
        <v>1460</v>
      </c>
      <c r="N272" s="20"/>
      <c r="O272" s="19" t="s">
        <v>1461</v>
      </c>
      <c r="P272" s="20" t="s">
        <v>43</v>
      </c>
      <c r="Q272" s="19" t="s">
        <v>237</v>
      </c>
      <c r="U272" s="21">
        <v>500</v>
      </c>
      <c r="V272" s="21">
        <v>1</v>
      </c>
      <c r="W272" s="21">
        <v>2</v>
      </c>
      <c r="X272" s="21">
        <v>1</v>
      </c>
      <c r="Y272" s="19" t="s">
        <v>60</v>
      </c>
      <c r="Z272" s="19" t="s">
        <v>61</v>
      </c>
      <c r="AA272" s="19" t="s">
        <v>141</v>
      </c>
      <c r="AB272" s="19" t="s">
        <v>142</v>
      </c>
      <c r="AC272" s="19" t="s">
        <v>203</v>
      </c>
      <c r="AD272" s="19" t="s">
        <v>203</v>
      </c>
      <c r="AJ272" s="21">
        <v>0</v>
      </c>
      <c r="AK272" s="21">
        <v>0</v>
      </c>
      <c r="AL272" s="22">
        <f t="shared" si="4"/>
        <v>0</v>
      </c>
    </row>
    <row r="273" spans="1:38" ht="12" customHeight="1">
      <c r="A273" s="19" t="s">
        <v>1462</v>
      </c>
      <c r="B273" s="20" t="s">
        <v>1463</v>
      </c>
      <c r="C273" s="20"/>
      <c r="D273" s="20"/>
      <c r="F273" s="20" t="s">
        <v>70</v>
      </c>
      <c r="G273" s="20" t="s">
        <v>847</v>
      </c>
      <c r="H273" s="20"/>
      <c r="I273" s="20"/>
      <c r="J273" s="20"/>
      <c r="K273" s="20"/>
      <c r="L273" s="20"/>
      <c r="M273" s="20"/>
      <c r="N273" s="20" t="s">
        <v>237</v>
      </c>
      <c r="O273" s="19" t="s">
        <v>1464</v>
      </c>
      <c r="P273" s="20" t="s">
        <v>59</v>
      </c>
      <c r="Q273" s="19" t="s">
        <v>237</v>
      </c>
      <c r="R273" s="19" t="s">
        <v>803</v>
      </c>
      <c r="S273" s="19" t="s">
        <v>139</v>
      </c>
      <c r="T273" s="19" t="s">
        <v>152</v>
      </c>
      <c r="AG273" s="19" t="s">
        <v>804</v>
      </c>
      <c r="AJ273" s="21">
        <v>0</v>
      </c>
      <c r="AK273" s="21">
        <v>0</v>
      </c>
      <c r="AL273" s="22">
        <f t="shared" si="4"/>
        <v>0</v>
      </c>
    </row>
    <row r="274" spans="1:38" ht="12" customHeight="1">
      <c r="A274" s="19" t="s">
        <v>1465</v>
      </c>
      <c r="B274" s="20" t="s">
        <v>1466</v>
      </c>
      <c r="C274" s="20"/>
      <c r="D274" s="20"/>
      <c r="F274" s="20" t="s">
        <v>70</v>
      </c>
      <c r="G274" s="20" t="s">
        <v>1467</v>
      </c>
      <c r="H274" s="20" t="s">
        <v>1468</v>
      </c>
      <c r="I274" s="20"/>
      <c r="J274" s="20"/>
      <c r="K274" s="20"/>
      <c r="L274" s="20"/>
      <c r="M274" s="20"/>
      <c r="N274" s="20" t="s">
        <v>237</v>
      </c>
      <c r="O274" s="19" t="s">
        <v>1469</v>
      </c>
      <c r="P274" s="20" t="s">
        <v>59</v>
      </c>
      <c r="Q274" s="19" t="s">
        <v>237</v>
      </c>
      <c r="R274" s="19" t="s">
        <v>803</v>
      </c>
      <c r="S274" s="19" t="s">
        <v>139</v>
      </c>
      <c r="T274" s="19" t="s">
        <v>152</v>
      </c>
      <c r="AG274" s="19" t="s">
        <v>804</v>
      </c>
      <c r="AJ274" s="21">
        <v>0</v>
      </c>
      <c r="AK274" s="21">
        <v>0</v>
      </c>
      <c r="AL274" s="22">
        <f t="shared" si="4"/>
        <v>0</v>
      </c>
    </row>
    <row r="275" spans="1:38" ht="12" customHeight="1">
      <c r="A275" s="19" t="s">
        <v>1470</v>
      </c>
      <c r="B275" s="20" t="s">
        <v>1471</v>
      </c>
      <c r="C275" s="20"/>
      <c r="D275" s="20"/>
      <c r="F275" s="20" t="s">
        <v>37</v>
      </c>
      <c r="G275" s="20" t="s">
        <v>149</v>
      </c>
      <c r="H275" s="20"/>
      <c r="I275" s="20"/>
      <c r="J275" s="20"/>
      <c r="K275" s="20"/>
      <c r="L275" s="20"/>
      <c r="M275" s="20"/>
      <c r="N275" s="20"/>
      <c r="O275" s="19" t="s">
        <v>1472</v>
      </c>
      <c r="P275" s="20" t="s">
        <v>43</v>
      </c>
      <c r="Q275" s="19" t="s">
        <v>131</v>
      </c>
      <c r="AJ275" s="21">
        <v>0</v>
      </c>
      <c r="AK275" s="21">
        <f>VLOOKUP(B275,[2]Sheet3!$A$3:$B$1872,2,0)</f>
        <v>10831.900000000001</v>
      </c>
      <c r="AL275" s="22">
        <f t="shared" si="4"/>
        <v>10831.900000000001</v>
      </c>
    </row>
    <row r="276" spans="1:38" ht="12" customHeight="1">
      <c r="A276" s="19" t="s">
        <v>1473</v>
      </c>
      <c r="B276" s="20" t="s">
        <v>1474</v>
      </c>
      <c r="C276" s="20"/>
      <c r="D276" s="20"/>
      <c r="F276" s="20" t="s">
        <v>70</v>
      </c>
      <c r="G276" s="20" t="s">
        <v>356</v>
      </c>
      <c r="H276" s="20"/>
      <c r="I276" s="20"/>
      <c r="J276" s="20"/>
      <c r="K276" s="20"/>
      <c r="L276" s="20"/>
      <c r="M276" s="20"/>
      <c r="N276" s="20" t="s">
        <v>237</v>
      </c>
      <c r="O276" s="19" t="s">
        <v>1475</v>
      </c>
      <c r="P276" s="20" t="s">
        <v>43</v>
      </c>
      <c r="Q276" s="19" t="s">
        <v>237</v>
      </c>
      <c r="R276" s="19" t="s">
        <v>803</v>
      </c>
      <c r="S276" s="19" t="s">
        <v>139</v>
      </c>
      <c r="T276" s="19" t="s">
        <v>152</v>
      </c>
      <c r="AG276" s="19" t="s">
        <v>804</v>
      </c>
      <c r="AJ276" s="21">
        <v>0</v>
      </c>
      <c r="AK276" s="21">
        <v>0</v>
      </c>
      <c r="AL276" s="22">
        <f t="shared" si="4"/>
        <v>0</v>
      </c>
    </row>
    <row r="277" spans="1:38" ht="12" customHeight="1">
      <c r="A277" s="19" t="s">
        <v>1476</v>
      </c>
      <c r="B277" s="20" t="s">
        <v>1477</v>
      </c>
      <c r="C277" s="20"/>
      <c r="D277" s="20"/>
      <c r="F277" s="20" t="s">
        <v>105</v>
      </c>
      <c r="G277" s="20" t="s">
        <v>1330</v>
      </c>
      <c r="H277" s="20"/>
      <c r="I277" s="20"/>
      <c r="J277" s="20"/>
      <c r="K277" s="20"/>
      <c r="L277" s="20"/>
      <c r="M277" s="20"/>
      <c r="N277" s="20" t="s">
        <v>237</v>
      </c>
      <c r="O277" s="19" t="s">
        <v>1478</v>
      </c>
      <c r="P277" s="20" t="s">
        <v>43</v>
      </c>
      <c r="Q277" s="19" t="s">
        <v>237</v>
      </c>
      <c r="R277" s="19" t="s">
        <v>803</v>
      </c>
      <c r="S277" s="19" t="s">
        <v>139</v>
      </c>
      <c r="T277" s="19" t="s">
        <v>152</v>
      </c>
      <c r="AG277" s="19" t="s">
        <v>804</v>
      </c>
      <c r="AJ277" s="21">
        <v>0</v>
      </c>
      <c r="AK277" s="21">
        <v>0</v>
      </c>
      <c r="AL277" s="22">
        <f t="shared" si="4"/>
        <v>0</v>
      </c>
    </row>
    <row r="278" spans="1:38" ht="12" customHeight="1">
      <c r="A278" s="19" t="s">
        <v>1479</v>
      </c>
      <c r="B278" s="20" t="s">
        <v>1480</v>
      </c>
      <c r="C278" s="20"/>
      <c r="D278" s="20"/>
      <c r="F278" s="20" t="s">
        <v>70</v>
      </c>
      <c r="G278" s="20" t="s">
        <v>208</v>
      </c>
      <c r="H278" s="20" t="s">
        <v>1481</v>
      </c>
      <c r="I278" s="20"/>
      <c r="J278" s="20"/>
      <c r="K278" s="20"/>
      <c r="L278" s="20" t="s">
        <v>1480</v>
      </c>
      <c r="M278" s="20"/>
      <c r="N278" s="20"/>
      <c r="O278" s="19" t="s">
        <v>1482</v>
      </c>
      <c r="P278" s="20" t="s">
        <v>59</v>
      </c>
      <c r="Q278" s="19" t="s">
        <v>131</v>
      </c>
      <c r="U278" s="21">
        <v>300</v>
      </c>
      <c r="V278" s="21">
        <v>2</v>
      </c>
      <c r="W278" s="21">
        <v>2</v>
      </c>
      <c r="X278" s="21">
        <v>6</v>
      </c>
      <c r="AJ278" s="21">
        <v>0</v>
      </c>
      <c r="AK278" s="21">
        <f>VLOOKUP(B278,[2]Sheet3!$A$3:$B$1872,2,0)</f>
        <v>10831.858407079646</v>
      </c>
      <c r="AL278" s="22">
        <f t="shared" si="4"/>
        <v>10831.858407079646</v>
      </c>
    </row>
    <row r="279" spans="1:38" ht="12" customHeight="1">
      <c r="A279" s="19" t="s">
        <v>1483</v>
      </c>
      <c r="B279" s="20" t="s">
        <v>1484</v>
      </c>
      <c r="C279" s="20"/>
      <c r="D279" s="20"/>
      <c r="F279" s="20" t="s">
        <v>278</v>
      </c>
      <c r="G279" s="20" t="s">
        <v>279</v>
      </c>
      <c r="H279" s="20" t="s">
        <v>1485</v>
      </c>
      <c r="I279" s="20"/>
      <c r="J279" s="20"/>
      <c r="K279" s="20"/>
      <c r="L279" s="20" t="s">
        <v>1484</v>
      </c>
      <c r="M279" s="20" t="s">
        <v>1486</v>
      </c>
      <c r="N279" s="20"/>
      <c r="O279" s="19" t="s">
        <v>1487</v>
      </c>
      <c r="P279" s="20" t="s">
        <v>43</v>
      </c>
      <c r="Q279" s="19" t="s">
        <v>131</v>
      </c>
      <c r="U279" s="21">
        <v>250</v>
      </c>
      <c r="V279" s="21">
        <v>0</v>
      </c>
      <c r="W279" s="21">
        <v>1</v>
      </c>
      <c r="X279" s="21">
        <v>4</v>
      </c>
      <c r="AJ279" s="21">
        <v>0</v>
      </c>
      <c r="AK279" s="21">
        <f>VLOOKUP(B279,[2]Sheet3!$A$3:$B$1872,2,0)</f>
        <v>10831.858407079646</v>
      </c>
      <c r="AL279" s="22">
        <f t="shared" si="4"/>
        <v>10831.858407079646</v>
      </c>
    </row>
    <row r="280" spans="1:38" ht="12" customHeight="1">
      <c r="A280" s="19" t="s">
        <v>1488</v>
      </c>
      <c r="B280" s="20" t="s">
        <v>1489</v>
      </c>
      <c r="C280" s="20"/>
      <c r="D280" s="20"/>
      <c r="F280" s="20" t="s">
        <v>105</v>
      </c>
      <c r="G280" s="20" t="s">
        <v>1490</v>
      </c>
      <c r="H280" s="20"/>
      <c r="I280" s="20"/>
      <c r="J280" s="20"/>
      <c r="K280" s="20"/>
      <c r="L280" s="20"/>
      <c r="M280" s="20"/>
      <c r="N280" s="20" t="s">
        <v>237</v>
      </c>
      <c r="O280" s="19" t="s">
        <v>1491</v>
      </c>
      <c r="P280" s="20" t="s">
        <v>43</v>
      </c>
      <c r="Q280" s="19" t="s">
        <v>237</v>
      </c>
      <c r="R280" s="19" t="s">
        <v>803</v>
      </c>
      <c r="S280" s="19" t="s">
        <v>139</v>
      </c>
      <c r="T280" s="19" t="s">
        <v>152</v>
      </c>
      <c r="AG280" s="19" t="s">
        <v>804</v>
      </c>
      <c r="AJ280" s="21">
        <v>0</v>
      </c>
      <c r="AK280" s="21">
        <v>0</v>
      </c>
      <c r="AL280" s="22">
        <f t="shared" si="4"/>
        <v>0</v>
      </c>
    </row>
    <row r="281" spans="1:38" ht="12" customHeight="1">
      <c r="A281" s="19" t="s">
        <v>1492</v>
      </c>
      <c r="B281" s="20" t="s">
        <v>1493</v>
      </c>
      <c r="C281" s="20" t="str">
        <f>LEFT(B281,LEN(B281)-4)</f>
        <v>上海交通大学医学院附属</v>
      </c>
      <c r="D281" s="20" t="s">
        <v>884</v>
      </c>
      <c r="F281" s="20" t="s">
        <v>241</v>
      </c>
      <c r="G281" s="20" t="s">
        <v>241</v>
      </c>
      <c r="H281" s="20"/>
      <c r="I281" s="20"/>
      <c r="J281" s="20"/>
      <c r="K281" s="20"/>
      <c r="L281" s="20" t="s">
        <v>1494</v>
      </c>
      <c r="M281" s="20" t="s">
        <v>1493</v>
      </c>
      <c r="N281" s="20"/>
      <c r="O281" s="19" t="s">
        <v>1495</v>
      </c>
      <c r="P281" s="20" t="s">
        <v>59</v>
      </c>
      <c r="Q281" s="19" t="s">
        <v>131</v>
      </c>
      <c r="AJ281" s="21">
        <v>0</v>
      </c>
      <c r="AK281" s="21">
        <v>0</v>
      </c>
      <c r="AL281" s="22">
        <f t="shared" si="4"/>
        <v>0</v>
      </c>
    </row>
    <row r="282" spans="1:38" ht="12" customHeight="1">
      <c r="A282" s="19" t="s">
        <v>1496</v>
      </c>
      <c r="B282" s="20" t="s">
        <v>1497</v>
      </c>
      <c r="C282" s="20"/>
      <c r="D282" s="20"/>
      <c r="F282" s="20" t="s">
        <v>105</v>
      </c>
      <c r="G282" s="20" t="s">
        <v>641</v>
      </c>
      <c r="H282" s="20"/>
      <c r="I282" s="20"/>
      <c r="J282" s="20"/>
      <c r="K282" s="20"/>
      <c r="L282" s="20"/>
      <c r="M282" s="20"/>
      <c r="N282" s="20" t="s">
        <v>237</v>
      </c>
      <c r="O282" s="19" t="s">
        <v>1498</v>
      </c>
      <c r="P282" s="20" t="s">
        <v>43</v>
      </c>
      <c r="Q282" s="19" t="s">
        <v>237</v>
      </c>
      <c r="R282" s="19" t="s">
        <v>803</v>
      </c>
      <c r="S282" s="19" t="s">
        <v>139</v>
      </c>
      <c r="T282" s="19" t="s">
        <v>152</v>
      </c>
      <c r="AG282" s="19" t="s">
        <v>804</v>
      </c>
      <c r="AJ282" s="21">
        <v>0</v>
      </c>
      <c r="AK282" s="21">
        <v>0</v>
      </c>
      <c r="AL282" s="22">
        <f t="shared" si="4"/>
        <v>0</v>
      </c>
    </row>
    <row r="283" spans="1:38" ht="12" customHeight="1">
      <c r="A283" s="19" t="s">
        <v>1499</v>
      </c>
      <c r="B283" s="20" t="s">
        <v>1500</v>
      </c>
      <c r="C283" s="20"/>
      <c r="D283" s="20"/>
      <c r="F283" s="20" t="s">
        <v>98</v>
      </c>
      <c r="G283" s="20" t="s">
        <v>674</v>
      </c>
      <c r="H283" s="20"/>
      <c r="I283" s="20"/>
      <c r="J283" s="20"/>
      <c r="K283" s="20"/>
      <c r="L283" s="20"/>
      <c r="M283" s="20"/>
      <c r="N283" s="20" t="s">
        <v>237</v>
      </c>
      <c r="O283" s="19" t="s">
        <v>1501</v>
      </c>
      <c r="P283" s="20" t="s">
        <v>43</v>
      </c>
      <c r="Q283" s="19" t="s">
        <v>237</v>
      </c>
      <c r="R283" s="19" t="s">
        <v>803</v>
      </c>
      <c r="S283" s="19" t="s">
        <v>139</v>
      </c>
      <c r="T283" s="19" t="s">
        <v>152</v>
      </c>
      <c r="AG283" s="19" t="s">
        <v>804</v>
      </c>
      <c r="AJ283" s="21">
        <v>0</v>
      </c>
      <c r="AK283" s="21">
        <v>0</v>
      </c>
      <c r="AL283" s="22">
        <f t="shared" si="4"/>
        <v>0</v>
      </c>
    </row>
    <row r="284" spans="1:38" ht="12" customHeight="1">
      <c r="A284" s="19" t="s">
        <v>1502</v>
      </c>
      <c r="B284" s="20" t="s">
        <v>1503</v>
      </c>
      <c r="C284" s="20"/>
      <c r="D284" s="20"/>
      <c r="F284" s="20" t="s">
        <v>128</v>
      </c>
      <c r="G284" s="20" t="s">
        <v>912</v>
      </c>
      <c r="H284" s="20"/>
      <c r="I284" s="20"/>
      <c r="J284" s="20"/>
      <c r="K284" s="20"/>
      <c r="L284" s="20"/>
      <c r="M284" s="20"/>
      <c r="N284" s="20" t="s">
        <v>237</v>
      </c>
      <c r="O284" s="19" t="s">
        <v>1504</v>
      </c>
      <c r="P284" s="20" t="s">
        <v>59</v>
      </c>
      <c r="Q284" s="19" t="s">
        <v>237</v>
      </c>
      <c r="R284" s="19" t="s">
        <v>803</v>
      </c>
      <c r="S284" s="19" t="s">
        <v>139</v>
      </c>
      <c r="T284" s="19" t="s">
        <v>152</v>
      </c>
      <c r="AG284" s="19" t="s">
        <v>804</v>
      </c>
      <c r="AJ284" s="21">
        <v>0</v>
      </c>
      <c r="AK284" s="21">
        <v>0</v>
      </c>
      <c r="AL284" s="22">
        <f t="shared" si="4"/>
        <v>0</v>
      </c>
    </row>
    <row r="285" spans="1:38" ht="12" customHeight="1">
      <c r="A285" s="19" t="s">
        <v>1505</v>
      </c>
      <c r="B285" s="20" t="s">
        <v>1506</v>
      </c>
      <c r="C285" s="20"/>
      <c r="D285" s="20"/>
      <c r="F285" s="20" t="s">
        <v>128</v>
      </c>
      <c r="G285" s="20" t="s">
        <v>1507</v>
      </c>
      <c r="H285" s="20"/>
      <c r="I285" s="20"/>
      <c r="J285" s="20"/>
      <c r="K285" s="20"/>
      <c r="L285" s="20"/>
      <c r="M285" s="20"/>
      <c r="N285" s="20" t="s">
        <v>237</v>
      </c>
      <c r="O285" s="19" t="s">
        <v>1508</v>
      </c>
      <c r="P285" s="20" t="s">
        <v>59</v>
      </c>
      <c r="Q285" s="19" t="s">
        <v>237</v>
      </c>
      <c r="R285" s="19" t="s">
        <v>803</v>
      </c>
      <c r="S285" s="19" t="s">
        <v>139</v>
      </c>
      <c r="T285" s="19" t="s">
        <v>152</v>
      </c>
      <c r="AG285" s="19" t="s">
        <v>804</v>
      </c>
      <c r="AJ285" s="21">
        <v>0</v>
      </c>
      <c r="AK285" s="21">
        <v>0</v>
      </c>
      <c r="AL285" s="22">
        <f t="shared" si="4"/>
        <v>0</v>
      </c>
    </row>
    <row r="286" spans="1:38" ht="12" customHeight="1">
      <c r="A286" s="19" t="s">
        <v>1509</v>
      </c>
      <c r="B286" s="20" t="s">
        <v>1510</v>
      </c>
      <c r="C286" s="20"/>
      <c r="D286" s="20"/>
      <c r="F286" s="20" t="s">
        <v>350</v>
      </c>
      <c r="G286" s="20" t="s">
        <v>852</v>
      </c>
      <c r="H286" s="20" t="s">
        <v>1511</v>
      </c>
      <c r="I286" s="20"/>
      <c r="J286" s="20"/>
      <c r="K286" s="20"/>
      <c r="L286" s="20"/>
      <c r="M286" s="20"/>
      <c r="N286" s="20" t="s">
        <v>237</v>
      </c>
      <c r="O286" s="19" t="s">
        <v>1512</v>
      </c>
      <c r="P286" s="20" t="s">
        <v>43</v>
      </c>
      <c r="Q286" s="19" t="s">
        <v>237</v>
      </c>
      <c r="R286" s="19" t="s">
        <v>803</v>
      </c>
      <c r="S286" s="19" t="s">
        <v>139</v>
      </c>
      <c r="T286" s="19" t="s">
        <v>152</v>
      </c>
      <c r="AG286" s="19" t="s">
        <v>804</v>
      </c>
      <c r="AJ286" s="21">
        <v>0</v>
      </c>
      <c r="AK286" s="21">
        <v>0</v>
      </c>
      <c r="AL286" s="22">
        <f t="shared" si="4"/>
        <v>0</v>
      </c>
    </row>
    <row r="287" spans="1:38" ht="12" customHeight="1">
      <c r="A287" s="19" t="s">
        <v>1513</v>
      </c>
      <c r="B287" s="20" t="s">
        <v>1514</v>
      </c>
      <c r="C287" s="20"/>
      <c r="D287" s="20"/>
      <c r="F287" s="20" t="s">
        <v>278</v>
      </c>
      <c r="G287" s="20" t="s">
        <v>1515</v>
      </c>
      <c r="H287" s="20"/>
      <c r="I287" s="20"/>
      <c r="J287" s="20"/>
      <c r="K287" s="20"/>
      <c r="L287" s="20"/>
      <c r="M287" s="20"/>
      <c r="N287" s="20" t="s">
        <v>237</v>
      </c>
      <c r="O287" s="19" t="s">
        <v>1516</v>
      </c>
      <c r="P287" s="20" t="s">
        <v>59</v>
      </c>
      <c r="Q287" s="19" t="s">
        <v>237</v>
      </c>
      <c r="R287" s="19" t="s">
        <v>803</v>
      </c>
      <c r="S287" s="19" t="s">
        <v>139</v>
      </c>
      <c r="T287" s="19" t="s">
        <v>152</v>
      </c>
      <c r="AG287" s="19" t="s">
        <v>804</v>
      </c>
      <c r="AJ287" s="21">
        <v>0</v>
      </c>
      <c r="AK287" s="21">
        <v>0</v>
      </c>
      <c r="AL287" s="22">
        <f t="shared" si="4"/>
        <v>0</v>
      </c>
    </row>
    <row r="288" spans="1:38" ht="12" customHeight="1">
      <c r="A288" s="19" t="s">
        <v>1517</v>
      </c>
      <c r="B288" s="20" t="s">
        <v>1518</v>
      </c>
      <c r="C288" s="20" t="str">
        <f>LEFT(B288,LEN(B288)-4)</f>
        <v>上海交通大学医学院附属第九人民医院</v>
      </c>
      <c r="D288" s="20"/>
      <c r="F288" s="20" t="s">
        <v>241</v>
      </c>
      <c r="G288" s="20" t="s">
        <v>241</v>
      </c>
      <c r="H288" s="20"/>
      <c r="I288" s="20"/>
      <c r="J288" s="20"/>
      <c r="K288" s="20"/>
      <c r="L288" s="20" t="s">
        <v>1519</v>
      </c>
      <c r="M288" s="20" t="s">
        <v>1520</v>
      </c>
      <c r="N288" s="20" t="s">
        <v>165</v>
      </c>
      <c r="O288" s="19" t="s">
        <v>761</v>
      </c>
      <c r="P288" s="20" t="s">
        <v>761</v>
      </c>
      <c r="Q288" s="19" t="s">
        <v>165</v>
      </c>
      <c r="Y288" s="19" t="s">
        <v>45</v>
      </c>
      <c r="Z288" s="19" t="s">
        <v>46</v>
      </c>
      <c r="AA288" s="19" t="s">
        <v>47</v>
      </c>
      <c r="AB288" s="19" t="s">
        <v>461</v>
      </c>
      <c r="AC288" s="19" t="s">
        <v>48</v>
      </c>
      <c r="AD288" s="19" t="s">
        <v>49</v>
      </c>
      <c r="AJ288" s="21">
        <v>0</v>
      </c>
      <c r="AK288" s="21">
        <v>0</v>
      </c>
      <c r="AL288" s="22">
        <f t="shared" si="4"/>
        <v>0</v>
      </c>
    </row>
    <row r="289" spans="1:38" ht="12" customHeight="1">
      <c r="A289" s="19" t="s">
        <v>1521</v>
      </c>
      <c r="B289" s="20" t="s">
        <v>1522</v>
      </c>
      <c r="C289" s="20"/>
      <c r="D289" s="20"/>
      <c r="F289" s="20" t="s">
        <v>278</v>
      </c>
      <c r="G289" s="20" t="s">
        <v>1523</v>
      </c>
      <c r="H289" s="20"/>
      <c r="I289" s="20"/>
      <c r="J289" s="20"/>
      <c r="K289" s="20"/>
      <c r="L289" s="20"/>
      <c r="M289" s="20"/>
      <c r="N289" s="20" t="s">
        <v>237</v>
      </c>
      <c r="O289" s="19" t="s">
        <v>1524</v>
      </c>
      <c r="P289" s="20" t="s">
        <v>43</v>
      </c>
      <c r="Q289" s="19" t="s">
        <v>237</v>
      </c>
      <c r="R289" s="19" t="s">
        <v>803</v>
      </c>
      <c r="S289" s="19" t="s">
        <v>139</v>
      </c>
      <c r="T289" s="19" t="s">
        <v>152</v>
      </c>
      <c r="AG289" s="19" t="s">
        <v>804</v>
      </c>
      <c r="AJ289" s="21">
        <v>0</v>
      </c>
      <c r="AK289" s="21">
        <v>0</v>
      </c>
      <c r="AL289" s="22">
        <f t="shared" si="4"/>
        <v>0</v>
      </c>
    </row>
    <row r="290" spans="1:38" ht="12" customHeight="1">
      <c r="A290" s="19" t="s">
        <v>1525</v>
      </c>
      <c r="B290" s="20" t="s">
        <v>1526</v>
      </c>
      <c r="C290" s="20"/>
      <c r="D290" s="20"/>
      <c r="F290" s="20" t="s">
        <v>278</v>
      </c>
      <c r="G290" s="20" t="s">
        <v>1527</v>
      </c>
      <c r="H290" s="20"/>
      <c r="I290" s="20"/>
      <c r="J290" s="20"/>
      <c r="K290" s="20"/>
      <c r="L290" s="20"/>
      <c r="M290" s="20"/>
      <c r="N290" s="20" t="s">
        <v>237</v>
      </c>
      <c r="O290" s="19" t="s">
        <v>1528</v>
      </c>
      <c r="P290" s="20" t="s">
        <v>43</v>
      </c>
      <c r="Q290" s="19" t="s">
        <v>237</v>
      </c>
      <c r="R290" s="19" t="s">
        <v>803</v>
      </c>
      <c r="S290" s="19" t="s">
        <v>139</v>
      </c>
      <c r="T290" s="19" t="s">
        <v>152</v>
      </c>
      <c r="AG290" s="19" t="s">
        <v>804</v>
      </c>
      <c r="AJ290" s="21">
        <v>0</v>
      </c>
      <c r="AK290" s="21">
        <v>0</v>
      </c>
      <c r="AL290" s="22">
        <f t="shared" si="4"/>
        <v>0</v>
      </c>
    </row>
    <row r="291" spans="1:38" ht="12" customHeight="1">
      <c r="A291" s="19" t="s">
        <v>1529</v>
      </c>
      <c r="B291" s="20" t="s">
        <v>1530</v>
      </c>
      <c r="C291" s="20"/>
      <c r="D291" s="20"/>
      <c r="F291" s="20" t="s">
        <v>330</v>
      </c>
      <c r="G291" s="20" t="s">
        <v>1531</v>
      </c>
      <c r="H291" s="20"/>
      <c r="I291" s="20"/>
      <c r="J291" s="20"/>
      <c r="K291" s="20"/>
      <c r="L291" s="20"/>
      <c r="M291" s="20"/>
      <c r="N291" s="20" t="s">
        <v>237</v>
      </c>
      <c r="O291" s="19" t="s">
        <v>1532</v>
      </c>
      <c r="P291" s="20" t="s">
        <v>43</v>
      </c>
      <c r="Q291" s="19" t="s">
        <v>237</v>
      </c>
      <c r="R291" s="19" t="s">
        <v>803</v>
      </c>
      <c r="S291" s="19" t="s">
        <v>139</v>
      </c>
      <c r="T291" s="19" t="s">
        <v>152</v>
      </c>
      <c r="AG291" s="19" t="s">
        <v>804</v>
      </c>
      <c r="AJ291" s="21">
        <v>0</v>
      </c>
      <c r="AK291" s="21">
        <v>0</v>
      </c>
      <c r="AL291" s="22">
        <f t="shared" si="4"/>
        <v>0</v>
      </c>
    </row>
    <row r="292" spans="1:38" ht="12" customHeight="1">
      <c r="A292" s="19" t="s">
        <v>1533</v>
      </c>
      <c r="B292" s="20" t="s">
        <v>1534</v>
      </c>
      <c r="C292" s="20"/>
      <c r="D292" s="20"/>
      <c r="F292" s="20" t="s">
        <v>82</v>
      </c>
      <c r="G292" s="20" t="s">
        <v>1369</v>
      </c>
      <c r="H292" s="20"/>
      <c r="I292" s="20"/>
      <c r="J292" s="20"/>
      <c r="K292" s="20"/>
      <c r="L292" s="20"/>
      <c r="M292" s="20"/>
      <c r="N292" s="20" t="s">
        <v>237</v>
      </c>
      <c r="O292" s="19" t="s">
        <v>1535</v>
      </c>
      <c r="P292" s="20" t="s">
        <v>43</v>
      </c>
      <c r="Q292" s="19" t="s">
        <v>237</v>
      </c>
      <c r="R292" s="19" t="s">
        <v>803</v>
      </c>
      <c r="S292" s="19" t="s">
        <v>139</v>
      </c>
      <c r="T292" s="19" t="s">
        <v>152</v>
      </c>
      <c r="AG292" s="19" t="s">
        <v>804</v>
      </c>
      <c r="AJ292" s="21">
        <v>0</v>
      </c>
      <c r="AK292" s="21">
        <v>0</v>
      </c>
      <c r="AL292" s="22">
        <f t="shared" si="4"/>
        <v>0</v>
      </c>
    </row>
    <row r="293" spans="1:38" ht="12" customHeight="1">
      <c r="A293" s="19" t="s">
        <v>1536</v>
      </c>
      <c r="B293" s="20" t="s">
        <v>1537</v>
      </c>
      <c r="C293" s="20"/>
      <c r="D293" s="20"/>
      <c r="F293" s="20" t="s">
        <v>1353</v>
      </c>
      <c r="G293" s="20" t="s">
        <v>1354</v>
      </c>
      <c r="H293" s="20" t="s">
        <v>1538</v>
      </c>
      <c r="I293" s="20"/>
      <c r="J293" s="20"/>
      <c r="K293" s="20"/>
      <c r="L293" s="20" t="s">
        <v>1539</v>
      </c>
      <c r="M293" s="20" t="s">
        <v>1540</v>
      </c>
      <c r="N293" s="20" t="s">
        <v>237</v>
      </c>
      <c r="O293" s="19" t="s">
        <v>1541</v>
      </c>
      <c r="P293" s="20" t="s">
        <v>43</v>
      </c>
      <c r="Q293" s="19" t="s">
        <v>237</v>
      </c>
      <c r="R293" s="19" t="s">
        <v>803</v>
      </c>
      <c r="S293" s="19" t="s">
        <v>139</v>
      </c>
      <c r="T293" s="19" t="s">
        <v>152</v>
      </c>
      <c r="AG293" s="19" t="s">
        <v>804</v>
      </c>
      <c r="AJ293" s="21">
        <v>0</v>
      </c>
      <c r="AK293" s="21">
        <v>0</v>
      </c>
      <c r="AL293" s="22">
        <f t="shared" si="4"/>
        <v>0</v>
      </c>
    </row>
    <row r="294" spans="1:38" ht="12" customHeight="1">
      <c r="A294" s="19" t="s">
        <v>1542</v>
      </c>
      <c r="B294" s="20" t="s">
        <v>1543</v>
      </c>
      <c r="C294" s="20"/>
      <c r="D294" s="20"/>
      <c r="F294" s="20" t="s">
        <v>215</v>
      </c>
      <c r="G294" s="20" t="s">
        <v>216</v>
      </c>
      <c r="H294" s="20"/>
      <c r="I294" s="20"/>
      <c r="J294" s="20"/>
      <c r="K294" s="20"/>
      <c r="L294" s="20"/>
      <c r="M294" s="20" t="s">
        <v>1544</v>
      </c>
      <c r="N294" s="20" t="s">
        <v>237</v>
      </c>
      <c r="O294" s="19" t="s">
        <v>1545</v>
      </c>
      <c r="P294" s="20" t="s">
        <v>43</v>
      </c>
      <c r="Q294" s="19" t="s">
        <v>237</v>
      </c>
      <c r="R294" s="19" t="s">
        <v>446</v>
      </c>
      <c r="S294" s="19" t="s">
        <v>139</v>
      </c>
      <c r="T294" s="19" t="s">
        <v>140</v>
      </c>
      <c r="AG294" s="19" t="s">
        <v>1546</v>
      </c>
      <c r="AJ294" s="21">
        <v>0</v>
      </c>
      <c r="AK294" s="21">
        <v>0</v>
      </c>
      <c r="AL294" s="22">
        <f t="shared" si="4"/>
        <v>0</v>
      </c>
    </row>
    <row r="295" spans="1:38" ht="12" customHeight="1">
      <c r="A295" s="19" t="s">
        <v>1547</v>
      </c>
      <c r="B295" s="20" t="s">
        <v>1548</v>
      </c>
      <c r="C295" s="20"/>
      <c r="D295" s="20"/>
      <c r="F295" s="20" t="s">
        <v>135</v>
      </c>
      <c r="G295" s="20" t="s">
        <v>135</v>
      </c>
      <c r="H295" s="20" t="s">
        <v>1093</v>
      </c>
      <c r="I295" s="20"/>
      <c r="J295" s="20"/>
      <c r="K295" s="20"/>
      <c r="L295" s="20" t="s">
        <v>1094</v>
      </c>
      <c r="M295" s="20" t="s">
        <v>1095</v>
      </c>
      <c r="N295" s="20" t="s">
        <v>237</v>
      </c>
      <c r="O295" s="19" t="s">
        <v>1549</v>
      </c>
      <c r="P295" s="20" t="s">
        <v>43</v>
      </c>
      <c r="Q295" s="19" t="s">
        <v>237</v>
      </c>
      <c r="R295" s="19" t="s">
        <v>446</v>
      </c>
      <c r="S295" s="19" t="s">
        <v>139</v>
      </c>
      <c r="T295" s="19" t="s">
        <v>140</v>
      </c>
      <c r="AG295" s="19" t="s">
        <v>1546</v>
      </c>
      <c r="AJ295" s="21">
        <v>0</v>
      </c>
      <c r="AK295" s="21">
        <v>0</v>
      </c>
      <c r="AL295" s="22">
        <f t="shared" si="4"/>
        <v>0</v>
      </c>
    </row>
    <row r="296" spans="1:38" ht="12" customHeight="1">
      <c r="A296" s="19" t="s">
        <v>1550</v>
      </c>
      <c r="B296" s="20" t="s">
        <v>1551</v>
      </c>
      <c r="C296" s="20"/>
      <c r="D296" s="20"/>
      <c r="F296" s="20" t="s">
        <v>135</v>
      </c>
      <c r="G296" s="20" t="s">
        <v>135</v>
      </c>
      <c r="H296" s="20"/>
      <c r="I296" s="20"/>
      <c r="J296" s="20"/>
      <c r="K296" s="20"/>
      <c r="L296" s="20" t="s">
        <v>1552</v>
      </c>
      <c r="M296" s="20"/>
      <c r="N296" s="20" t="s">
        <v>165</v>
      </c>
      <c r="O296" s="19" t="s">
        <v>761</v>
      </c>
      <c r="P296" s="20" t="s">
        <v>761</v>
      </c>
      <c r="Q296" s="19" t="s">
        <v>165</v>
      </c>
      <c r="Y296" s="19" t="s">
        <v>60</v>
      </c>
      <c r="Z296" s="19" t="s">
        <v>61</v>
      </c>
      <c r="AA296" s="19" t="s">
        <v>141</v>
      </c>
      <c r="AB296" s="19" t="s">
        <v>142</v>
      </c>
      <c r="AC296" s="19" t="s">
        <v>203</v>
      </c>
      <c r="AD296" s="19" t="s">
        <v>203</v>
      </c>
      <c r="AJ296" s="21">
        <v>0</v>
      </c>
      <c r="AK296" s="21">
        <f>VLOOKUP(B296,[2]Sheet3!$A$3:$B$1872,2,0)</f>
        <v>272451.32743362832</v>
      </c>
      <c r="AL296" s="22">
        <f t="shared" si="4"/>
        <v>272451.32743362832</v>
      </c>
    </row>
    <row r="297" spans="1:38" ht="12" customHeight="1">
      <c r="A297" s="19" t="s">
        <v>1553</v>
      </c>
      <c r="B297" s="20" t="s">
        <v>1554</v>
      </c>
      <c r="C297" s="20"/>
      <c r="D297" s="20"/>
      <c r="F297" s="20" t="s">
        <v>37</v>
      </c>
      <c r="G297" s="20" t="s">
        <v>149</v>
      </c>
      <c r="H297" s="20"/>
      <c r="I297" s="20"/>
      <c r="J297" s="20"/>
      <c r="K297" s="20"/>
      <c r="L297" s="20"/>
      <c r="M297" s="20"/>
      <c r="N297" s="20" t="s">
        <v>165</v>
      </c>
      <c r="O297" s="19" t="s">
        <v>1555</v>
      </c>
      <c r="P297" s="20" t="s">
        <v>43</v>
      </c>
      <c r="Q297" s="19" t="s">
        <v>165</v>
      </c>
      <c r="R297" s="19" t="s">
        <v>151</v>
      </c>
      <c r="S297" s="19" t="s">
        <v>139</v>
      </c>
      <c r="T297" s="19" t="s">
        <v>152</v>
      </c>
      <c r="Y297" s="19" t="s">
        <v>45</v>
      </c>
      <c r="Z297" s="19" t="s">
        <v>46</v>
      </c>
      <c r="AA297" s="19" t="s">
        <v>47</v>
      </c>
      <c r="AB297" s="19" t="s">
        <v>461</v>
      </c>
      <c r="AC297" s="19" t="s">
        <v>48</v>
      </c>
      <c r="AD297" s="19" t="s">
        <v>49</v>
      </c>
      <c r="AJ297" s="21">
        <f>VLOOKUP(B297,[1]Sheet8!$A$3:$B$989,2,0)</f>
        <v>9426.6999999999989</v>
      </c>
      <c r="AK297" s="21">
        <f>VLOOKUP(B297,[2]Sheet3!$A$3:$B$1872,2,0)</f>
        <v>35600.867256637168</v>
      </c>
      <c r="AL297" s="22">
        <f t="shared" si="4"/>
        <v>45027.567256637165</v>
      </c>
    </row>
    <row r="298" spans="1:38" ht="12" customHeight="1">
      <c r="A298" s="19" t="s">
        <v>1556</v>
      </c>
      <c r="B298" s="20" t="s">
        <v>1557</v>
      </c>
      <c r="C298" s="20"/>
      <c r="D298" s="20"/>
      <c r="F298" s="20" t="s">
        <v>70</v>
      </c>
      <c r="G298" s="20" t="s">
        <v>847</v>
      </c>
      <c r="H298" s="20" t="s">
        <v>1558</v>
      </c>
      <c r="I298" s="20"/>
      <c r="J298" s="20"/>
      <c r="K298" s="20"/>
      <c r="L298" s="20"/>
      <c r="M298" s="20" t="s">
        <v>1559</v>
      </c>
      <c r="N298" s="20" t="s">
        <v>165</v>
      </c>
      <c r="O298" s="19" t="s">
        <v>1560</v>
      </c>
      <c r="P298" s="20" t="s">
        <v>59</v>
      </c>
      <c r="Q298" s="19" t="s">
        <v>165</v>
      </c>
      <c r="U298" s="21">
        <v>500</v>
      </c>
      <c r="V298" s="21">
        <v>2</v>
      </c>
      <c r="W298" s="21">
        <v>2</v>
      </c>
      <c r="X298" s="21">
        <v>5</v>
      </c>
      <c r="Y298" s="19" t="s">
        <v>45</v>
      </c>
      <c r="Z298" s="19" t="s">
        <v>46</v>
      </c>
      <c r="AA298" s="19" t="s">
        <v>73</v>
      </c>
      <c r="AB298" s="19" t="s">
        <v>74</v>
      </c>
      <c r="AC298" s="19" t="s">
        <v>122</v>
      </c>
      <c r="AD298" s="19" t="s">
        <v>123</v>
      </c>
      <c r="AJ298" s="21">
        <f>VLOOKUP(B298,[1]Sheet8!$A$3:$B$989,2,0)</f>
        <v>2524.62</v>
      </c>
      <c r="AK298" s="21">
        <f>VLOOKUP(B298,[2]Sheet3!$A$3:$B$1872,2,0)</f>
        <v>18158.407079646022</v>
      </c>
      <c r="AL298" s="22">
        <f t="shared" si="4"/>
        <v>20683.027079646021</v>
      </c>
    </row>
    <row r="299" spans="1:38" ht="12" customHeight="1">
      <c r="A299" s="19" t="s">
        <v>1561</v>
      </c>
      <c r="B299" s="20" t="s">
        <v>1562</v>
      </c>
      <c r="C299" s="20"/>
      <c r="D299" s="20"/>
      <c r="F299" s="20" t="s">
        <v>135</v>
      </c>
      <c r="G299" s="20" t="s">
        <v>135</v>
      </c>
      <c r="H299" s="20"/>
      <c r="I299" s="20"/>
      <c r="J299" s="20"/>
      <c r="K299" s="20"/>
      <c r="L299" s="20"/>
      <c r="M299" s="20"/>
      <c r="N299" s="20" t="s">
        <v>165</v>
      </c>
      <c r="O299" s="19" t="s">
        <v>761</v>
      </c>
      <c r="P299" s="20" t="s">
        <v>761</v>
      </c>
      <c r="Q299" s="19" t="s">
        <v>165</v>
      </c>
      <c r="U299" s="21">
        <v>300</v>
      </c>
      <c r="V299" s="21">
        <v>2</v>
      </c>
      <c r="W299" s="21">
        <v>2</v>
      </c>
      <c r="X299" s="21">
        <v>0</v>
      </c>
      <c r="Y299" s="19" t="s">
        <v>60</v>
      </c>
      <c r="Z299" s="19" t="s">
        <v>61</v>
      </c>
      <c r="AA299" s="19" t="s">
        <v>141</v>
      </c>
      <c r="AB299" s="19" t="s">
        <v>142</v>
      </c>
      <c r="AC299" s="19" t="s">
        <v>143</v>
      </c>
      <c r="AD299" s="19" t="s">
        <v>144</v>
      </c>
      <c r="AJ299" s="21">
        <v>0</v>
      </c>
      <c r="AK299" s="21">
        <v>0</v>
      </c>
      <c r="AL299" s="22">
        <f t="shared" si="4"/>
        <v>0</v>
      </c>
    </row>
    <row r="300" spans="1:38" ht="12" customHeight="1">
      <c r="A300" s="19" t="s">
        <v>1563</v>
      </c>
      <c r="B300" s="20" t="s">
        <v>1564</v>
      </c>
      <c r="C300" s="20"/>
      <c r="D300" s="20"/>
      <c r="F300" s="20" t="s">
        <v>105</v>
      </c>
      <c r="G300" s="20" t="s">
        <v>106</v>
      </c>
      <c r="H300" s="20"/>
      <c r="I300" s="20"/>
      <c r="J300" s="20"/>
      <c r="K300" s="20"/>
      <c r="L300" s="20"/>
      <c r="M300" s="20"/>
      <c r="N300" s="20" t="s">
        <v>165</v>
      </c>
      <c r="O300" s="19" t="s">
        <v>761</v>
      </c>
      <c r="P300" s="20" t="s">
        <v>761</v>
      </c>
      <c r="Q300" s="19" t="s">
        <v>165</v>
      </c>
      <c r="Y300" s="19" t="s">
        <v>45</v>
      </c>
      <c r="Z300" s="19" t="s">
        <v>46</v>
      </c>
      <c r="AA300" s="19" t="s">
        <v>47</v>
      </c>
      <c r="AB300" s="19" t="s">
        <v>461</v>
      </c>
      <c r="AC300" s="19" t="s">
        <v>400</v>
      </c>
      <c r="AD300" s="19" t="s">
        <v>401</v>
      </c>
      <c r="AJ300" s="21">
        <v>0</v>
      </c>
      <c r="AK300" s="21">
        <v>0</v>
      </c>
      <c r="AL300" s="22">
        <f t="shared" si="4"/>
        <v>0</v>
      </c>
    </row>
    <row r="301" spans="1:38" ht="12" customHeight="1">
      <c r="A301" s="19" t="s">
        <v>1565</v>
      </c>
      <c r="B301" s="20" t="s">
        <v>1566</v>
      </c>
      <c r="C301" s="20"/>
      <c r="D301" s="20"/>
      <c r="F301" s="20" t="s">
        <v>105</v>
      </c>
      <c r="G301" s="20" t="s">
        <v>106</v>
      </c>
      <c r="H301" s="20"/>
      <c r="I301" s="20"/>
      <c r="J301" s="20"/>
      <c r="K301" s="20"/>
      <c r="L301" s="20" t="s">
        <v>1567</v>
      </c>
      <c r="M301" s="20"/>
      <c r="N301" s="20" t="s">
        <v>165</v>
      </c>
      <c r="O301" s="19" t="s">
        <v>1568</v>
      </c>
      <c r="P301" s="20" t="s">
        <v>43</v>
      </c>
      <c r="Q301" s="19" t="s">
        <v>165</v>
      </c>
      <c r="Y301" s="19" t="s">
        <v>45</v>
      </c>
      <c r="Z301" s="19" t="s">
        <v>46</v>
      </c>
      <c r="AA301" s="19" t="s">
        <v>47</v>
      </c>
      <c r="AB301" s="19" t="s">
        <v>461</v>
      </c>
      <c r="AC301" s="19" t="s">
        <v>400</v>
      </c>
      <c r="AD301" s="19" t="s">
        <v>401</v>
      </c>
      <c r="AJ301" s="21">
        <v>0</v>
      </c>
      <c r="AK301" s="21">
        <v>0</v>
      </c>
      <c r="AL301" s="22">
        <f t="shared" si="4"/>
        <v>0</v>
      </c>
    </row>
    <row r="302" spans="1:38" ht="12" customHeight="1">
      <c r="A302" s="19" t="s">
        <v>1569</v>
      </c>
      <c r="B302" s="20" t="s">
        <v>1570</v>
      </c>
      <c r="C302" s="20"/>
      <c r="D302" s="20"/>
      <c r="F302" s="20" t="s">
        <v>215</v>
      </c>
      <c r="G302" s="20" t="s">
        <v>255</v>
      </c>
      <c r="H302" s="20"/>
      <c r="I302" s="20"/>
      <c r="J302" s="20"/>
      <c r="K302" s="20"/>
      <c r="L302" s="20"/>
      <c r="M302" s="20"/>
      <c r="N302" s="20" t="s">
        <v>165</v>
      </c>
      <c r="O302" s="19" t="s">
        <v>1571</v>
      </c>
      <c r="P302" s="20" t="s">
        <v>59</v>
      </c>
      <c r="Q302" s="19" t="s">
        <v>165</v>
      </c>
      <c r="Y302" s="19" t="s">
        <v>60</v>
      </c>
      <c r="Z302" s="19" t="s">
        <v>61</v>
      </c>
      <c r="AA302" s="19" t="s">
        <v>62</v>
      </c>
      <c r="AB302" s="19" t="s">
        <v>63</v>
      </c>
      <c r="AC302" s="19" t="s">
        <v>222</v>
      </c>
      <c r="AD302" s="19" t="s">
        <v>223</v>
      </c>
      <c r="AJ302" s="21">
        <f>VLOOKUP(B302,[1]Sheet8!$A$3:$B$989,2,0)</f>
        <v>-40925</v>
      </c>
      <c r="AK302" s="21">
        <f>VLOOKUP(B302,[2]Sheet3!$A$3:$B$1872,2,0)</f>
        <v>61985.840707964613</v>
      </c>
      <c r="AL302" s="22">
        <f t="shared" si="4"/>
        <v>21060.840707964613</v>
      </c>
    </row>
    <row r="303" spans="1:38" ht="12" customHeight="1">
      <c r="A303" s="19" t="s">
        <v>1572</v>
      </c>
      <c r="B303" s="20" t="s">
        <v>1573</v>
      </c>
      <c r="C303" s="20"/>
      <c r="D303" s="20"/>
      <c r="F303" s="20" t="s">
        <v>105</v>
      </c>
      <c r="G303" s="20" t="s">
        <v>795</v>
      </c>
      <c r="H303" s="20"/>
      <c r="I303" s="20"/>
      <c r="J303" s="20"/>
      <c r="K303" s="20"/>
      <c r="L303" s="20"/>
      <c r="M303" s="20"/>
      <c r="N303" s="20" t="s">
        <v>1574</v>
      </c>
      <c r="O303" s="19" t="s">
        <v>1575</v>
      </c>
      <c r="P303" s="20" t="s">
        <v>43</v>
      </c>
      <c r="Q303" s="19" t="s">
        <v>131</v>
      </c>
      <c r="U303" s="21">
        <v>300</v>
      </c>
      <c r="V303" s="21">
        <v>1</v>
      </c>
      <c r="W303" s="21">
        <v>1</v>
      </c>
      <c r="X303" s="21">
        <v>3</v>
      </c>
      <c r="AJ303" s="21">
        <v>0</v>
      </c>
      <c r="AK303" s="21">
        <f>VLOOKUP(B303,[2]Sheet3!$A$3:$B$1872,2,0)</f>
        <v>649911.50442477886</v>
      </c>
      <c r="AL303" s="22">
        <f t="shared" si="4"/>
        <v>649911.50442477886</v>
      </c>
    </row>
    <row r="304" spans="1:38" ht="12" customHeight="1">
      <c r="A304" s="19" t="s">
        <v>1576</v>
      </c>
      <c r="B304" s="20" t="s">
        <v>1577</v>
      </c>
      <c r="C304" s="20"/>
      <c r="D304" s="20"/>
      <c r="F304" s="20" t="s">
        <v>135</v>
      </c>
      <c r="G304" s="20" t="s">
        <v>135</v>
      </c>
      <c r="H304" s="20"/>
      <c r="I304" s="20"/>
      <c r="J304" s="20"/>
      <c r="K304" s="20"/>
      <c r="L304" s="20"/>
      <c r="M304" s="20"/>
      <c r="N304" s="20"/>
      <c r="O304" s="19" t="s">
        <v>761</v>
      </c>
      <c r="P304" s="20" t="s">
        <v>761</v>
      </c>
      <c r="Q304" s="19" t="s">
        <v>131</v>
      </c>
      <c r="AJ304" s="21">
        <v>0</v>
      </c>
      <c r="AK304" s="21">
        <v>0</v>
      </c>
      <c r="AL304" s="22">
        <f t="shared" si="4"/>
        <v>0</v>
      </c>
    </row>
    <row r="305" spans="1:38" ht="12" customHeight="1">
      <c r="A305" s="19" t="s">
        <v>1578</v>
      </c>
      <c r="B305" s="20" t="s">
        <v>1579</v>
      </c>
      <c r="C305" s="20"/>
      <c r="D305" s="20"/>
      <c r="F305" s="20" t="s">
        <v>105</v>
      </c>
      <c r="G305" s="20" t="s">
        <v>106</v>
      </c>
      <c r="H305" s="20"/>
      <c r="I305" s="20"/>
      <c r="J305" s="20"/>
      <c r="K305" s="20"/>
      <c r="L305" s="20"/>
      <c r="M305" s="20"/>
      <c r="N305" s="20" t="s">
        <v>1574</v>
      </c>
      <c r="O305" s="19" t="s">
        <v>1580</v>
      </c>
      <c r="P305" s="20" t="s">
        <v>43</v>
      </c>
      <c r="Q305" s="19" t="s">
        <v>131</v>
      </c>
      <c r="U305" s="21">
        <v>250</v>
      </c>
      <c r="V305" s="21">
        <v>2</v>
      </c>
      <c r="W305" s="21">
        <v>2</v>
      </c>
      <c r="X305" s="21">
        <v>4</v>
      </c>
      <c r="AJ305" s="21">
        <v>0</v>
      </c>
      <c r="AK305" s="21">
        <f>VLOOKUP(B305,[2]Sheet3!$A$3:$B$1872,2,0)</f>
        <v>578421.23893805314</v>
      </c>
      <c r="AL305" s="22">
        <f t="shared" si="4"/>
        <v>578421.23893805314</v>
      </c>
    </row>
    <row r="306" spans="1:38" ht="12" customHeight="1">
      <c r="A306" s="19" t="s">
        <v>1581</v>
      </c>
      <c r="B306" s="20" t="s">
        <v>1582</v>
      </c>
      <c r="C306" s="20"/>
      <c r="D306" s="20"/>
      <c r="F306" s="20" t="s">
        <v>342</v>
      </c>
      <c r="G306" s="20" t="s">
        <v>342</v>
      </c>
      <c r="H306" s="20"/>
      <c r="I306" s="20"/>
      <c r="J306" s="20"/>
      <c r="K306" s="20"/>
      <c r="L306" s="20" t="s">
        <v>1583</v>
      </c>
      <c r="M306" s="20" t="s">
        <v>1584</v>
      </c>
      <c r="N306" s="20" t="s">
        <v>1574</v>
      </c>
      <c r="O306" s="19" t="s">
        <v>1585</v>
      </c>
      <c r="P306" s="20" t="s">
        <v>43</v>
      </c>
      <c r="Q306" s="19" t="s">
        <v>131</v>
      </c>
      <c r="AJ306" s="21">
        <v>0</v>
      </c>
      <c r="AK306" s="21">
        <f>VLOOKUP(B306,[2]Sheet3!$A$3:$B$1872,2,0)</f>
        <v>394038.68584070809</v>
      </c>
      <c r="AL306" s="22">
        <f t="shared" si="4"/>
        <v>394038.68584070809</v>
      </c>
    </row>
    <row r="307" spans="1:38" ht="12" customHeight="1">
      <c r="A307" s="19" t="s">
        <v>1586</v>
      </c>
      <c r="B307" s="20" t="s">
        <v>1587</v>
      </c>
      <c r="C307" s="20"/>
      <c r="D307" s="20"/>
      <c r="F307" s="20" t="s">
        <v>37</v>
      </c>
      <c r="G307" s="20" t="s">
        <v>1588</v>
      </c>
      <c r="H307" s="20"/>
      <c r="I307" s="20"/>
      <c r="J307" s="20"/>
      <c r="K307" s="20"/>
      <c r="L307" s="20" t="s">
        <v>1589</v>
      </c>
      <c r="M307" s="20" t="s">
        <v>1589</v>
      </c>
      <c r="N307" s="20"/>
      <c r="O307" s="19" t="s">
        <v>1590</v>
      </c>
      <c r="P307" s="20" t="s">
        <v>43</v>
      </c>
      <c r="Q307" s="19" t="s">
        <v>131</v>
      </c>
      <c r="U307" s="21">
        <v>500</v>
      </c>
      <c r="V307" s="21">
        <v>2</v>
      </c>
      <c r="W307" s="21">
        <v>3</v>
      </c>
      <c r="X307" s="21">
        <v>6</v>
      </c>
      <c r="AJ307" s="21">
        <v>0</v>
      </c>
      <c r="AK307" s="21">
        <f>VLOOKUP(B307,[2]Sheet3!$A$3:$B$1872,2,0)</f>
        <v>34406.194690265482</v>
      </c>
      <c r="AL307" s="22">
        <f t="shared" si="4"/>
        <v>34406.194690265482</v>
      </c>
    </row>
    <row r="308" spans="1:38" ht="12" customHeight="1">
      <c r="A308" s="19" t="s">
        <v>1591</v>
      </c>
      <c r="B308" s="20" t="s">
        <v>1592</v>
      </c>
      <c r="C308" s="20"/>
      <c r="D308" s="20"/>
      <c r="F308" s="20" t="s">
        <v>54</v>
      </c>
      <c r="G308" s="20" t="s">
        <v>1593</v>
      </c>
      <c r="H308" s="20"/>
      <c r="I308" s="20"/>
      <c r="J308" s="20"/>
      <c r="K308" s="20"/>
      <c r="L308" s="20"/>
      <c r="M308" s="20"/>
      <c r="N308" s="20"/>
      <c r="O308" s="19" t="s">
        <v>1594</v>
      </c>
      <c r="P308" s="20" t="s">
        <v>59</v>
      </c>
      <c r="Q308" s="19" t="s">
        <v>131</v>
      </c>
      <c r="AJ308" s="21">
        <v>0</v>
      </c>
      <c r="AK308" s="21">
        <f>VLOOKUP(B308,[2]Sheet3!$A$3:$B$1872,2,0)</f>
        <v>133893.80530973454</v>
      </c>
      <c r="AL308" s="22">
        <f t="shared" si="4"/>
        <v>133893.80530973454</v>
      </c>
    </row>
    <row r="309" spans="1:38" ht="12" customHeight="1">
      <c r="A309" s="19" t="s">
        <v>1595</v>
      </c>
      <c r="B309" s="20" t="s">
        <v>1596</v>
      </c>
      <c r="C309" s="20"/>
      <c r="D309" s="20"/>
      <c r="F309" s="20" t="s">
        <v>98</v>
      </c>
      <c r="G309" s="20" t="s">
        <v>290</v>
      </c>
      <c r="H309" s="20"/>
      <c r="I309" s="20"/>
      <c r="J309" s="20"/>
      <c r="K309" s="20"/>
      <c r="L309" s="20"/>
      <c r="M309" s="20"/>
      <c r="N309" s="20"/>
      <c r="O309" s="19" t="s">
        <v>1597</v>
      </c>
      <c r="P309" s="20" t="s">
        <v>43</v>
      </c>
      <c r="Q309" s="19" t="s">
        <v>131</v>
      </c>
      <c r="AJ309" s="21">
        <v>0</v>
      </c>
      <c r="AK309" s="21">
        <f>VLOOKUP(B309,[2]Sheet3!$A$3:$B$1872,2,0)</f>
        <v>108318.58407079647</v>
      </c>
      <c r="AL309" s="22">
        <f t="shared" si="4"/>
        <v>108318.58407079647</v>
      </c>
    </row>
    <row r="310" spans="1:38" ht="12" customHeight="1">
      <c r="A310" s="19" t="s">
        <v>1598</v>
      </c>
      <c r="B310" s="20" t="s">
        <v>1599</v>
      </c>
      <c r="C310" s="20"/>
      <c r="D310" s="20"/>
      <c r="F310" s="20" t="s">
        <v>70</v>
      </c>
      <c r="G310" s="20" t="s">
        <v>119</v>
      </c>
      <c r="H310" s="20"/>
      <c r="I310" s="20"/>
      <c r="J310" s="20"/>
      <c r="K310" s="20"/>
      <c r="L310" s="20"/>
      <c r="M310" s="20"/>
      <c r="N310" s="20"/>
      <c r="O310" s="19" t="s">
        <v>1600</v>
      </c>
      <c r="P310" s="20" t="s">
        <v>59</v>
      </c>
      <c r="Q310" s="19" t="s">
        <v>131</v>
      </c>
      <c r="AJ310" s="21">
        <v>0</v>
      </c>
      <c r="AK310" s="21">
        <f>VLOOKUP(B310,[2]Sheet3!$A$3:$B$1872,2,0)</f>
        <v>108318.58407079647</v>
      </c>
      <c r="AL310" s="22">
        <f t="shared" si="4"/>
        <v>108318.58407079647</v>
      </c>
    </row>
    <row r="311" spans="1:38" ht="12" customHeight="1">
      <c r="A311" s="19" t="s">
        <v>1601</v>
      </c>
      <c r="B311" s="20" t="s">
        <v>1602</v>
      </c>
      <c r="C311" s="20"/>
      <c r="D311" s="20"/>
      <c r="F311" s="20" t="s">
        <v>323</v>
      </c>
      <c r="G311" s="20" t="s">
        <v>323</v>
      </c>
      <c r="H311" s="20" t="s">
        <v>1603</v>
      </c>
      <c r="I311" s="20"/>
      <c r="J311" s="20"/>
      <c r="K311" s="20"/>
      <c r="L311" s="20"/>
      <c r="M311" s="20" t="s">
        <v>1604</v>
      </c>
      <c r="N311" s="20"/>
      <c r="O311" s="19" t="s">
        <v>1605</v>
      </c>
      <c r="P311" s="20" t="s">
        <v>43</v>
      </c>
      <c r="Q311" s="19" t="s">
        <v>131</v>
      </c>
      <c r="U311" s="21">
        <v>500</v>
      </c>
      <c r="V311" s="21">
        <v>2</v>
      </c>
      <c r="W311" s="21">
        <v>0</v>
      </c>
      <c r="X311" s="21">
        <v>3</v>
      </c>
      <c r="AJ311" s="21">
        <v>0</v>
      </c>
      <c r="AK311" s="21">
        <f>VLOOKUP(B311,[2]Sheet3!$A$3:$B$1872,2,0)</f>
        <v>86654.867256637168</v>
      </c>
      <c r="AL311" s="22">
        <f t="shared" si="4"/>
        <v>86654.867256637168</v>
      </c>
    </row>
    <row r="312" spans="1:38" ht="12" customHeight="1">
      <c r="A312" s="19" t="s">
        <v>1606</v>
      </c>
      <c r="B312" s="20" t="s">
        <v>1607</v>
      </c>
      <c r="C312" s="20"/>
      <c r="D312" s="20"/>
      <c r="F312" s="20" t="s">
        <v>1608</v>
      </c>
      <c r="G312" s="20" t="s">
        <v>1609</v>
      </c>
      <c r="H312" s="20"/>
      <c r="I312" s="20"/>
      <c r="J312" s="20"/>
      <c r="K312" s="20"/>
      <c r="L312" s="20"/>
      <c r="M312" s="20" t="s">
        <v>1610</v>
      </c>
      <c r="N312" s="20"/>
      <c r="O312" s="19" t="s">
        <v>1611</v>
      </c>
      <c r="P312" s="20" t="s">
        <v>59</v>
      </c>
      <c r="Q312" s="19" t="s">
        <v>131</v>
      </c>
      <c r="AJ312" s="21">
        <v>0</v>
      </c>
      <c r="AK312" s="21">
        <f>VLOOKUP(B312,[2]Sheet3!$A$3:$B$1872,2,0)</f>
        <v>82322.123893805328</v>
      </c>
      <c r="AL312" s="22">
        <f t="shared" si="4"/>
        <v>82322.123893805328</v>
      </c>
    </row>
    <row r="313" spans="1:38" ht="12" customHeight="1">
      <c r="A313" s="19" t="s">
        <v>1612</v>
      </c>
      <c r="B313" s="20" t="s">
        <v>1613</v>
      </c>
      <c r="C313" s="20"/>
      <c r="D313" s="20"/>
      <c r="F313" s="20" t="s">
        <v>388</v>
      </c>
      <c r="G313" s="20" t="s">
        <v>389</v>
      </c>
      <c r="H313" s="20"/>
      <c r="I313" s="20"/>
      <c r="J313" s="20"/>
      <c r="K313" s="20"/>
      <c r="L313" s="20"/>
      <c r="M313" s="20"/>
      <c r="N313" s="20"/>
      <c r="O313" s="19" t="s">
        <v>1614</v>
      </c>
      <c r="P313" s="20" t="s">
        <v>43</v>
      </c>
      <c r="Q313" s="19" t="s">
        <v>131</v>
      </c>
      <c r="AJ313" s="21">
        <v>0</v>
      </c>
      <c r="AK313" s="21">
        <f>VLOOKUP(B313,[2]Sheet3!$A$3:$B$1872,2,0)</f>
        <v>80667.256637168161</v>
      </c>
      <c r="AL313" s="22">
        <f t="shared" si="4"/>
        <v>80667.256637168161</v>
      </c>
    </row>
    <row r="314" spans="1:38" ht="12" customHeight="1">
      <c r="A314" s="19" t="s">
        <v>1615</v>
      </c>
      <c r="B314" s="20" t="s">
        <v>1616</v>
      </c>
      <c r="C314" s="20"/>
      <c r="D314" s="20"/>
      <c r="F314" s="20" t="s">
        <v>105</v>
      </c>
      <c r="G314" s="20" t="s">
        <v>106</v>
      </c>
      <c r="H314" s="20" t="s">
        <v>1617</v>
      </c>
      <c r="I314" s="20"/>
      <c r="J314" s="20"/>
      <c r="K314" s="20"/>
      <c r="L314" s="20"/>
      <c r="M314" s="20"/>
      <c r="N314" s="20"/>
      <c r="O314" s="19" t="s">
        <v>1618</v>
      </c>
      <c r="P314" s="20" t="s">
        <v>43</v>
      </c>
      <c r="Q314" s="19" t="s">
        <v>131</v>
      </c>
      <c r="AJ314" s="21">
        <v>0</v>
      </c>
      <c r="AK314" s="21">
        <f>VLOOKUP(B314,[2]Sheet3!$A$3:$B$1872,2,0)</f>
        <v>79132.743362831854</v>
      </c>
      <c r="AL314" s="22">
        <f t="shared" si="4"/>
        <v>79132.743362831854</v>
      </c>
    </row>
    <row r="315" spans="1:38" ht="12" customHeight="1">
      <c r="A315" s="19" t="s">
        <v>1619</v>
      </c>
      <c r="B315" s="20" t="s">
        <v>1620</v>
      </c>
      <c r="C315" s="20"/>
      <c r="D315" s="20"/>
      <c r="E315" s="19" t="s">
        <v>1621</v>
      </c>
      <c r="F315" s="20" t="s">
        <v>70</v>
      </c>
      <c r="G315" s="20" t="s">
        <v>71</v>
      </c>
      <c r="H315" s="20"/>
      <c r="I315" s="20"/>
      <c r="J315" s="20"/>
      <c r="K315" s="20"/>
      <c r="L315" s="20" t="s">
        <v>1620</v>
      </c>
      <c r="M315" s="20" t="s">
        <v>1622</v>
      </c>
      <c r="N315" s="20"/>
      <c r="O315" s="19" t="s">
        <v>1623</v>
      </c>
      <c r="P315" s="20" t="s">
        <v>59</v>
      </c>
      <c r="Q315" s="19" t="s">
        <v>170</v>
      </c>
      <c r="U315" s="21">
        <v>4800</v>
      </c>
      <c r="V315" s="21">
        <v>5</v>
      </c>
      <c r="W315" s="21">
        <v>2</v>
      </c>
      <c r="X315" s="21">
        <v>8</v>
      </c>
      <c r="Y315" s="19" t="s">
        <v>45</v>
      </c>
      <c r="Z315" s="19" t="s">
        <v>46</v>
      </c>
      <c r="AA315" s="19" t="s">
        <v>73</v>
      </c>
      <c r="AB315" s="19" t="s">
        <v>74</v>
      </c>
      <c r="AC315" s="19" t="s">
        <v>122</v>
      </c>
      <c r="AD315" s="19" t="s">
        <v>123</v>
      </c>
      <c r="AE315" s="19" t="s">
        <v>1624</v>
      </c>
      <c r="AF315" s="19" t="s">
        <v>1624</v>
      </c>
      <c r="AJ315" s="21">
        <f>VLOOKUP(B315,[1]Sheet8!$A$3:$B$989,2,0)</f>
        <v>0</v>
      </c>
      <c r="AK315" s="21">
        <v>0</v>
      </c>
      <c r="AL315" s="22">
        <f t="shared" si="4"/>
        <v>0</v>
      </c>
    </row>
    <row r="316" spans="1:38" ht="12" customHeight="1">
      <c r="A316" s="19" t="s">
        <v>1625</v>
      </c>
      <c r="B316" s="20" t="s">
        <v>1626</v>
      </c>
      <c r="C316" s="20"/>
      <c r="D316" s="20"/>
      <c r="F316" s="20" t="s">
        <v>135</v>
      </c>
      <c r="G316" s="20" t="s">
        <v>135</v>
      </c>
      <c r="H316" s="20"/>
      <c r="I316" s="20"/>
      <c r="J316" s="20"/>
      <c r="K316" s="20"/>
      <c r="L316" s="20"/>
      <c r="M316" s="20"/>
      <c r="N316" s="20"/>
      <c r="O316" s="19" t="s">
        <v>761</v>
      </c>
      <c r="P316" s="20" t="s">
        <v>761</v>
      </c>
      <c r="Q316" s="19" t="s">
        <v>131</v>
      </c>
      <c r="AJ316" s="21">
        <v>0</v>
      </c>
      <c r="AK316" s="21">
        <v>0</v>
      </c>
      <c r="AL316" s="22">
        <f t="shared" si="4"/>
        <v>0</v>
      </c>
    </row>
    <row r="317" spans="1:38" ht="12" customHeight="1">
      <c r="A317" s="19" t="s">
        <v>1627</v>
      </c>
      <c r="B317" s="20" t="s">
        <v>1628</v>
      </c>
      <c r="C317" s="20"/>
      <c r="D317" s="20"/>
      <c r="F317" s="20" t="s">
        <v>135</v>
      </c>
      <c r="G317" s="20" t="s">
        <v>135</v>
      </c>
      <c r="H317" s="20"/>
      <c r="I317" s="20"/>
      <c r="J317" s="20"/>
      <c r="K317" s="20"/>
      <c r="L317" s="20"/>
      <c r="M317" s="20"/>
      <c r="N317" s="20"/>
      <c r="O317" s="19" t="s">
        <v>761</v>
      </c>
      <c r="P317" s="20" t="s">
        <v>761</v>
      </c>
      <c r="Q317" s="19" t="s">
        <v>131</v>
      </c>
      <c r="AJ317" s="21">
        <v>0</v>
      </c>
      <c r="AK317" s="21">
        <v>0</v>
      </c>
      <c r="AL317" s="22">
        <f t="shared" si="4"/>
        <v>0</v>
      </c>
    </row>
    <row r="318" spans="1:38" ht="12" customHeight="1">
      <c r="A318" s="19" t="s">
        <v>1629</v>
      </c>
      <c r="B318" s="20" t="s">
        <v>1630</v>
      </c>
      <c r="C318" s="20"/>
      <c r="D318" s="20"/>
      <c r="F318" s="20" t="s">
        <v>37</v>
      </c>
      <c r="G318" s="20" t="s">
        <v>149</v>
      </c>
      <c r="H318" s="20"/>
      <c r="I318" s="20"/>
      <c r="J318" s="20"/>
      <c r="K318" s="20"/>
      <c r="L318" s="20"/>
      <c r="M318" s="20" t="s">
        <v>1631</v>
      </c>
      <c r="N318" s="20"/>
      <c r="O318" s="19" t="s">
        <v>1632</v>
      </c>
      <c r="P318" s="20" t="s">
        <v>43</v>
      </c>
      <c r="Q318" s="19" t="s">
        <v>131</v>
      </c>
      <c r="U318" s="21">
        <v>400</v>
      </c>
      <c r="V318" s="21">
        <v>3</v>
      </c>
      <c r="W318" s="21">
        <v>3</v>
      </c>
      <c r="X318" s="21">
        <v>6</v>
      </c>
      <c r="AJ318" s="21">
        <v>0</v>
      </c>
      <c r="AK318" s="21">
        <f>VLOOKUP(B318,[2]Sheet3!$A$3:$B$1872,2,0)</f>
        <v>15495.600000000002</v>
      </c>
      <c r="AL318" s="22">
        <f t="shared" si="4"/>
        <v>15495.600000000002</v>
      </c>
    </row>
    <row r="319" spans="1:38" ht="12" customHeight="1">
      <c r="A319" s="19" t="s">
        <v>1633</v>
      </c>
      <c r="B319" s="20" t="s">
        <v>1634</v>
      </c>
      <c r="C319" s="20"/>
      <c r="D319" s="20"/>
      <c r="F319" s="20" t="s">
        <v>278</v>
      </c>
      <c r="G319" s="20" t="s">
        <v>279</v>
      </c>
      <c r="H319" s="20" t="s">
        <v>1635</v>
      </c>
      <c r="I319" s="20"/>
      <c r="J319" s="20"/>
      <c r="K319" s="20"/>
      <c r="L319" s="20" t="s">
        <v>1636</v>
      </c>
      <c r="M319" s="20"/>
      <c r="N319" s="20"/>
      <c r="O319" s="19" t="s">
        <v>1637</v>
      </c>
      <c r="P319" s="20" t="s">
        <v>43</v>
      </c>
      <c r="Q319" s="19" t="s">
        <v>131</v>
      </c>
      <c r="U319" s="21">
        <v>200</v>
      </c>
      <c r="V319" s="21">
        <v>0</v>
      </c>
      <c r="W319" s="21">
        <v>0</v>
      </c>
      <c r="X319" s="21">
        <v>3</v>
      </c>
      <c r="AJ319" s="21">
        <v>0</v>
      </c>
      <c r="AK319" s="21">
        <f>VLOOKUP(B319,[2]Sheet3!$A$3:$B$1872,2,0)</f>
        <v>73536.283185840701</v>
      </c>
      <c r="AL319" s="22">
        <f t="shared" si="4"/>
        <v>73536.283185840701</v>
      </c>
    </row>
    <row r="320" spans="1:38" ht="12" customHeight="1">
      <c r="A320" s="19" t="s">
        <v>1638</v>
      </c>
      <c r="B320" s="20" t="s">
        <v>1639</v>
      </c>
      <c r="C320" s="20"/>
      <c r="D320" s="20"/>
      <c r="F320" s="20" t="s">
        <v>98</v>
      </c>
      <c r="G320" s="20" t="s">
        <v>290</v>
      </c>
      <c r="H320" s="20" t="s">
        <v>1640</v>
      </c>
      <c r="I320" s="20"/>
      <c r="J320" s="20"/>
      <c r="K320" s="20"/>
      <c r="L320" s="20" t="s">
        <v>1641</v>
      </c>
      <c r="M320" s="20" t="s">
        <v>1641</v>
      </c>
      <c r="N320" s="20"/>
      <c r="O320" s="19" t="s">
        <v>1642</v>
      </c>
      <c r="P320" s="20" t="s">
        <v>43</v>
      </c>
      <c r="Q320" s="19" t="s">
        <v>131</v>
      </c>
      <c r="AJ320" s="21">
        <f>VLOOKUP(B320,[1]Sheet8!$A$3:$B$989,2,0)</f>
        <v>18853.399999999998</v>
      </c>
      <c r="AK320" s="21">
        <f>VLOOKUP(B320,[2]Sheet3!$A$3:$B$1872,2,0)</f>
        <v>70407.079646017708</v>
      </c>
      <c r="AL320" s="22">
        <f t="shared" si="4"/>
        <v>89260.479646017702</v>
      </c>
    </row>
    <row r="321" spans="1:38" ht="12" customHeight="1">
      <c r="A321" s="19" t="s">
        <v>1643</v>
      </c>
      <c r="B321" s="20" t="s">
        <v>1644</v>
      </c>
      <c r="C321" s="20"/>
      <c r="D321" s="20"/>
      <c r="F321" s="20" t="s">
        <v>37</v>
      </c>
      <c r="G321" s="20" t="s">
        <v>458</v>
      </c>
      <c r="H321" s="20"/>
      <c r="I321" s="20"/>
      <c r="J321" s="20"/>
      <c r="K321" s="20"/>
      <c r="L321" s="20" t="s">
        <v>1644</v>
      </c>
      <c r="M321" s="20"/>
      <c r="N321" s="20"/>
      <c r="O321" s="19" t="s">
        <v>1645</v>
      </c>
      <c r="P321" s="20" t="s">
        <v>43</v>
      </c>
      <c r="Q321" s="19" t="s">
        <v>131</v>
      </c>
      <c r="AJ321" s="21">
        <v>0</v>
      </c>
      <c r="AK321" s="21">
        <f>VLOOKUP(B321,[2]Sheet3!$A$3:$B$1872,2,0)</f>
        <v>7762.8318584070803</v>
      </c>
      <c r="AL321" s="22">
        <f t="shared" si="4"/>
        <v>7762.8318584070803</v>
      </c>
    </row>
    <row r="322" spans="1:38" ht="12" customHeight="1">
      <c r="A322" s="19" t="s">
        <v>1646</v>
      </c>
      <c r="B322" s="20" t="s">
        <v>1647</v>
      </c>
      <c r="C322" s="20"/>
      <c r="D322" s="20"/>
      <c r="F322" s="20" t="s">
        <v>105</v>
      </c>
      <c r="G322" s="20" t="s">
        <v>860</v>
      </c>
      <c r="H322" s="20" t="s">
        <v>1648</v>
      </c>
      <c r="I322" s="20"/>
      <c r="J322" s="20"/>
      <c r="K322" s="20"/>
      <c r="L322" s="20" t="s">
        <v>1648</v>
      </c>
      <c r="M322" s="20"/>
      <c r="N322" s="20"/>
      <c r="O322" s="19" t="s">
        <v>1649</v>
      </c>
      <c r="P322" s="20" t="s">
        <v>43</v>
      </c>
      <c r="Q322" s="19" t="s">
        <v>131</v>
      </c>
      <c r="AJ322" s="21">
        <v>0</v>
      </c>
      <c r="AK322" s="21">
        <f>VLOOKUP(B322,[2]Sheet3!$A$3:$B$1872,2,0)</f>
        <v>64991.150442477883</v>
      </c>
      <c r="AL322" s="22">
        <f t="shared" ref="AL322:AL385" si="5">AJ322+AK322</f>
        <v>64991.150442477883</v>
      </c>
    </row>
    <row r="323" spans="1:38" ht="12" customHeight="1">
      <c r="A323" s="19" t="s">
        <v>1650</v>
      </c>
      <c r="B323" s="20" t="s">
        <v>1651</v>
      </c>
      <c r="C323" s="20"/>
      <c r="D323" s="20"/>
      <c r="F323" s="20" t="s">
        <v>489</v>
      </c>
      <c r="G323" s="20" t="s">
        <v>490</v>
      </c>
      <c r="H323" s="20"/>
      <c r="I323" s="20"/>
      <c r="J323" s="20"/>
      <c r="K323" s="20"/>
      <c r="L323" s="20" t="s">
        <v>1652</v>
      </c>
      <c r="M323" s="20"/>
      <c r="N323" s="20"/>
      <c r="O323" s="19" t="s">
        <v>1653</v>
      </c>
      <c r="P323" s="20" t="s">
        <v>43</v>
      </c>
      <c r="Q323" s="19" t="s">
        <v>131</v>
      </c>
      <c r="AJ323" s="21">
        <v>0</v>
      </c>
      <c r="AK323" s="21">
        <f>VLOOKUP(B323,[2]Sheet3!$A$3:$B$1872,2,0)</f>
        <v>63215.929203539832</v>
      </c>
      <c r="AL323" s="22">
        <f t="shared" si="5"/>
        <v>63215.929203539832</v>
      </c>
    </row>
    <row r="324" spans="1:38" ht="12" customHeight="1">
      <c r="A324" s="19" t="s">
        <v>1654</v>
      </c>
      <c r="B324" s="20" t="s">
        <v>1655</v>
      </c>
      <c r="C324" s="20"/>
      <c r="D324" s="20"/>
      <c r="F324" s="20" t="s">
        <v>37</v>
      </c>
      <c r="G324" s="20" t="s">
        <v>38</v>
      </c>
      <c r="H324" s="20"/>
      <c r="I324" s="20"/>
      <c r="J324" s="20"/>
      <c r="K324" s="20"/>
      <c r="L324" s="20"/>
      <c r="M324" s="20" t="s">
        <v>1656</v>
      </c>
      <c r="N324" s="20"/>
      <c r="O324" s="19" t="s">
        <v>1657</v>
      </c>
      <c r="P324" s="20" t="s">
        <v>43</v>
      </c>
      <c r="Q324" s="19" t="s">
        <v>131</v>
      </c>
      <c r="U324" s="21">
        <v>300</v>
      </c>
      <c r="V324" s="21">
        <v>1</v>
      </c>
      <c r="W324" s="21">
        <v>2</v>
      </c>
      <c r="X324" s="21">
        <v>5</v>
      </c>
      <c r="AJ324" s="21">
        <v>0</v>
      </c>
      <c r="AK324" s="21">
        <f>VLOOKUP(B324,[2]Sheet3!$A$3:$B$1872,2,0)</f>
        <v>61534.202477876112</v>
      </c>
      <c r="AL324" s="22">
        <f t="shared" si="5"/>
        <v>61534.202477876112</v>
      </c>
    </row>
    <row r="325" spans="1:38" ht="12" customHeight="1">
      <c r="A325" s="19" t="s">
        <v>1658</v>
      </c>
      <c r="B325" s="20" t="s">
        <v>1659</v>
      </c>
      <c r="C325" s="20"/>
      <c r="D325" s="20"/>
      <c r="F325" s="20" t="s">
        <v>323</v>
      </c>
      <c r="G325" s="20" t="s">
        <v>323</v>
      </c>
      <c r="H325" s="20" t="s">
        <v>1660</v>
      </c>
      <c r="I325" s="20"/>
      <c r="J325" s="20"/>
      <c r="K325" s="20"/>
      <c r="L325" s="20" t="s">
        <v>1659</v>
      </c>
      <c r="M325" s="20" t="s">
        <v>1661</v>
      </c>
      <c r="N325" s="20"/>
      <c r="O325" s="19" t="s">
        <v>1662</v>
      </c>
      <c r="P325" s="20" t="s">
        <v>43</v>
      </c>
      <c r="Q325" s="19" t="s">
        <v>131</v>
      </c>
      <c r="U325" s="21">
        <v>129</v>
      </c>
      <c r="V325" s="21">
        <v>3</v>
      </c>
      <c r="W325" s="21">
        <v>0</v>
      </c>
      <c r="X325" s="21">
        <v>3</v>
      </c>
      <c r="AJ325" s="21">
        <v>0</v>
      </c>
      <c r="AK325" s="21">
        <f>VLOOKUP(B325,[2]Sheet3!$A$3:$B$1872,2,0)</f>
        <v>7461.9469026548677</v>
      </c>
      <c r="AL325" s="22">
        <f t="shared" si="5"/>
        <v>7461.9469026548677</v>
      </c>
    </row>
    <row r="326" spans="1:38" ht="12" customHeight="1">
      <c r="A326" s="19" t="s">
        <v>1663</v>
      </c>
      <c r="B326" s="20" t="s">
        <v>1664</v>
      </c>
      <c r="C326" s="20"/>
      <c r="D326" s="20"/>
      <c r="F326" s="20" t="s">
        <v>105</v>
      </c>
      <c r="G326" s="20" t="s">
        <v>106</v>
      </c>
      <c r="H326" s="20"/>
      <c r="I326" s="20"/>
      <c r="J326" s="20"/>
      <c r="K326" s="20"/>
      <c r="L326" s="20"/>
      <c r="M326" s="20"/>
      <c r="N326" s="20"/>
      <c r="O326" s="19" t="s">
        <v>1665</v>
      </c>
      <c r="P326" s="20" t="s">
        <v>43</v>
      </c>
      <c r="Q326" s="19" t="s">
        <v>131</v>
      </c>
      <c r="AJ326" s="21">
        <v>0</v>
      </c>
      <c r="AK326" s="21">
        <f>VLOOKUP(B326,[2]Sheet3!$A$3:$B$1872,2,0)</f>
        <v>60628.318584070796</v>
      </c>
      <c r="AL326" s="22">
        <f t="shared" si="5"/>
        <v>60628.318584070796</v>
      </c>
    </row>
    <row r="327" spans="1:38" ht="12" customHeight="1">
      <c r="A327" s="19" t="s">
        <v>1666</v>
      </c>
      <c r="B327" s="20" t="s">
        <v>1667</v>
      </c>
      <c r="C327" s="20"/>
      <c r="D327" s="20"/>
      <c r="F327" s="20" t="s">
        <v>135</v>
      </c>
      <c r="G327" s="20" t="s">
        <v>135</v>
      </c>
      <c r="H327" s="20"/>
      <c r="I327" s="20"/>
      <c r="J327" s="20"/>
      <c r="K327" s="20"/>
      <c r="L327" s="20"/>
      <c r="M327" s="20"/>
      <c r="N327" s="20"/>
      <c r="O327" s="19" t="s">
        <v>761</v>
      </c>
      <c r="P327" s="20" t="s">
        <v>761</v>
      </c>
      <c r="Q327" s="19" t="s">
        <v>131</v>
      </c>
      <c r="AJ327" s="21">
        <v>0</v>
      </c>
      <c r="AK327" s="21">
        <v>0</v>
      </c>
      <c r="AL327" s="22">
        <f t="shared" si="5"/>
        <v>0</v>
      </c>
    </row>
    <row r="328" spans="1:38" ht="12" customHeight="1">
      <c r="A328" s="19" t="s">
        <v>1668</v>
      </c>
      <c r="B328" s="20" t="s">
        <v>1669</v>
      </c>
      <c r="C328" s="20"/>
      <c r="D328" s="20"/>
      <c r="F328" s="20" t="s">
        <v>215</v>
      </c>
      <c r="G328" s="20" t="s">
        <v>216</v>
      </c>
      <c r="H328" s="20"/>
      <c r="I328" s="20"/>
      <c r="J328" s="20"/>
      <c r="K328" s="20"/>
      <c r="L328" s="20"/>
      <c r="M328" s="20"/>
      <c r="N328" s="20"/>
      <c r="O328" s="19" t="s">
        <v>1670</v>
      </c>
      <c r="P328" s="20" t="s">
        <v>43</v>
      </c>
      <c r="Q328" s="19" t="s">
        <v>131</v>
      </c>
      <c r="AJ328" s="21">
        <v>0</v>
      </c>
      <c r="AK328" s="21">
        <f>VLOOKUP(B328,[2]Sheet3!$A$3:$B$1872,2,0)</f>
        <v>59575.221238938058</v>
      </c>
      <c r="AL328" s="22">
        <f t="shared" si="5"/>
        <v>59575.221238938058</v>
      </c>
    </row>
    <row r="329" spans="1:38" ht="12" customHeight="1">
      <c r="A329" s="19" t="s">
        <v>1671</v>
      </c>
      <c r="B329" s="20" t="s">
        <v>1672</v>
      </c>
      <c r="C329" s="20"/>
      <c r="D329" s="20"/>
      <c r="F329" s="20" t="s">
        <v>342</v>
      </c>
      <c r="G329" s="20" t="s">
        <v>342</v>
      </c>
      <c r="H329" s="20"/>
      <c r="I329" s="20"/>
      <c r="J329" s="20"/>
      <c r="K329" s="20"/>
      <c r="L329" s="20" t="s">
        <v>1672</v>
      </c>
      <c r="M329" s="20" t="s">
        <v>1673</v>
      </c>
      <c r="N329" s="20"/>
      <c r="O329" s="19" t="s">
        <v>1674</v>
      </c>
      <c r="P329" s="20" t="s">
        <v>43</v>
      </c>
      <c r="Q329" s="19" t="s">
        <v>131</v>
      </c>
      <c r="AJ329" s="21">
        <f>VLOOKUP(B329,[1]Sheet8!$A$3:$B$989,2,0)</f>
        <v>15014.09</v>
      </c>
      <c r="AK329" s="21">
        <f>VLOOKUP(B329,[2]Sheet3!$A$3:$B$1872,2,0)</f>
        <v>6499.1150442477883</v>
      </c>
      <c r="AL329" s="22">
        <f t="shared" si="5"/>
        <v>21513.205044247788</v>
      </c>
    </row>
    <row r="330" spans="1:38" ht="12" customHeight="1">
      <c r="A330" s="19" t="s">
        <v>1675</v>
      </c>
      <c r="B330" s="20" t="s">
        <v>1676</v>
      </c>
      <c r="C330" s="20"/>
      <c r="D330" s="20"/>
      <c r="F330" s="20" t="s">
        <v>54</v>
      </c>
      <c r="G330" s="20" t="s">
        <v>1677</v>
      </c>
      <c r="H330" s="20" t="s">
        <v>1678</v>
      </c>
      <c r="I330" s="20"/>
      <c r="J330" s="20"/>
      <c r="K330" s="20"/>
      <c r="L330" s="20"/>
      <c r="M330" s="20"/>
      <c r="N330" s="20"/>
      <c r="O330" s="19" t="s">
        <v>1679</v>
      </c>
      <c r="P330" s="20" t="s">
        <v>59</v>
      </c>
      <c r="Q330" s="19" t="s">
        <v>131</v>
      </c>
      <c r="AJ330" s="21">
        <v>0</v>
      </c>
      <c r="AK330" s="21">
        <f>VLOOKUP(B330,[2]Sheet3!$A$3:$B$1872,2,0)</f>
        <v>59575.221238938058</v>
      </c>
      <c r="AL330" s="22">
        <f t="shared" si="5"/>
        <v>59575.221238938058</v>
      </c>
    </row>
    <row r="331" spans="1:38" ht="12" customHeight="1">
      <c r="A331" s="19" t="s">
        <v>1680</v>
      </c>
      <c r="B331" s="20" t="s">
        <v>1681</v>
      </c>
      <c r="C331" s="20"/>
      <c r="D331" s="20"/>
      <c r="F331" s="20" t="s">
        <v>323</v>
      </c>
      <c r="G331" s="20" t="s">
        <v>323</v>
      </c>
      <c r="H331" s="20"/>
      <c r="I331" s="20"/>
      <c r="J331" s="20"/>
      <c r="K331" s="20"/>
      <c r="L331" s="20"/>
      <c r="M331" s="20"/>
      <c r="N331" s="20"/>
      <c r="O331" s="19" t="s">
        <v>1682</v>
      </c>
      <c r="P331" s="20" t="s">
        <v>43</v>
      </c>
      <c r="Q331" s="19" t="s">
        <v>131</v>
      </c>
      <c r="U331" s="21">
        <v>200</v>
      </c>
      <c r="V331" s="21">
        <v>2</v>
      </c>
      <c r="W331" s="21">
        <v>0</v>
      </c>
      <c r="X331" s="21">
        <v>2</v>
      </c>
      <c r="AJ331" s="21">
        <f>VLOOKUP(B331,[1]Sheet8!$A$3:$B$989,2,0)</f>
        <v>10369.369999999999</v>
      </c>
      <c r="AK331" s="21">
        <f>VLOOKUP(B331,[2]Sheet3!$A$3:$B$1872,2,0)</f>
        <v>57408.849557522131</v>
      </c>
      <c r="AL331" s="22">
        <f t="shared" si="5"/>
        <v>67778.219557522127</v>
      </c>
    </row>
    <row r="332" spans="1:38" ht="12" customHeight="1">
      <c r="A332" s="19" t="s">
        <v>1683</v>
      </c>
      <c r="B332" s="20" t="s">
        <v>1684</v>
      </c>
      <c r="C332" s="20"/>
      <c r="D332" s="20"/>
      <c r="F332" s="20" t="s">
        <v>105</v>
      </c>
      <c r="G332" s="20" t="s">
        <v>1685</v>
      </c>
      <c r="H332" s="20"/>
      <c r="I332" s="20"/>
      <c r="J332" s="20"/>
      <c r="K332" s="20"/>
      <c r="L332" s="20"/>
      <c r="M332" s="20"/>
      <c r="N332" s="20"/>
      <c r="O332" s="19" t="s">
        <v>1686</v>
      </c>
      <c r="P332" s="20" t="s">
        <v>43</v>
      </c>
      <c r="Q332" s="19" t="s">
        <v>131</v>
      </c>
      <c r="AJ332" s="21">
        <v>0</v>
      </c>
      <c r="AK332" s="21">
        <f>VLOOKUP(B332,[2]Sheet3!$A$3:$B$1872,2,0)</f>
        <v>54159.292035398234</v>
      </c>
      <c r="AL332" s="22">
        <f t="shared" si="5"/>
        <v>54159.292035398234</v>
      </c>
    </row>
    <row r="333" spans="1:38" ht="12" customHeight="1">
      <c r="A333" s="19" t="s">
        <v>1687</v>
      </c>
      <c r="B333" s="20" t="s">
        <v>1688</v>
      </c>
      <c r="C333" s="20"/>
      <c r="D333" s="20"/>
      <c r="F333" s="20" t="s">
        <v>489</v>
      </c>
      <c r="G333" s="20" t="s">
        <v>490</v>
      </c>
      <c r="H333" s="20"/>
      <c r="I333" s="20"/>
      <c r="J333" s="20"/>
      <c r="K333" s="20"/>
      <c r="L333" s="20" t="s">
        <v>1688</v>
      </c>
      <c r="M333" s="20"/>
      <c r="N333" s="20"/>
      <c r="O333" s="19" t="s">
        <v>1689</v>
      </c>
      <c r="P333" s="20" t="s">
        <v>43</v>
      </c>
      <c r="Q333" s="19" t="s">
        <v>131</v>
      </c>
      <c r="U333" s="21">
        <v>100</v>
      </c>
      <c r="V333" s="21">
        <v>2</v>
      </c>
      <c r="W333" s="21">
        <v>1</v>
      </c>
      <c r="X333" s="21">
        <v>3</v>
      </c>
      <c r="AJ333" s="21">
        <v>0</v>
      </c>
      <c r="AK333" s="21">
        <f>VLOOKUP(B333,[2]Sheet3!$A$3:$B$1872,2,0)</f>
        <v>5415.929203539823</v>
      </c>
      <c r="AL333" s="22">
        <f t="shared" si="5"/>
        <v>5415.929203539823</v>
      </c>
    </row>
    <row r="334" spans="1:38" ht="12" customHeight="1">
      <c r="A334" s="19" t="s">
        <v>1690</v>
      </c>
      <c r="B334" s="20" t="s">
        <v>1691</v>
      </c>
      <c r="C334" s="20"/>
      <c r="D334" s="20"/>
      <c r="F334" s="20" t="s">
        <v>215</v>
      </c>
      <c r="G334" s="20" t="s">
        <v>216</v>
      </c>
      <c r="H334" s="20" t="s">
        <v>1692</v>
      </c>
      <c r="I334" s="20"/>
      <c r="J334" s="20"/>
      <c r="K334" s="20"/>
      <c r="L334" s="20" t="s">
        <v>1692</v>
      </c>
      <c r="M334" s="20"/>
      <c r="N334" s="20"/>
      <c r="O334" s="19" t="s">
        <v>1693</v>
      </c>
      <c r="P334" s="20" t="s">
        <v>43</v>
      </c>
      <c r="Q334" s="19" t="s">
        <v>131</v>
      </c>
      <c r="AJ334" s="21">
        <v>0</v>
      </c>
      <c r="AK334" s="21">
        <f>VLOOKUP(B334,[2]Sheet3!$A$3:$B$1872,2,0)</f>
        <v>52700</v>
      </c>
      <c r="AL334" s="22">
        <f t="shared" si="5"/>
        <v>52700</v>
      </c>
    </row>
    <row r="335" spans="1:38" ht="12" customHeight="1">
      <c r="A335" s="19" t="s">
        <v>1694</v>
      </c>
      <c r="B335" s="20" t="s">
        <v>1695</v>
      </c>
      <c r="C335" s="20"/>
      <c r="D335" s="20"/>
      <c r="F335" s="20" t="s">
        <v>489</v>
      </c>
      <c r="G335" s="20" t="s">
        <v>490</v>
      </c>
      <c r="H335" s="20" t="s">
        <v>1696</v>
      </c>
      <c r="I335" s="20"/>
      <c r="J335" s="20"/>
      <c r="K335" s="20"/>
      <c r="L335" s="20"/>
      <c r="M335" s="20"/>
      <c r="N335" s="20"/>
      <c r="O335" s="19" t="s">
        <v>1697</v>
      </c>
      <c r="P335" s="20" t="s">
        <v>43</v>
      </c>
      <c r="Q335" s="19" t="s">
        <v>131</v>
      </c>
      <c r="U335" s="21">
        <v>600</v>
      </c>
      <c r="V335" s="21">
        <v>2</v>
      </c>
      <c r="W335" s="21">
        <v>1</v>
      </c>
      <c r="X335" s="21">
        <v>4</v>
      </c>
      <c r="AJ335" s="21">
        <v>0</v>
      </c>
      <c r="AK335" s="21">
        <f>VLOOKUP(B335,[2]Sheet3!$A$3:$B$1872,2,0)</f>
        <v>50572.566371681416</v>
      </c>
      <c r="AL335" s="22">
        <f t="shared" si="5"/>
        <v>50572.566371681416</v>
      </c>
    </row>
    <row r="336" spans="1:38" ht="12" customHeight="1">
      <c r="A336" s="19" t="s">
        <v>1698</v>
      </c>
      <c r="B336" s="20" t="s">
        <v>1699</v>
      </c>
      <c r="C336" s="20"/>
      <c r="D336" s="20"/>
      <c r="F336" s="20" t="s">
        <v>427</v>
      </c>
      <c r="G336" s="20" t="s">
        <v>428</v>
      </c>
      <c r="H336" s="20"/>
      <c r="I336" s="20"/>
      <c r="J336" s="20"/>
      <c r="K336" s="20"/>
      <c r="L336" s="20"/>
      <c r="M336" s="20" t="s">
        <v>1700</v>
      </c>
      <c r="N336" s="20"/>
      <c r="O336" s="19" t="s">
        <v>761</v>
      </c>
      <c r="P336" s="20" t="s">
        <v>761</v>
      </c>
      <c r="Q336" s="19" t="s">
        <v>131</v>
      </c>
      <c r="U336" s="21">
        <v>200</v>
      </c>
      <c r="V336" s="21">
        <v>2</v>
      </c>
      <c r="W336" s="21">
        <v>1</v>
      </c>
      <c r="X336" s="21">
        <v>2</v>
      </c>
      <c r="AJ336" s="21">
        <v>0</v>
      </c>
      <c r="AK336" s="21">
        <f>VLOOKUP(B336,[2]Sheet3!$A$3:$B$1872,2,0)</f>
        <v>48743.362831858409</v>
      </c>
      <c r="AL336" s="22">
        <f t="shared" si="5"/>
        <v>48743.362831858409</v>
      </c>
    </row>
    <row r="337" spans="1:38" ht="12" customHeight="1">
      <c r="A337" s="19" t="s">
        <v>1701</v>
      </c>
      <c r="B337" s="20" t="s">
        <v>1702</v>
      </c>
      <c r="C337" s="20"/>
      <c r="D337" s="20"/>
      <c r="F337" s="20" t="s">
        <v>215</v>
      </c>
      <c r="G337" s="20" t="s">
        <v>216</v>
      </c>
      <c r="H337" s="20" t="s">
        <v>1703</v>
      </c>
      <c r="I337" s="20"/>
      <c r="J337" s="20"/>
      <c r="K337" s="20"/>
      <c r="L337" s="20" t="s">
        <v>1704</v>
      </c>
      <c r="M337" s="20"/>
      <c r="N337" s="20"/>
      <c r="O337" s="19" t="s">
        <v>1705</v>
      </c>
      <c r="P337" s="20" t="s">
        <v>43</v>
      </c>
      <c r="Q337" s="19" t="s">
        <v>131</v>
      </c>
      <c r="AJ337" s="21">
        <v>0</v>
      </c>
      <c r="AK337" s="21">
        <f>VLOOKUP(B337,[2]Sheet3!$A$3:$B$1872,2,0)</f>
        <v>48743.362831858409</v>
      </c>
      <c r="AL337" s="22">
        <f t="shared" si="5"/>
        <v>48743.362831858409</v>
      </c>
    </row>
    <row r="338" spans="1:38" ht="12" customHeight="1">
      <c r="A338" s="19" t="s">
        <v>1706</v>
      </c>
      <c r="B338" s="20" t="s">
        <v>1707</v>
      </c>
      <c r="C338" s="20"/>
      <c r="D338" s="20"/>
      <c r="F338" s="20" t="s">
        <v>215</v>
      </c>
      <c r="G338" s="20" t="s">
        <v>216</v>
      </c>
      <c r="H338" s="20" t="s">
        <v>1708</v>
      </c>
      <c r="I338" s="20"/>
      <c r="J338" s="20"/>
      <c r="K338" s="20"/>
      <c r="L338" s="20"/>
      <c r="M338" s="20"/>
      <c r="N338" s="20"/>
      <c r="O338" s="19" t="s">
        <v>1709</v>
      </c>
      <c r="P338" s="20" t="s">
        <v>43</v>
      </c>
      <c r="Q338" s="19" t="s">
        <v>131</v>
      </c>
      <c r="AJ338" s="21">
        <v>0</v>
      </c>
      <c r="AK338" s="21">
        <f>VLOOKUP(B338,[2]Sheet3!$A$3:$B$1872,2,0)</f>
        <v>47991.150442477876</v>
      </c>
      <c r="AL338" s="22">
        <f t="shared" si="5"/>
        <v>47991.150442477876</v>
      </c>
    </row>
    <row r="339" spans="1:38" ht="12" customHeight="1">
      <c r="A339" s="19" t="s">
        <v>1710</v>
      </c>
      <c r="B339" s="20" t="s">
        <v>1711</v>
      </c>
      <c r="C339" s="20"/>
      <c r="D339" s="20"/>
      <c r="F339" s="20" t="s">
        <v>105</v>
      </c>
      <c r="G339" s="20" t="s">
        <v>652</v>
      </c>
      <c r="H339" s="20"/>
      <c r="I339" s="20"/>
      <c r="J339" s="20"/>
      <c r="K339" s="20"/>
      <c r="L339" s="20" t="s">
        <v>1711</v>
      </c>
      <c r="M339" s="20"/>
      <c r="N339" s="20"/>
      <c r="O339" s="19" t="s">
        <v>1712</v>
      </c>
      <c r="P339" s="20" t="s">
        <v>43</v>
      </c>
      <c r="Q339" s="19" t="s">
        <v>131</v>
      </c>
      <c r="AJ339" s="21">
        <v>0</v>
      </c>
      <c r="AK339" s="21">
        <f>VLOOKUP(B339,[2]Sheet3!$A$3:$B$1872,2,0)</f>
        <v>5415.929203539823</v>
      </c>
      <c r="AL339" s="22">
        <f t="shared" si="5"/>
        <v>5415.929203539823</v>
      </c>
    </row>
    <row r="340" spans="1:38" ht="12" customHeight="1">
      <c r="A340" s="19" t="s">
        <v>1713</v>
      </c>
      <c r="B340" s="20" t="s">
        <v>1714</v>
      </c>
      <c r="C340" s="20"/>
      <c r="D340" s="20"/>
      <c r="F340" s="20" t="s">
        <v>128</v>
      </c>
      <c r="G340" s="20" t="s">
        <v>129</v>
      </c>
      <c r="H340" s="20"/>
      <c r="I340" s="20"/>
      <c r="J340" s="20"/>
      <c r="K340" s="20"/>
      <c r="L340" s="20" t="s">
        <v>1715</v>
      </c>
      <c r="M340" s="20"/>
      <c r="N340" s="20"/>
      <c r="O340" s="19" t="s">
        <v>1716</v>
      </c>
      <c r="P340" s="20" t="s">
        <v>59</v>
      </c>
      <c r="Q340" s="19" t="s">
        <v>131</v>
      </c>
      <c r="U340" s="21">
        <v>300</v>
      </c>
      <c r="V340" s="21">
        <v>0</v>
      </c>
      <c r="W340" s="21">
        <v>0</v>
      </c>
      <c r="X340" s="21">
        <v>2</v>
      </c>
      <c r="AJ340" s="21">
        <v>0</v>
      </c>
      <c r="AK340" s="21">
        <f>VLOOKUP(B340,[2]Sheet3!$A$3:$B$1872,2,0)</f>
        <v>44206.194690265489</v>
      </c>
      <c r="AL340" s="22">
        <f t="shared" si="5"/>
        <v>44206.194690265489</v>
      </c>
    </row>
    <row r="341" spans="1:38" ht="12" customHeight="1">
      <c r="A341" s="19" t="s">
        <v>1717</v>
      </c>
      <c r="B341" s="20" t="s">
        <v>1718</v>
      </c>
      <c r="C341" s="20"/>
      <c r="D341" s="20"/>
      <c r="F341" s="20" t="s">
        <v>37</v>
      </c>
      <c r="G341" s="20" t="s">
        <v>38</v>
      </c>
      <c r="H341" s="20"/>
      <c r="I341" s="20"/>
      <c r="J341" s="20"/>
      <c r="K341" s="20"/>
      <c r="L341" s="20"/>
      <c r="M341" s="20" t="s">
        <v>1719</v>
      </c>
      <c r="N341" s="20"/>
      <c r="O341" s="19" t="s">
        <v>1720</v>
      </c>
      <c r="P341" s="20" t="s">
        <v>43</v>
      </c>
      <c r="Q341" s="19" t="s">
        <v>131</v>
      </c>
      <c r="U341" s="21">
        <v>500</v>
      </c>
      <c r="V341" s="21">
        <v>1</v>
      </c>
      <c r="W341" s="21">
        <v>1</v>
      </c>
      <c r="X341" s="21">
        <v>5</v>
      </c>
      <c r="AJ341" s="21">
        <v>0</v>
      </c>
      <c r="AK341" s="21">
        <f>VLOOKUP(B341,[2]Sheet3!$A$3:$B$1872,2,0)</f>
        <v>43592.322477876107</v>
      </c>
      <c r="AL341" s="22">
        <f t="shared" si="5"/>
        <v>43592.322477876107</v>
      </c>
    </row>
    <row r="342" spans="1:38" ht="12" customHeight="1">
      <c r="A342" s="19" t="s">
        <v>1721</v>
      </c>
      <c r="B342" s="20" t="s">
        <v>1722</v>
      </c>
      <c r="C342" s="20"/>
      <c r="D342" s="20"/>
      <c r="F342" s="20" t="s">
        <v>489</v>
      </c>
      <c r="G342" s="20" t="s">
        <v>490</v>
      </c>
      <c r="H342" s="20" t="s">
        <v>1723</v>
      </c>
      <c r="I342" s="20"/>
      <c r="J342" s="20"/>
      <c r="K342" s="20"/>
      <c r="L342" s="20" t="s">
        <v>1724</v>
      </c>
      <c r="M342" s="20" t="s">
        <v>1725</v>
      </c>
      <c r="N342" s="20"/>
      <c r="O342" s="19" t="s">
        <v>1726</v>
      </c>
      <c r="P342" s="20" t="s">
        <v>43</v>
      </c>
      <c r="Q342" s="19" t="s">
        <v>131</v>
      </c>
      <c r="U342" s="21">
        <v>100</v>
      </c>
      <c r="V342" s="21">
        <v>1</v>
      </c>
      <c r="W342" s="21">
        <v>1</v>
      </c>
      <c r="X342" s="21">
        <v>2</v>
      </c>
      <c r="AJ342" s="21">
        <v>0</v>
      </c>
      <c r="AK342" s="21">
        <f>VLOOKUP(B342,[2]Sheet3!$A$3:$B$1872,2,0)</f>
        <v>42725.663716814161</v>
      </c>
      <c r="AL342" s="22">
        <f t="shared" si="5"/>
        <v>42725.663716814161</v>
      </c>
    </row>
    <row r="343" spans="1:38" ht="12" customHeight="1">
      <c r="A343" s="19" t="s">
        <v>1727</v>
      </c>
      <c r="B343" s="20" t="s">
        <v>1728</v>
      </c>
      <c r="C343" s="20"/>
      <c r="D343" s="20"/>
      <c r="F343" s="20" t="s">
        <v>342</v>
      </c>
      <c r="G343" s="20" t="s">
        <v>342</v>
      </c>
      <c r="H343" s="20"/>
      <c r="I343" s="20"/>
      <c r="J343" s="20"/>
      <c r="K343" s="20"/>
      <c r="L343" s="20" t="s">
        <v>1728</v>
      </c>
      <c r="M343" s="20"/>
      <c r="N343" s="20"/>
      <c r="O343" s="19" t="s">
        <v>1729</v>
      </c>
      <c r="P343" s="20" t="s">
        <v>43</v>
      </c>
      <c r="Q343" s="19" t="s">
        <v>237</v>
      </c>
      <c r="Y343" s="19" t="s">
        <v>60</v>
      </c>
      <c r="Z343" s="19" t="s">
        <v>61</v>
      </c>
      <c r="AA343" s="19" t="s">
        <v>62</v>
      </c>
      <c r="AB343" s="19" t="s">
        <v>63</v>
      </c>
      <c r="AC343" s="19" t="s">
        <v>183</v>
      </c>
      <c r="AD343" s="19" t="s">
        <v>184</v>
      </c>
      <c r="AJ343" s="21">
        <v>0</v>
      </c>
      <c r="AK343" s="21">
        <f>VLOOKUP(B343,[2]Sheet3!$A$3:$B$1872,2,0)</f>
        <v>6645.7964601769909</v>
      </c>
      <c r="AL343" s="22">
        <f t="shared" si="5"/>
        <v>6645.7964601769909</v>
      </c>
    </row>
    <row r="344" spans="1:38" ht="12" customHeight="1">
      <c r="A344" s="19" t="s">
        <v>1730</v>
      </c>
      <c r="B344" s="20" t="s">
        <v>1731</v>
      </c>
      <c r="C344" s="20"/>
      <c r="D344" s="20"/>
      <c r="F344" s="20" t="s">
        <v>1732</v>
      </c>
      <c r="G344" s="20" t="s">
        <v>1733</v>
      </c>
      <c r="H344" s="20" t="s">
        <v>1734</v>
      </c>
      <c r="I344" s="20"/>
      <c r="J344" s="20"/>
      <c r="K344" s="20"/>
      <c r="L344" s="20" t="s">
        <v>1735</v>
      </c>
      <c r="M344" s="20" t="s">
        <v>1735</v>
      </c>
      <c r="N344" s="20"/>
      <c r="O344" s="19" t="s">
        <v>1736</v>
      </c>
      <c r="P344" s="20" t="s">
        <v>43</v>
      </c>
      <c r="Q344" s="19" t="s">
        <v>131</v>
      </c>
      <c r="AJ344" s="21">
        <v>0</v>
      </c>
      <c r="AK344" s="21">
        <f>VLOOKUP(B344,[2]Sheet3!$A$3:$B$1872,2,0)</f>
        <v>42244.247787610628</v>
      </c>
      <c r="AL344" s="22">
        <f t="shared" si="5"/>
        <v>42244.247787610628</v>
      </c>
    </row>
    <row r="345" spans="1:38" ht="12" customHeight="1">
      <c r="A345" s="19" t="s">
        <v>1737</v>
      </c>
      <c r="B345" s="20" t="s">
        <v>1738</v>
      </c>
      <c r="C345" s="20"/>
      <c r="D345" s="20"/>
      <c r="F345" s="20" t="s">
        <v>135</v>
      </c>
      <c r="G345" s="20" t="s">
        <v>135</v>
      </c>
      <c r="H345" s="20"/>
      <c r="I345" s="20"/>
      <c r="J345" s="20"/>
      <c r="K345" s="20"/>
      <c r="L345" s="20"/>
      <c r="M345" s="20"/>
      <c r="N345" s="20"/>
      <c r="O345" s="19" t="s">
        <v>761</v>
      </c>
      <c r="P345" s="20" t="s">
        <v>761</v>
      </c>
      <c r="Q345" s="19" t="s">
        <v>131</v>
      </c>
      <c r="AJ345" s="21">
        <v>0</v>
      </c>
      <c r="AK345" s="21">
        <v>0</v>
      </c>
      <c r="AL345" s="22">
        <f t="shared" si="5"/>
        <v>0</v>
      </c>
    </row>
    <row r="346" spans="1:38" ht="12" customHeight="1">
      <c r="A346" s="19" t="s">
        <v>1739</v>
      </c>
      <c r="B346" s="20" t="s">
        <v>1740</v>
      </c>
      <c r="C346" s="20"/>
      <c r="D346" s="20"/>
      <c r="F346" s="20" t="s">
        <v>388</v>
      </c>
      <c r="G346" s="20" t="s">
        <v>389</v>
      </c>
      <c r="H346" s="20"/>
      <c r="I346" s="20"/>
      <c r="J346" s="20"/>
      <c r="K346" s="20"/>
      <c r="L346" s="20" t="s">
        <v>1740</v>
      </c>
      <c r="M346" s="20"/>
      <c r="N346" s="20"/>
      <c r="O346" s="19" t="s">
        <v>1741</v>
      </c>
      <c r="P346" s="20" t="s">
        <v>43</v>
      </c>
      <c r="Q346" s="19" t="s">
        <v>131</v>
      </c>
      <c r="AJ346" s="21">
        <v>0</v>
      </c>
      <c r="AK346" s="21">
        <f>VLOOKUP(B346,[2]Sheet3!$A$3:$B$1872,2,0)</f>
        <v>5130.0884955752217</v>
      </c>
      <c r="AL346" s="22">
        <f t="shared" si="5"/>
        <v>5130.0884955752217</v>
      </c>
    </row>
    <row r="347" spans="1:38" ht="12" customHeight="1">
      <c r="A347" s="19" t="s">
        <v>1742</v>
      </c>
      <c r="B347" s="20" t="s">
        <v>1743</v>
      </c>
      <c r="C347" s="20"/>
      <c r="D347" s="20"/>
      <c r="F347" s="20" t="s">
        <v>350</v>
      </c>
      <c r="G347" s="20" t="s">
        <v>601</v>
      </c>
      <c r="H347" s="20" t="s">
        <v>1744</v>
      </c>
      <c r="I347" s="20"/>
      <c r="J347" s="20"/>
      <c r="K347" s="20"/>
      <c r="L347" s="20" t="s">
        <v>1745</v>
      </c>
      <c r="M347" s="20" t="s">
        <v>1745</v>
      </c>
      <c r="N347" s="20"/>
      <c r="O347" s="19" t="s">
        <v>1746</v>
      </c>
      <c r="P347" s="20" t="s">
        <v>43</v>
      </c>
      <c r="Q347" s="19" t="s">
        <v>131</v>
      </c>
      <c r="U347" s="21">
        <v>200</v>
      </c>
      <c r="V347" s="21">
        <v>0</v>
      </c>
      <c r="W347" s="21">
        <v>1</v>
      </c>
      <c r="X347" s="21">
        <v>1</v>
      </c>
      <c r="AJ347" s="21">
        <v>0</v>
      </c>
      <c r="AK347" s="21">
        <f>VLOOKUP(B347,[2]Sheet3!$A$3:$B$1872,2,0)</f>
        <v>41161.061946902657</v>
      </c>
      <c r="AL347" s="22">
        <f t="shared" si="5"/>
        <v>41161.061946902657</v>
      </c>
    </row>
    <row r="348" spans="1:38" ht="12" customHeight="1">
      <c r="A348" s="19" t="s">
        <v>1747</v>
      </c>
      <c r="B348" s="20" t="s">
        <v>1748</v>
      </c>
      <c r="C348" s="20"/>
      <c r="D348" s="20"/>
      <c r="E348" s="19" t="s">
        <v>1749</v>
      </c>
      <c r="F348" s="20" t="s">
        <v>128</v>
      </c>
      <c r="G348" s="20" t="s">
        <v>912</v>
      </c>
      <c r="H348" s="20"/>
      <c r="I348" s="20"/>
      <c r="J348" s="20"/>
      <c r="K348" s="20"/>
      <c r="L348" s="20" t="s">
        <v>1748</v>
      </c>
      <c r="M348" s="20"/>
      <c r="N348" s="20"/>
      <c r="O348" s="19" t="s">
        <v>1750</v>
      </c>
      <c r="P348" s="20" t="s">
        <v>59</v>
      </c>
      <c r="Q348" s="19" t="s">
        <v>170</v>
      </c>
      <c r="U348" s="21">
        <v>300</v>
      </c>
      <c r="V348" s="21">
        <v>0</v>
      </c>
      <c r="W348" s="21">
        <v>1</v>
      </c>
      <c r="X348" s="21">
        <v>2</v>
      </c>
      <c r="Y348" s="19" t="s">
        <v>60</v>
      </c>
      <c r="Z348" s="19" t="s">
        <v>61</v>
      </c>
      <c r="AA348" s="19" t="s">
        <v>141</v>
      </c>
      <c r="AB348" s="19" t="s">
        <v>142</v>
      </c>
      <c r="AC348" s="19" t="s">
        <v>503</v>
      </c>
      <c r="AD348" s="19" t="s">
        <v>504</v>
      </c>
      <c r="AE348" s="19" t="s">
        <v>667</v>
      </c>
      <c r="AF348" s="19" t="s">
        <v>667</v>
      </c>
      <c r="AJ348" s="21">
        <f>VLOOKUP(B348,[1]Sheet8!$A$3:$B$989,2,0)</f>
        <v>16884.75</v>
      </c>
      <c r="AK348" s="21">
        <f>VLOOKUP(B348,[2]Sheet3!$A$3:$B$1872,2,0)</f>
        <v>263327.4336283186</v>
      </c>
      <c r="AL348" s="22">
        <f t="shared" si="5"/>
        <v>280212.1836283186</v>
      </c>
    </row>
    <row r="349" spans="1:38" ht="12" customHeight="1">
      <c r="A349" s="19" t="s">
        <v>1751</v>
      </c>
      <c r="B349" s="20" t="s">
        <v>1752</v>
      </c>
      <c r="C349" s="20"/>
      <c r="D349" s="20"/>
      <c r="F349" s="20" t="s">
        <v>818</v>
      </c>
      <c r="G349" s="20" t="s">
        <v>819</v>
      </c>
      <c r="H349" s="20"/>
      <c r="I349" s="20"/>
      <c r="J349" s="20"/>
      <c r="K349" s="20"/>
      <c r="L349" s="20"/>
      <c r="M349" s="20"/>
      <c r="N349" s="20"/>
      <c r="O349" s="19" t="s">
        <v>1753</v>
      </c>
      <c r="P349" s="20" t="s">
        <v>43</v>
      </c>
      <c r="Q349" s="19" t="s">
        <v>131</v>
      </c>
      <c r="AJ349" s="21">
        <v>0</v>
      </c>
      <c r="AK349" s="21">
        <f>VLOOKUP(B349,[2]Sheet3!$A$3:$B$1872,2,0)</f>
        <v>40469.026548672569</v>
      </c>
      <c r="AL349" s="22">
        <f t="shared" si="5"/>
        <v>40469.026548672569</v>
      </c>
    </row>
    <row r="350" spans="1:38" ht="12" customHeight="1">
      <c r="A350" s="19" t="s">
        <v>1754</v>
      </c>
      <c r="B350" s="20" t="s">
        <v>1755</v>
      </c>
      <c r="C350" s="20"/>
      <c r="D350" s="20"/>
      <c r="F350" s="20" t="s">
        <v>54</v>
      </c>
      <c r="G350" s="20" t="s">
        <v>55</v>
      </c>
      <c r="H350" s="20"/>
      <c r="I350" s="20"/>
      <c r="J350" s="20"/>
      <c r="K350" s="20"/>
      <c r="L350" s="20"/>
      <c r="M350" s="20"/>
      <c r="N350" s="20"/>
      <c r="O350" s="19" t="s">
        <v>1756</v>
      </c>
      <c r="P350" s="20" t="s">
        <v>59</v>
      </c>
      <c r="Q350" s="19" t="s">
        <v>131</v>
      </c>
      <c r="AJ350" s="21">
        <f>VLOOKUP(B350,[1]Sheet8!$A$3:$B$989,2,0)</f>
        <v>8415.4</v>
      </c>
      <c r="AK350" s="21">
        <f>VLOOKUP(B350,[2]Sheet3!$A$3:$B$1872,2,0)</f>
        <v>38061.946902654869</v>
      </c>
      <c r="AL350" s="22">
        <f t="shared" si="5"/>
        <v>46477.34690265487</v>
      </c>
    </row>
    <row r="351" spans="1:38" ht="12" customHeight="1">
      <c r="A351" s="19" t="s">
        <v>1757</v>
      </c>
      <c r="B351" s="20" t="s">
        <v>1758</v>
      </c>
      <c r="C351" s="20"/>
      <c r="D351" s="20"/>
      <c r="F351" s="20" t="s">
        <v>342</v>
      </c>
      <c r="G351" s="20" t="s">
        <v>342</v>
      </c>
      <c r="H351" s="20"/>
      <c r="I351" s="20"/>
      <c r="J351" s="20"/>
      <c r="K351" s="20"/>
      <c r="L351" s="20"/>
      <c r="M351" s="20"/>
      <c r="N351" s="20"/>
      <c r="O351" s="19" t="s">
        <v>1759</v>
      </c>
      <c r="P351" s="20" t="s">
        <v>43</v>
      </c>
      <c r="Q351" s="19" t="s">
        <v>131</v>
      </c>
      <c r="AJ351" s="21">
        <v>0</v>
      </c>
      <c r="AK351" s="21">
        <f>VLOOKUP(B351,[2]Sheet3!$A$3:$B$1872,2,0)</f>
        <v>36509.734513274343</v>
      </c>
      <c r="AL351" s="22">
        <f t="shared" si="5"/>
        <v>36509.734513274343</v>
      </c>
    </row>
    <row r="352" spans="1:38" ht="12" customHeight="1">
      <c r="A352" s="19" t="s">
        <v>1760</v>
      </c>
      <c r="B352" s="20" t="s">
        <v>1761</v>
      </c>
      <c r="C352" s="20"/>
      <c r="D352" s="20"/>
      <c r="F352" s="20" t="s">
        <v>323</v>
      </c>
      <c r="G352" s="20" t="s">
        <v>323</v>
      </c>
      <c r="H352" s="20" t="s">
        <v>1762</v>
      </c>
      <c r="I352" s="20"/>
      <c r="J352" s="20"/>
      <c r="K352" s="20"/>
      <c r="L352" s="20"/>
      <c r="M352" s="20"/>
      <c r="N352" s="20"/>
      <c r="O352" s="19" t="s">
        <v>1763</v>
      </c>
      <c r="P352" s="20" t="s">
        <v>43</v>
      </c>
      <c r="Q352" s="19" t="s">
        <v>131</v>
      </c>
      <c r="U352" s="21">
        <v>600</v>
      </c>
      <c r="V352" s="21">
        <v>2</v>
      </c>
      <c r="W352" s="21">
        <v>1</v>
      </c>
      <c r="X352" s="21">
        <v>3</v>
      </c>
      <c r="AJ352" s="21">
        <v>0</v>
      </c>
      <c r="AK352" s="21">
        <f>VLOOKUP(B352,[2]Sheet3!$A$3:$B$1872,2,0)</f>
        <v>35291.150442477883</v>
      </c>
      <c r="AL352" s="22">
        <f t="shared" si="5"/>
        <v>35291.150442477883</v>
      </c>
    </row>
    <row r="353" spans="1:38" ht="12" customHeight="1">
      <c r="A353" s="19" t="s">
        <v>1764</v>
      </c>
      <c r="B353" s="20" t="s">
        <v>1765</v>
      </c>
      <c r="C353" s="20"/>
      <c r="D353" s="20"/>
      <c r="F353" s="20" t="s">
        <v>128</v>
      </c>
      <c r="G353" s="20" t="s">
        <v>129</v>
      </c>
      <c r="H353" s="20"/>
      <c r="I353" s="20"/>
      <c r="J353" s="20"/>
      <c r="K353" s="20"/>
      <c r="L353" s="20" t="s">
        <v>1766</v>
      </c>
      <c r="M353" s="20"/>
      <c r="N353" s="20"/>
      <c r="O353" s="19" t="s">
        <v>1767</v>
      </c>
      <c r="P353" s="20" t="s">
        <v>59</v>
      </c>
      <c r="Q353" s="19" t="s">
        <v>131</v>
      </c>
      <c r="U353" s="21">
        <v>80</v>
      </c>
      <c r="V353" s="21">
        <v>1</v>
      </c>
      <c r="W353" s="21">
        <v>0</v>
      </c>
      <c r="X353" s="21">
        <v>0</v>
      </c>
      <c r="AJ353" s="21">
        <v>0</v>
      </c>
      <c r="AK353" s="21">
        <f>VLOOKUP(B353,[2]Sheet3!$A$3:$B$1872,2,0)</f>
        <v>34616.814159292036</v>
      </c>
      <c r="AL353" s="22">
        <f t="shared" si="5"/>
        <v>34616.814159292036</v>
      </c>
    </row>
    <row r="354" spans="1:38" ht="12" customHeight="1">
      <c r="A354" s="19" t="s">
        <v>1768</v>
      </c>
      <c r="B354" s="20" t="s">
        <v>1769</v>
      </c>
      <c r="C354" s="20"/>
      <c r="D354" s="20"/>
      <c r="F354" s="20" t="s">
        <v>489</v>
      </c>
      <c r="G354" s="20" t="s">
        <v>490</v>
      </c>
      <c r="H354" s="20"/>
      <c r="I354" s="20"/>
      <c r="J354" s="20"/>
      <c r="K354" s="20"/>
      <c r="L354" s="20" t="s">
        <v>1769</v>
      </c>
      <c r="M354" s="20"/>
      <c r="N354" s="20"/>
      <c r="O354" s="19" t="s">
        <v>1770</v>
      </c>
      <c r="P354" s="20" t="s">
        <v>43</v>
      </c>
      <c r="Q354" s="19" t="s">
        <v>237</v>
      </c>
      <c r="U354" s="21">
        <v>600</v>
      </c>
      <c r="V354" s="21">
        <v>2</v>
      </c>
      <c r="W354" s="21">
        <v>1</v>
      </c>
      <c r="X354" s="21">
        <v>2</v>
      </c>
      <c r="Y354" s="19" t="s">
        <v>60</v>
      </c>
      <c r="Z354" s="19" t="s">
        <v>61</v>
      </c>
      <c r="AA354" s="19" t="s">
        <v>141</v>
      </c>
      <c r="AB354" s="19" t="s">
        <v>142</v>
      </c>
      <c r="AC354" s="19" t="s">
        <v>325</v>
      </c>
      <c r="AD354" s="19" t="s">
        <v>325</v>
      </c>
      <c r="AJ354" s="21">
        <v>0</v>
      </c>
      <c r="AK354" s="21">
        <v>0</v>
      </c>
      <c r="AL354" s="22">
        <f t="shared" si="5"/>
        <v>0</v>
      </c>
    </row>
    <row r="355" spans="1:38" ht="12" customHeight="1">
      <c r="A355" s="19" t="s">
        <v>1771</v>
      </c>
      <c r="B355" s="20" t="s">
        <v>1772</v>
      </c>
      <c r="C355" s="20"/>
      <c r="D355" s="20"/>
      <c r="F355" s="20" t="s">
        <v>268</v>
      </c>
      <c r="G355" s="20" t="s">
        <v>1773</v>
      </c>
      <c r="H355" s="20"/>
      <c r="I355" s="20"/>
      <c r="J355" s="20"/>
      <c r="K355" s="20"/>
      <c r="L355" s="20"/>
      <c r="M355" s="20"/>
      <c r="N355" s="20"/>
      <c r="O355" s="19" t="s">
        <v>1774</v>
      </c>
      <c r="P355" s="20" t="s">
        <v>43</v>
      </c>
      <c r="Q355" s="19" t="s">
        <v>131</v>
      </c>
      <c r="U355" s="21">
        <v>300</v>
      </c>
      <c r="V355" s="21">
        <v>1</v>
      </c>
      <c r="W355" s="21">
        <v>2</v>
      </c>
      <c r="X355" s="21">
        <v>10</v>
      </c>
      <c r="AJ355" s="21">
        <v>0</v>
      </c>
      <c r="AK355" s="21">
        <f>VLOOKUP(B355,[2]Sheet3!$A$3:$B$1872,2,0)</f>
        <v>34057.516991150442</v>
      </c>
      <c r="AL355" s="22">
        <f t="shared" si="5"/>
        <v>34057.516991150442</v>
      </c>
    </row>
    <row r="356" spans="1:38" ht="12" customHeight="1">
      <c r="A356" s="19" t="s">
        <v>1775</v>
      </c>
      <c r="B356" s="20" t="s">
        <v>1776</v>
      </c>
      <c r="C356" s="20"/>
      <c r="D356" s="20"/>
      <c r="F356" s="20" t="s">
        <v>135</v>
      </c>
      <c r="G356" s="20" t="s">
        <v>135</v>
      </c>
      <c r="H356" s="20"/>
      <c r="I356" s="20"/>
      <c r="J356" s="20"/>
      <c r="K356" s="20"/>
      <c r="L356" s="20"/>
      <c r="M356" s="20"/>
      <c r="N356" s="20"/>
      <c r="O356" s="19" t="s">
        <v>761</v>
      </c>
      <c r="P356" s="20" t="s">
        <v>761</v>
      </c>
      <c r="Q356" s="19" t="s">
        <v>131</v>
      </c>
      <c r="AJ356" s="21">
        <v>0</v>
      </c>
      <c r="AK356" s="21">
        <v>0</v>
      </c>
      <c r="AL356" s="22">
        <f t="shared" si="5"/>
        <v>0</v>
      </c>
    </row>
    <row r="357" spans="1:38" ht="12" customHeight="1">
      <c r="A357" s="19" t="s">
        <v>1777</v>
      </c>
      <c r="B357" s="20" t="s">
        <v>1778</v>
      </c>
      <c r="C357" s="20"/>
      <c r="D357" s="20"/>
      <c r="F357" s="20" t="s">
        <v>105</v>
      </c>
      <c r="G357" s="20" t="s">
        <v>106</v>
      </c>
      <c r="H357" s="20"/>
      <c r="I357" s="20"/>
      <c r="J357" s="20"/>
      <c r="K357" s="20"/>
      <c r="L357" s="20"/>
      <c r="M357" s="20"/>
      <c r="N357" s="20"/>
      <c r="O357" s="19" t="s">
        <v>1779</v>
      </c>
      <c r="P357" s="20" t="s">
        <v>43</v>
      </c>
      <c r="Q357" s="19" t="s">
        <v>131</v>
      </c>
      <c r="AJ357" s="21">
        <v>0</v>
      </c>
      <c r="AK357" s="21">
        <f>VLOOKUP(B357,[2]Sheet3!$A$3:$B$1872,2,0)</f>
        <v>32495.575221238938</v>
      </c>
      <c r="AL357" s="22">
        <f t="shared" si="5"/>
        <v>32495.575221238938</v>
      </c>
    </row>
    <row r="358" spans="1:38" ht="12" customHeight="1">
      <c r="A358" s="19" t="s">
        <v>1780</v>
      </c>
      <c r="B358" s="20" t="s">
        <v>1781</v>
      </c>
      <c r="C358" s="20"/>
      <c r="D358" s="20"/>
      <c r="F358" s="20" t="s">
        <v>489</v>
      </c>
      <c r="G358" s="20" t="s">
        <v>490</v>
      </c>
      <c r="H358" s="20"/>
      <c r="I358" s="20"/>
      <c r="J358" s="20"/>
      <c r="K358" s="20"/>
      <c r="L358" s="20"/>
      <c r="M358" s="20"/>
      <c r="N358" s="20"/>
      <c r="O358" s="19" t="s">
        <v>1782</v>
      </c>
      <c r="P358" s="20" t="s">
        <v>43</v>
      </c>
      <c r="Q358" s="19" t="s">
        <v>131</v>
      </c>
      <c r="U358" s="21">
        <v>600</v>
      </c>
      <c r="V358" s="21">
        <v>2</v>
      </c>
      <c r="W358" s="21">
        <v>1</v>
      </c>
      <c r="X358" s="21">
        <v>4</v>
      </c>
      <c r="AJ358" s="21">
        <v>0</v>
      </c>
      <c r="AK358" s="21">
        <f>VLOOKUP(B358,[2]Sheet3!$A$3:$B$1872,2,0)</f>
        <v>32271.415929203544</v>
      </c>
      <c r="AL358" s="22">
        <f t="shared" si="5"/>
        <v>32271.415929203544</v>
      </c>
    </row>
    <row r="359" spans="1:38" ht="12" customHeight="1">
      <c r="A359" s="19" t="s">
        <v>1783</v>
      </c>
      <c r="B359" s="20" t="s">
        <v>1784</v>
      </c>
      <c r="C359" s="20"/>
      <c r="D359" s="20"/>
      <c r="F359" s="20" t="s">
        <v>135</v>
      </c>
      <c r="G359" s="20" t="s">
        <v>135</v>
      </c>
      <c r="H359" s="20"/>
      <c r="I359" s="20"/>
      <c r="J359" s="20"/>
      <c r="K359" s="20"/>
      <c r="L359" s="20"/>
      <c r="M359" s="20"/>
      <c r="N359" s="20"/>
      <c r="O359" s="19" t="s">
        <v>761</v>
      </c>
      <c r="P359" s="20" t="s">
        <v>761</v>
      </c>
      <c r="Q359" s="19" t="s">
        <v>131</v>
      </c>
      <c r="AJ359" s="21">
        <v>0</v>
      </c>
      <c r="AK359" s="21">
        <v>0</v>
      </c>
      <c r="AL359" s="22">
        <f t="shared" si="5"/>
        <v>0</v>
      </c>
    </row>
    <row r="360" spans="1:38" ht="12" customHeight="1">
      <c r="A360" s="19" t="s">
        <v>1785</v>
      </c>
      <c r="B360" s="20" t="s">
        <v>1786</v>
      </c>
      <c r="C360" s="20"/>
      <c r="D360" s="20"/>
      <c r="F360" s="20" t="s">
        <v>105</v>
      </c>
      <c r="G360" s="20" t="s">
        <v>106</v>
      </c>
      <c r="H360" s="20"/>
      <c r="I360" s="20"/>
      <c r="J360" s="20"/>
      <c r="K360" s="20"/>
      <c r="L360" s="20"/>
      <c r="M360" s="20"/>
      <c r="N360" s="20"/>
      <c r="O360" s="19" t="s">
        <v>1787</v>
      </c>
      <c r="P360" s="20" t="s">
        <v>59</v>
      </c>
      <c r="Q360" s="19" t="s">
        <v>131</v>
      </c>
      <c r="AJ360" s="21">
        <f>VLOOKUP(B360,[1]Sheet8!$A$3:$B$989,2,0)</f>
        <v>9426.6999999999989</v>
      </c>
      <c r="AK360" s="21">
        <f>VLOOKUP(B360,[2]Sheet3!$A$3:$B$1872,2,0)</f>
        <v>31743.362831858409</v>
      </c>
      <c r="AL360" s="22">
        <f t="shared" si="5"/>
        <v>41170.062831858406</v>
      </c>
    </row>
    <row r="361" spans="1:38" ht="12" customHeight="1">
      <c r="A361" s="19" t="s">
        <v>1788</v>
      </c>
      <c r="B361" s="20" t="s">
        <v>1789</v>
      </c>
      <c r="C361" s="20"/>
      <c r="D361" s="20"/>
      <c r="F361" s="20" t="s">
        <v>135</v>
      </c>
      <c r="G361" s="20" t="s">
        <v>135</v>
      </c>
      <c r="H361" s="20"/>
      <c r="I361" s="20"/>
      <c r="J361" s="20"/>
      <c r="K361" s="20"/>
      <c r="L361" s="20" t="s">
        <v>1552</v>
      </c>
      <c r="M361" s="20"/>
      <c r="N361" s="20"/>
      <c r="O361" s="19" t="s">
        <v>761</v>
      </c>
      <c r="P361" s="20" t="s">
        <v>761</v>
      </c>
      <c r="Q361" s="19" t="s">
        <v>131</v>
      </c>
      <c r="AJ361" s="21">
        <v>0</v>
      </c>
      <c r="AK361" s="21">
        <v>0</v>
      </c>
      <c r="AL361" s="22">
        <f t="shared" si="5"/>
        <v>0</v>
      </c>
    </row>
    <row r="362" spans="1:38" ht="12" customHeight="1">
      <c r="A362" s="19" t="s">
        <v>1790</v>
      </c>
      <c r="B362" s="20" t="s">
        <v>1791</v>
      </c>
      <c r="C362" s="20"/>
      <c r="D362" s="20"/>
      <c r="F362" s="20" t="s">
        <v>427</v>
      </c>
      <c r="G362" s="20" t="s">
        <v>1792</v>
      </c>
      <c r="H362" s="20"/>
      <c r="I362" s="20"/>
      <c r="J362" s="20"/>
      <c r="K362" s="20"/>
      <c r="L362" s="20"/>
      <c r="M362" s="20"/>
      <c r="N362" s="20"/>
      <c r="O362" s="19" t="s">
        <v>1793</v>
      </c>
      <c r="P362" s="20" t="s">
        <v>43</v>
      </c>
      <c r="Q362" s="19" t="s">
        <v>131</v>
      </c>
      <c r="U362" s="21">
        <v>150</v>
      </c>
      <c r="V362" s="21">
        <v>2</v>
      </c>
      <c r="W362" s="21">
        <v>1</v>
      </c>
      <c r="X362" s="21">
        <v>4</v>
      </c>
      <c r="AJ362" s="21">
        <v>0</v>
      </c>
      <c r="AK362" s="21">
        <f>VLOOKUP(B362,[2]Sheet3!$A$3:$B$1872,2,0)</f>
        <v>29381.41592920354</v>
      </c>
      <c r="AL362" s="22">
        <f t="shared" si="5"/>
        <v>29381.41592920354</v>
      </c>
    </row>
    <row r="363" spans="1:38" ht="12" customHeight="1">
      <c r="A363" s="19" t="s">
        <v>1794</v>
      </c>
      <c r="B363" s="20" t="s">
        <v>1795</v>
      </c>
      <c r="C363" s="20"/>
      <c r="D363" s="20"/>
      <c r="F363" s="20" t="s">
        <v>215</v>
      </c>
      <c r="G363" s="20" t="s">
        <v>255</v>
      </c>
      <c r="H363" s="20"/>
      <c r="I363" s="20"/>
      <c r="J363" s="20"/>
      <c r="K363" s="20"/>
      <c r="L363" s="20"/>
      <c r="M363" s="20"/>
      <c r="N363" s="20"/>
      <c r="O363" s="19" t="s">
        <v>1796</v>
      </c>
      <c r="P363" s="20" t="s">
        <v>43</v>
      </c>
      <c r="Q363" s="19" t="s">
        <v>131</v>
      </c>
      <c r="AJ363" s="21">
        <v>0</v>
      </c>
      <c r="AK363" s="21">
        <f>VLOOKUP(B363,[2]Sheet3!$A$3:$B$1872,2,0)</f>
        <v>27982.300884955755</v>
      </c>
      <c r="AL363" s="22">
        <f t="shared" si="5"/>
        <v>27982.300884955755</v>
      </c>
    </row>
    <row r="364" spans="1:38" ht="12" customHeight="1">
      <c r="A364" s="19" t="s">
        <v>1797</v>
      </c>
      <c r="B364" s="20" t="s">
        <v>1798</v>
      </c>
      <c r="C364" s="20"/>
      <c r="D364" s="20"/>
      <c r="F364" s="20" t="s">
        <v>215</v>
      </c>
      <c r="G364" s="20" t="s">
        <v>216</v>
      </c>
      <c r="H364" s="20" t="s">
        <v>1799</v>
      </c>
      <c r="I364" s="20"/>
      <c r="J364" s="20"/>
      <c r="K364" s="20"/>
      <c r="L364" s="20"/>
      <c r="M364" s="20"/>
      <c r="N364" s="20"/>
      <c r="O364" s="19" t="s">
        <v>1800</v>
      </c>
      <c r="P364" s="20" t="s">
        <v>43</v>
      </c>
      <c r="Q364" s="19" t="s">
        <v>131</v>
      </c>
      <c r="AJ364" s="21">
        <v>0</v>
      </c>
      <c r="AK364" s="21">
        <f>VLOOKUP(B364,[2]Sheet3!$A$3:$B$1872,2,0)</f>
        <v>27982.300884955752</v>
      </c>
      <c r="AL364" s="22">
        <f t="shared" si="5"/>
        <v>27982.300884955752</v>
      </c>
    </row>
    <row r="365" spans="1:38" ht="12" customHeight="1">
      <c r="A365" s="19" t="s">
        <v>1801</v>
      </c>
      <c r="B365" s="20" t="s">
        <v>1802</v>
      </c>
      <c r="C365" s="20"/>
      <c r="D365" s="20"/>
      <c r="F365" s="20" t="s">
        <v>54</v>
      </c>
      <c r="G365" s="20" t="s">
        <v>1803</v>
      </c>
      <c r="H365" s="20"/>
      <c r="I365" s="20"/>
      <c r="J365" s="20"/>
      <c r="K365" s="20"/>
      <c r="L365" s="20"/>
      <c r="M365" s="20"/>
      <c r="N365" s="20"/>
      <c r="O365" s="19" t="s">
        <v>1804</v>
      </c>
      <c r="P365" s="20" t="s">
        <v>59</v>
      </c>
      <c r="Q365" s="19" t="s">
        <v>131</v>
      </c>
      <c r="AJ365" s="21">
        <v>0</v>
      </c>
      <c r="AK365" s="21">
        <f>VLOOKUP(B365,[2]Sheet3!$A$3:$B$1872,2,0)</f>
        <v>27982.300884955752</v>
      </c>
      <c r="AL365" s="22">
        <f t="shared" si="5"/>
        <v>27982.300884955752</v>
      </c>
    </row>
    <row r="366" spans="1:38" ht="12" customHeight="1">
      <c r="A366" s="19" t="s">
        <v>1805</v>
      </c>
      <c r="B366" s="20" t="s">
        <v>1806</v>
      </c>
      <c r="C366" s="20"/>
      <c r="D366" s="20"/>
      <c r="F366" s="20" t="s">
        <v>135</v>
      </c>
      <c r="G366" s="20" t="s">
        <v>135</v>
      </c>
      <c r="H366" s="20"/>
      <c r="I366" s="20"/>
      <c r="J366" s="20"/>
      <c r="K366" s="20"/>
      <c r="L366" s="20"/>
      <c r="M366" s="20" t="s">
        <v>1807</v>
      </c>
      <c r="N366" s="20"/>
      <c r="O366" s="19" t="s">
        <v>761</v>
      </c>
      <c r="P366" s="20" t="s">
        <v>761</v>
      </c>
      <c r="Q366" s="19" t="s">
        <v>131</v>
      </c>
      <c r="AJ366" s="21">
        <v>0</v>
      </c>
      <c r="AK366" s="21">
        <v>0</v>
      </c>
      <c r="AL366" s="22">
        <f t="shared" si="5"/>
        <v>0</v>
      </c>
    </row>
    <row r="367" spans="1:38" ht="12" customHeight="1">
      <c r="A367" s="19" t="s">
        <v>1808</v>
      </c>
      <c r="B367" s="20" t="s">
        <v>1809</v>
      </c>
      <c r="C367" s="20"/>
      <c r="D367" s="20"/>
      <c r="F367" s="20" t="s">
        <v>350</v>
      </c>
      <c r="G367" s="20" t="s">
        <v>601</v>
      </c>
      <c r="H367" s="20"/>
      <c r="I367" s="20"/>
      <c r="J367" s="20"/>
      <c r="K367" s="20"/>
      <c r="L367" s="20"/>
      <c r="M367" s="20"/>
      <c r="N367" s="20"/>
      <c r="O367" s="19" t="s">
        <v>1810</v>
      </c>
      <c r="P367" s="20" t="s">
        <v>43</v>
      </c>
      <c r="Q367" s="19" t="s">
        <v>131</v>
      </c>
      <c r="U367" s="21">
        <v>300</v>
      </c>
      <c r="V367" s="21">
        <v>1</v>
      </c>
      <c r="W367" s="21">
        <v>0</v>
      </c>
      <c r="X367" s="21">
        <v>2</v>
      </c>
      <c r="AJ367" s="21">
        <v>0</v>
      </c>
      <c r="AK367" s="21">
        <f>VLOOKUP(B367,[2]Sheet3!$A$3:$B$1872,2,0)</f>
        <v>27079.646017699117</v>
      </c>
      <c r="AL367" s="22">
        <f t="shared" si="5"/>
        <v>27079.646017699117</v>
      </c>
    </row>
    <row r="368" spans="1:38" ht="12" customHeight="1">
      <c r="A368" s="19" t="s">
        <v>1811</v>
      </c>
      <c r="B368" s="20" t="s">
        <v>1812</v>
      </c>
      <c r="C368" s="20"/>
      <c r="D368" s="20"/>
      <c r="F368" s="20" t="s">
        <v>135</v>
      </c>
      <c r="G368" s="20" t="s">
        <v>135</v>
      </c>
      <c r="H368" s="20"/>
      <c r="I368" s="20"/>
      <c r="J368" s="20"/>
      <c r="K368" s="20"/>
      <c r="L368" s="20"/>
      <c r="M368" s="20"/>
      <c r="N368" s="20"/>
      <c r="O368" s="19" t="s">
        <v>761</v>
      </c>
      <c r="P368" s="20" t="s">
        <v>761</v>
      </c>
      <c r="Q368" s="19" t="s">
        <v>131</v>
      </c>
      <c r="AJ368" s="21">
        <v>0</v>
      </c>
      <c r="AK368" s="21">
        <v>0</v>
      </c>
      <c r="AL368" s="22">
        <f t="shared" si="5"/>
        <v>0</v>
      </c>
    </row>
    <row r="369" spans="1:38" ht="12" customHeight="1">
      <c r="A369" s="19" t="s">
        <v>1813</v>
      </c>
      <c r="B369" s="20" t="s">
        <v>1814</v>
      </c>
      <c r="C369" s="20"/>
      <c r="D369" s="20"/>
      <c r="F369" s="20" t="s">
        <v>135</v>
      </c>
      <c r="G369" s="20" t="s">
        <v>135</v>
      </c>
      <c r="H369" s="20"/>
      <c r="I369" s="20"/>
      <c r="J369" s="20"/>
      <c r="K369" s="20"/>
      <c r="L369" s="20"/>
      <c r="M369" s="20"/>
      <c r="N369" s="20"/>
      <c r="O369" s="19" t="s">
        <v>761</v>
      </c>
      <c r="P369" s="20" t="s">
        <v>761</v>
      </c>
      <c r="Q369" s="19" t="s">
        <v>131</v>
      </c>
      <c r="AJ369" s="21">
        <v>0</v>
      </c>
      <c r="AK369" s="21">
        <v>0</v>
      </c>
      <c r="AL369" s="22">
        <f t="shared" si="5"/>
        <v>0</v>
      </c>
    </row>
    <row r="370" spans="1:38" ht="12" customHeight="1">
      <c r="A370" s="19" t="s">
        <v>1815</v>
      </c>
      <c r="B370" s="20" t="s">
        <v>1816</v>
      </c>
      <c r="C370" s="20"/>
      <c r="D370" s="20"/>
      <c r="F370" s="20" t="s">
        <v>135</v>
      </c>
      <c r="G370" s="20" t="s">
        <v>135</v>
      </c>
      <c r="H370" s="20"/>
      <c r="I370" s="20"/>
      <c r="J370" s="20"/>
      <c r="K370" s="20"/>
      <c r="L370" s="20" t="s">
        <v>1817</v>
      </c>
      <c r="M370" s="20"/>
      <c r="N370" s="20"/>
      <c r="O370" s="19" t="s">
        <v>761</v>
      </c>
      <c r="P370" s="20" t="s">
        <v>761</v>
      </c>
      <c r="Q370" s="19" t="s">
        <v>131</v>
      </c>
      <c r="AJ370" s="21">
        <v>0</v>
      </c>
      <c r="AK370" s="21">
        <v>0</v>
      </c>
      <c r="AL370" s="22">
        <f t="shared" si="5"/>
        <v>0</v>
      </c>
    </row>
    <row r="371" spans="1:38" ht="12" customHeight="1">
      <c r="A371" s="19" t="s">
        <v>1818</v>
      </c>
      <c r="B371" s="20" t="s">
        <v>1819</v>
      </c>
      <c r="C371" s="20"/>
      <c r="D371" s="20"/>
      <c r="F371" s="20" t="s">
        <v>70</v>
      </c>
      <c r="G371" s="20" t="s">
        <v>119</v>
      </c>
      <c r="H371" s="20"/>
      <c r="I371" s="20"/>
      <c r="J371" s="20"/>
      <c r="K371" s="20"/>
      <c r="L371" s="20"/>
      <c r="M371" s="20"/>
      <c r="N371" s="20"/>
      <c r="O371" s="19" t="s">
        <v>1820</v>
      </c>
      <c r="P371" s="20" t="s">
        <v>43</v>
      </c>
      <c r="Q371" s="19" t="s">
        <v>102</v>
      </c>
      <c r="AJ371" s="21">
        <v>0</v>
      </c>
      <c r="AK371" s="21">
        <f>VLOOKUP(B371,[2]Sheet3!$A$3:$B$1872,2,0)</f>
        <v>4648.6725663716816</v>
      </c>
      <c r="AL371" s="22">
        <f t="shared" si="5"/>
        <v>4648.6725663716816</v>
      </c>
    </row>
    <row r="372" spans="1:38" ht="12" customHeight="1">
      <c r="A372" s="19" t="s">
        <v>1821</v>
      </c>
      <c r="B372" s="20" t="s">
        <v>1822</v>
      </c>
      <c r="C372" s="20"/>
      <c r="D372" s="20"/>
      <c r="F372" s="20" t="s">
        <v>82</v>
      </c>
      <c r="G372" s="20" t="s">
        <v>1270</v>
      </c>
      <c r="H372" s="20"/>
      <c r="I372" s="20"/>
      <c r="J372" s="20"/>
      <c r="K372" s="20"/>
      <c r="L372" s="20"/>
      <c r="M372" s="20"/>
      <c r="N372" s="20"/>
      <c r="O372" s="19" t="s">
        <v>1823</v>
      </c>
      <c r="P372" s="20" t="s">
        <v>59</v>
      </c>
      <c r="Q372" s="19" t="s">
        <v>131</v>
      </c>
      <c r="AJ372" s="21">
        <v>0</v>
      </c>
      <c r="AK372" s="21">
        <f>VLOOKUP(B372,[2]Sheet3!$A$3:$B$1872,2,0)</f>
        <v>25650.442477876109</v>
      </c>
      <c r="AL372" s="22">
        <f t="shared" si="5"/>
        <v>25650.442477876109</v>
      </c>
    </row>
    <row r="373" spans="1:38" ht="12" customHeight="1">
      <c r="A373" s="19" t="s">
        <v>1824</v>
      </c>
      <c r="B373" s="20" t="s">
        <v>1825</v>
      </c>
      <c r="C373" s="20"/>
      <c r="D373" s="20"/>
      <c r="F373" s="20" t="s">
        <v>215</v>
      </c>
      <c r="G373" s="20" t="s">
        <v>216</v>
      </c>
      <c r="H373" s="20" t="s">
        <v>1826</v>
      </c>
      <c r="I373" s="20"/>
      <c r="J373" s="20"/>
      <c r="K373" s="20"/>
      <c r="L373" s="20"/>
      <c r="M373" s="20"/>
      <c r="N373" s="20"/>
      <c r="O373" s="19" t="s">
        <v>1827</v>
      </c>
      <c r="P373" s="20" t="s">
        <v>43</v>
      </c>
      <c r="Q373" s="19" t="s">
        <v>131</v>
      </c>
      <c r="AJ373" s="21">
        <f>VLOOKUP(B373,[1]Sheet8!$A$3:$B$989,2,0)</f>
        <v>12623.099999999999</v>
      </c>
      <c r="AK373" s="21">
        <f>VLOOKUP(B373,[2]Sheet3!$A$3:$B$1872,2,0)</f>
        <v>25650.442477876106</v>
      </c>
      <c r="AL373" s="22">
        <f t="shared" si="5"/>
        <v>38273.542477876108</v>
      </c>
    </row>
    <row r="374" spans="1:38" ht="12" customHeight="1">
      <c r="A374" s="19" t="s">
        <v>1828</v>
      </c>
      <c r="B374" s="20" t="s">
        <v>1829</v>
      </c>
      <c r="C374" s="20"/>
      <c r="D374" s="20"/>
      <c r="F374" s="20" t="s">
        <v>427</v>
      </c>
      <c r="G374" s="20" t="s">
        <v>428</v>
      </c>
      <c r="H374" s="20"/>
      <c r="I374" s="20"/>
      <c r="J374" s="20"/>
      <c r="K374" s="20"/>
      <c r="L374" s="20"/>
      <c r="M374" s="20"/>
      <c r="N374" s="20"/>
      <c r="O374" s="19" t="s">
        <v>1830</v>
      </c>
      <c r="P374" s="20" t="s">
        <v>43</v>
      </c>
      <c r="Q374" s="19" t="s">
        <v>131</v>
      </c>
      <c r="U374" s="21">
        <v>500</v>
      </c>
      <c r="V374" s="21">
        <v>3</v>
      </c>
      <c r="W374" s="21">
        <v>0</v>
      </c>
      <c r="X374" s="21">
        <v>4</v>
      </c>
      <c r="AJ374" s="21">
        <v>0</v>
      </c>
      <c r="AK374" s="21">
        <f>VLOOKUP(B374,[2]Sheet3!$A$3:$B$1872,2,0)</f>
        <v>25486.725663716818</v>
      </c>
      <c r="AL374" s="22">
        <f t="shared" si="5"/>
        <v>25486.725663716818</v>
      </c>
    </row>
    <row r="375" spans="1:38" ht="12" customHeight="1">
      <c r="A375" s="19" t="s">
        <v>1831</v>
      </c>
      <c r="B375" s="20" t="s">
        <v>1832</v>
      </c>
      <c r="C375" s="20"/>
      <c r="D375" s="20"/>
      <c r="F375" s="20" t="s">
        <v>489</v>
      </c>
      <c r="G375" s="20" t="s">
        <v>1833</v>
      </c>
      <c r="H375" s="20" t="s">
        <v>1834</v>
      </c>
      <c r="I375" s="20"/>
      <c r="J375" s="20"/>
      <c r="K375" s="20"/>
      <c r="L375" s="20" t="s">
        <v>1835</v>
      </c>
      <c r="M375" s="20"/>
      <c r="N375" s="20"/>
      <c r="O375" s="19" t="s">
        <v>1836</v>
      </c>
      <c r="P375" s="20" t="s">
        <v>43</v>
      </c>
      <c r="Q375" s="19" t="s">
        <v>131</v>
      </c>
      <c r="U375" s="21">
        <v>200</v>
      </c>
      <c r="V375" s="21">
        <v>3</v>
      </c>
      <c r="W375" s="21">
        <v>0</v>
      </c>
      <c r="X375" s="21">
        <v>4</v>
      </c>
      <c r="AJ375" s="21">
        <v>0</v>
      </c>
      <c r="AK375" s="21">
        <f>VLOOKUP(B375,[2]Sheet3!$A$3:$B$1872,2,0)</f>
        <v>24913.274336283186</v>
      </c>
      <c r="AL375" s="22">
        <f t="shared" si="5"/>
        <v>24913.274336283186</v>
      </c>
    </row>
    <row r="376" spans="1:38" ht="12" customHeight="1">
      <c r="A376" s="19" t="s">
        <v>1837</v>
      </c>
      <c r="B376" s="20" t="s">
        <v>1838</v>
      </c>
      <c r="C376" s="20"/>
      <c r="D376" s="20"/>
      <c r="F376" s="20" t="s">
        <v>215</v>
      </c>
      <c r="G376" s="20" t="s">
        <v>1839</v>
      </c>
      <c r="H376" s="20"/>
      <c r="I376" s="20"/>
      <c r="J376" s="20"/>
      <c r="K376" s="20"/>
      <c r="L376" s="20"/>
      <c r="M376" s="20"/>
      <c r="N376" s="20"/>
      <c r="O376" s="19" t="s">
        <v>1840</v>
      </c>
      <c r="P376" s="20" t="s">
        <v>43</v>
      </c>
      <c r="Q376" s="19" t="s">
        <v>131</v>
      </c>
      <c r="AJ376" s="21">
        <v>0</v>
      </c>
      <c r="AK376" s="21">
        <f>VLOOKUP(B376,[2]Sheet3!$A$3:$B$1872,2,0)</f>
        <v>24161.061946902653</v>
      </c>
      <c r="AL376" s="22">
        <f t="shared" si="5"/>
        <v>24161.061946902653</v>
      </c>
    </row>
    <row r="377" spans="1:38" ht="12" customHeight="1">
      <c r="A377" s="19" t="s">
        <v>1841</v>
      </c>
      <c r="B377" s="20" t="s">
        <v>1842</v>
      </c>
      <c r="C377" s="20"/>
      <c r="D377" s="20"/>
      <c r="F377" s="20" t="s">
        <v>70</v>
      </c>
      <c r="G377" s="20" t="s">
        <v>800</v>
      </c>
      <c r="H377" s="20"/>
      <c r="I377" s="20"/>
      <c r="J377" s="20"/>
      <c r="K377" s="20"/>
      <c r="L377" s="20" t="s">
        <v>1842</v>
      </c>
      <c r="M377" s="20"/>
      <c r="N377" s="20"/>
      <c r="O377" s="19" t="s">
        <v>1843</v>
      </c>
      <c r="P377" s="20" t="s">
        <v>59</v>
      </c>
      <c r="Q377" s="19" t="s">
        <v>237</v>
      </c>
      <c r="U377" s="21">
        <v>200</v>
      </c>
      <c r="V377" s="21">
        <v>2</v>
      </c>
      <c r="W377" s="21">
        <v>1</v>
      </c>
      <c r="X377" s="21">
        <v>2</v>
      </c>
      <c r="Y377" s="19" t="s">
        <v>45</v>
      </c>
      <c r="Z377" s="19" t="s">
        <v>46</v>
      </c>
      <c r="AA377" s="19" t="s">
        <v>73</v>
      </c>
      <c r="AB377" s="19" t="s">
        <v>74</v>
      </c>
      <c r="AC377" s="19" t="s">
        <v>122</v>
      </c>
      <c r="AD377" s="19" t="s">
        <v>123</v>
      </c>
      <c r="AJ377" s="21">
        <v>0</v>
      </c>
      <c r="AK377" s="21">
        <v>0</v>
      </c>
      <c r="AL377" s="22">
        <f t="shared" si="5"/>
        <v>0</v>
      </c>
    </row>
    <row r="378" spans="1:38" ht="12" customHeight="1">
      <c r="A378" s="19" t="s">
        <v>1844</v>
      </c>
      <c r="B378" s="20" t="s">
        <v>1845</v>
      </c>
      <c r="C378" s="20"/>
      <c r="D378" s="20"/>
      <c r="F378" s="20" t="s">
        <v>330</v>
      </c>
      <c r="G378" s="20" t="s">
        <v>1531</v>
      </c>
      <c r="H378" s="20"/>
      <c r="I378" s="20"/>
      <c r="J378" s="20"/>
      <c r="K378" s="20"/>
      <c r="L378" s="20" t="s">
        <v>1845</v>
      </c>
      <c r="M378" s="20" t="s">
        <v>1846</v>
      </c>
      <c r="N378" s="20"/>
      <c r="O378" s="19" t="s">
        <v>1847</v>
      </c>
      <c r="P378" s="20" t="s">
        <v>43</v>
      </c>
      <c r="Q378" s="19" t="s">
        <v>237</v>
      </c>
      <c r="Y378" s="19" t="s">
        <v>45</v>
      </c>
      <c r="Z378" s="19" t="s">
        <v>46</v>
      </c>
      <c r="AA378" s="19" t="s">
        <v>73</v>
      </c>
      <c r="AB378" s="19" t="s">
        <v>74</v>
      </c>
      <c r="AC378" s="19" t="s">
        <v>335</v>
      </c>
      <c r="AD378" s="19" t="s">
        <v>336</v>
      </c>
      <c r="AJ378" s="21">
        <v>0</v>
      </c>
      <c r="AK378" s="21">
        <v>0</v>
      </c>
      <c r="AL378" s="22">
        <f t="shared" si="5"/>
        <v>0</v>
      </c>
    </row>
    <row r="379" spans="1:38" ht="12" customHeight="1">
      <c r="A379" s="19" t="s">
        <v>1848</v>
      </c>
      <c r="B379" s="20" t="s">
        <v>1849</v>
      </c>
      <c r="C379" s="20"/>
      <c r="D379" s="20"/>
      <c r="F379" s="20" t="s">
        <v>489</v>
      </c>
      <c r="G379" s="20" t="s">
        <v>490</v>
      </c>
      <c r="H379" s="20"/>
      <c r="I379" s="20"/>
      <c r="J379" s="20"/>
      <c r="K379" s="20"/>
      <c r="L379" s="20"/>
      <c r="M379" s="20"/>
      <c r="N379" s="20"/>
      <c r="O379" s="19" t="s">
        <v>1850</v>
      </c>
      <c r="P379" s="20" t="s">
        <v>43</v>
      </c>
      <c r="Q379" s="19" t="s">
        <v>131</v>
      </c>
      <c r="U379" s="21">
        <v>120</v>
      </c>
      <c r="V379" s="21">
        <v>2</v>
      </c>
      <c r="W379" s="21">
        <v>0</v>
      </c>
      <c r="X379" s="21">
        <v>3</v>
      </c>
      <c r="AJ379" s="21">
        <v>0</v>
      </c>
      <c r="AK379" s="21">
        <f>VLOOKUP(B379,[2]Sheet3!$A$3:$B$1872,2,0)</f>
        <v>23830.088495575223</v>
      </c>
      <c r="AL379" s="22">
        <f t="shared" si="5"/>
        <v>23830.088495575223</v>
      </c>
    </row>
    <row r="380" spans="1:38" ht="12" customHeight="1">
      <c r="A380" s="19" t="s">
        <v>1851</v>
      </c>
      <c r="B380" s="20" t="s">
        <v>1852</v>
      </c>
      <c r="C380" s="20"/>
      <c r="D380" s="20"/>
      <c r="F380" s="20" t="s">
        <v>427</v>
      </c>
      <c r="G380" s="20" t="s">
        <v>586</v>
      </c>
      <c r="H380" s="20"/>
      <c r="I380" s="20"/>
      <c r="J380" s="20"/>
      <c r="K380" s="20"/>
      <c r="L380" s="20" t="s">
        <v>585</v>
      </c>
      <c r="M380" s="20"/>
      <c r="N380" s="20"/>
      <c r="O380" s="19" t="s">
        <v>1853</v>
      </c>
      <c r="P380" s="20" t="s">
        <v>43</v>
      </c>
      <c r="Q380" s="19" t="s">
        <v>131</v>
      </c>
      <c r="AJ380" s="21">
        <v>0</v>
      </c>
      <c r="AK380" s="21">
        <f>VLOOKUP(B380,[2]Sheet3!$A$3:$B$1872,2,0)</f>
        <v>23830.088495575223</v>
      </c>
      <c r="AL380" s="22">
        <f t="shared" si="5"/>
        <v>23830.088495575223</v>
      </c>
    </row>
    <row r="381" spans="1:38" ht="12" customHeight="1">
      <c r="A381" s="19" t="s">
        <v>1854</v>
      </c>
      <c r="B381" s="20" t="s">
        <v>1855</v>
      </c>
      <c r="C381" s="20"/>
      <c r="D381" s="20"/>
      <c r="F381" s="20" t="s">
        <v>628</v>
      </c>
      <c r="G381" s="20" t="s">
        <v>1856</v>
      </c>
      <c r="H381" s="20"/>
      <c r="I381" s="20"/>
      <c r="J381" s="20"/>
      <c r="K381" s="20"/>
      <c r="L381" s="20"/>
      <c r="M381" s="20"/>
      <c r="N381" s="20"/>
      <c r="O381" s="19" t="s">
        <v>1857</v>
      </c>
      <c r="P381" s="20" t="s">
        <v>43</v>
      </c>
      <c r="Q381" s="19" t="s">
        <v>131</v>
      </c>
      <c r="U381" s="21">
        <v>290</v>
      </c>
      <c r="V381" s="21">
        <v>1</v>
      </c>
      <c r="W381" s="21">
        <v>1</v>
      </c>
      <c r="X381" s="21">
        <v>1</v>
      </c>
      <c r="AJ381" s="21">
        <v>0</v>
      </c>
      <c r="AK381" s="21">
        <f>VLOOKUP(B381,[2]Sheet3!$A$3:$B$1872,2,0)</f>
        <v>23830.088495575219</v>
      </c>
      <c r="AL381" s="22">
        <f t="shared" si="5"/>
        <v>23830.088495575219</v>
      </c>
    </row>
    <row r="382" spans="1:38" ht="12" customHeight="1">
      <c r="A382" s="19" t="s">
        <v>1858</v>
      </c>
      <c r="B382" s="20" t="s">
        <v>1859</v>
      </c>
      <c r="C382" s="20"/>
      <c r="D382" s="20"/>
      <c r="F382" s="20" t="s">
        <v>818</v>
      </c>
      <c r="G382" s="20" t="s">
        <v>819</v>
      </c>
      <c r="H382" s="20"/>
      <c r="I382" s="20"/>
      <c r="J382" s="20"/>
      <c r="K382" s="20"/>
      <c r="L382" s="20"/>
      <c r="M382" s="20" t="s">
        <v>1860</v>
      </c>
      <c r="N382" s="20"/>
      <c r="O382" s="19" t="s">
        <v>761</v>
      </c>
      <c r="P382" s="20" t="s">
        <v>761</v>
      </c>
      <c r="Q382" s="19" t="s">
        <v>131</v>
      </c>
      <c r="AJ382" s="21">
        <v>0</v>
      </c>
      <c r="AK382" s="21">
        <f>VLOOKUP(B382,[2]Sheet3!$A$3:$B$1872,2,0)</f>
        <v>23318.58407079646</v>
      </c>
      <c r="AL382" s="22">
        <f t="shared" si="5"/>
        <v>23318.58407079646</v>
      </c>
    </row>
    <row r="383" spans="1:38" ht="12" customHeight="1">
      <c r="A383" s="19" t="s">
        <v>1861</v>
      </c>
      <c r="B383" s="20" t="s">
        <v>1862</v>
      </c>
      <c r="C383" s="20"/>
      <c r="D383" s="20"/>
      <c r="F383" s="20" t="s">
        <v>761</v>
      </c>
      <c r="G383" s="20" t="s">
        <v>761</v>
      </c>
      <c r="H383" s="20"/>
      <c r="I383" s="20"/>
      <c r="J383" s="20"/>
      <c r="K383" s="20"/>
      <c r="L383" s="20"/>
      <c r="M383" s="20"/>
      <c r="N383" s="20"/>
      <c r="O383" s="19" t="s">
        <v>761</v>
      </c>
      <c r="P383" s="20" t="s">
        <v>761</v>
      </c>
      <c r="Q383" s="19" t="s">
        <v>131</v>
      </c>
      <c r="AJ383" s="21">
        <v>0</v>
      </c>
      <c r="AK383" s="21">
        <f>VLOOKUP(B383,[2]Sheet3!$A$3:$B$1872,2,0)</f>
        <v>22641.592920353985</v>
      </c>
      <c r="AL383" s="22">
        <f t="shared" si="5"/>
        <v>22641.592920353985</v>
      </c>
    </row>
    <row r="384" spans="1:38" ht="12" customHeight="1">
      <c r="A384" s="19" t="s">
        <v>1863</v>
      </c>
      <c r="B384" s="20" t="s">
        <v>1864</v>
      </c>
      <c r="C384" s="20"/>
      <c r="D384" s="20"/>
      <c r="F384" s="20" t="s">
        <v>135</v>
      </c>
      <c r="G384" s="20" t="s">
        <v>135</v>
      </c>
      <c r="H384" s="20" t="s">
        <v>1865</v>
      </c>
      <c r="I384" s="20"/>
      <c r="J384" s="20"/>
      <c r="K384" s="20"/>
      <c r="L384" s="20" t="s">
        <v>1866</v>
      </c>
      <c r="M384" s="20" t="s">
        <v>1866</v>
      </c>
      <c r="N384" s="20"/>
      <c r="O384" s="19" t="s">
        <v>761</v>
      </c>
      <c r="P384" s="20" t="s">
        <v>761</v>
      </c>
      <c r="Q384" s="19" t="s">
        <v>131</v>
      </c>
      <c r="AJ384" s="21">
        <v>0</v>
      </c>
      <c r="AK384" s="21">
        <v>0</v>
      </c>
      <c r="AL384" s="22">
        <f t="shared" si="5"/>
        <v>0</v>
      </c>
    </row>
    <row r="385" spans="1:38" ht="12" customHeight="1">
      <c r="A385" s="19" t="s">
        <v>1867</v>
      </c>
      <c r="B385" s="20" t="s">
        <v>1868</v>
      </c>
      <c r="C385" s="20"/>
      <c r="D385" s="20"/>
      <c r="F385" s="20" t="s">
        <v>70</v>
      </c>
      <c r="G385" s="20" t="s">
        <v>208</v>
      </c>
      <c r="H385" s="20"/>
      <c r="I385" s="20"/>
      <c r="J385" s="20"/>
      <c r="K385" s="20"/>
      <c r="L385" s="20"/>
      <c r="M385" s="20"/>
      <c r="N385" s="20"/>
      <c r="O385" s="19" t="s">
        <v>1869</v>
      </c>
      <c r="P385" s="20" t="s">
        <v>59</v>
      </c>
      <c r="Q385" s="19" t="s">
        <v>131</v>
      </c>
      <c r="U385" s="21">
        <v>300</v>
      </c>
      <c r="V385" s="21">
        <v>2</v>
      </c>
      <c r="W385" s="21">
        <v>2</v>
      </c>
      <c r="X385" s="21">
        <v>4</v>
      </c>
      <c r="AJ385" s="21">
        <v>0</v>
      </c>
      <c r="AK385" s="21">
        <f>VLOOKUP(B385,[2]Sheet3!$A$3:$B$1872,2,0)</f>
        <v>21663.716814159292</v>
      </c>
      <c r="AL385" s="22">
        <f t="shared" si="5"/>
        <v>21663.716814159292</v>
      </c>
    </row>
    <row r="386" spans="1:38" ht="12" customHeight="1">
      <c r="A386" s="19" t="s">
        <v>1870</v>
      </c>
      <c r="B386" s="20" t="s">
        <v>1871</v>
      </c>
      <c r="C386" s="20"/>
      <c r="D386" s="20"/>
      <c r="F386" s="20" t="s">
        <v>215</v>
      </c>
      <c r="G386" s="20" t="s">
        <v>216</v>
      </c>
      <c r="H386" s="20"/>
      <c r="I386" s="20"/>
      <c r="J386" s="20"/>
      <c r="K386" s="20"/>
      <c r="L386" s="20"/>
      <c r="M386" s="20"/>
      <c r="N386" s="20"/>
      <c r="O386" s="19" t="s">
        <v>1872</v>
      </c>
      <c r="P386" s="20" t="s">
        <v>43</v>
      </c>
      <c r="Q386" s="19" t="s">
        <v>131</v>
      </c>
      <c r="AJ386" s="21">
        <v>0</v>
      </c>
      <c r="AK386" s="21">
        <f>VLOOKUP(B386,[2]Sheet3!$A$3:$B$1872,2,0)</f>
        <v>21663.716814159292</v>
      </c>
      <c r="AL386" s="22">
        <f t="shared" ref="AL386:AL449" si="6">AJ386+AK386</f>
        <v>21663.716814159292</v>
      </c>
    </row>
    <row r="387" spans="1:38" ht="12" customHeight="1">
      <c r="A387" s="19" t="s">
        <v>1873</v>
      </c>
      <c r="B387" s="20" t="s">
        <v>1874</v>
      </c>
      <c r="C387" s="20"/>
      <c r="D387" s="20"/>
      <c r="F387" s="20" t="s">
        <v>350</v>
      </c>
      <c r="G387" s="20" t="s">
        <v>852</v>
      </c>
      <c r="H387" s="20" t="s">
        <v>1875</v>
      </c>
      <c r="I387" s="20"/>
      <c r="J387" s="20"/>
      <c r="K387" s="20"/>
      <c r="L387" s="20"/>
      <c r="M387" s="20" t="s">
        <v>1876</v>
      </c>
      <c r="N387" s="20"/>
      <c r="O387" s="19" t="s">
        <v>1877</v>
      </c>
      <c r="P387" s="20" t="s">
        <v>43</v>
      </c>
      <c r="Q387" s="19" t="s">
        <v>131</v>
      </c>
      <c r="U387" s="21">
        <v>50</v>
      </c>
      <c r="V387" s="21">
        <v>2</v>
      </c>
      <c r="W387" s="21">
        <v>1</v>
      </c>
      <c r="X387" s="21">
        <v>3</v>
      </c>
      <c r="AJ387" s="21">
        <v>0</v>
      </c>
      <c r="AK387" s="21">
        <f>VLOOKUP(B387,[2]Sheet3!$A$3:$B$1872,2,0)</f>
        <v>21004.424778761062</v>
      </c>
      <c r="AL387" s="22">
        <f t="shared" si="6"/>
        <v>21004.424778761062</v>
      </c>
    </row>
    <row r="388" spans="1:38" ht="12" customHeight="1">
      <c r="A388" s="19" t="s">
        <v>1878</v>
      </c>
      <c r="B388" s="20" t="s">
        <v>1879</v>
      </c>
      <c r="C388" s="20"/>
      <c r="D388" s="20"/>
      <c r="F388" s="20" t="s">
        <v>70</v>
      </c>
      <c r="G388" s="20" t="s">
        <v>356</v>
      </c>
      <c r="H388" s="20"/>
      <c r="I388" s="20"/>
      <c r="J388" s="20"/>
      <c r="K388" s="20"/>
      <c r="L388" s="20" t="s">
        <v>1880</v>
      </c>
      <c r="M388" s="20"/>
      <c r="N388" s="20"/>
      <c r="O388" s="19" t="s">
        <v>1881</v>
      </c>
      <c r="P388" s="20" t="s">
        <v>43</v>
      </c>
      <c r="Q388" s="19" t="s">
        <v>131</v>
      </c>
      <c r="AJ388" s="21">
        <v>0</v>
      </c>
      <c r="AK388" s="21">
        <f>VLOOKUP(B388,[2]Sheet3!$A$3:$B$1872,2,0)</f>
        <v>20687.208366854396</v>
      </c>
      <c r="AL388" s="22">
        <f t="shared" si="6"/>
        <v>20687.208366854396</v>
      </c>
    </row>
    <row r="389" spans="1:38" ht="12" customHeight="1">
      <c r="A389" s="19" t="s">
        <v>1882</v>
      </c>
      <c r="B389" s="20" t="s">
        <v>1883</v>
      </c>
      <c r="C389" s="20"/>
      <c r="D389" s="20"/>
      <c r="F389" s="20" t="s">
        <v>105</v>
      </c>
      <c r="G389" s="20" t="s">
        <v>1250</v>
      </c>
      <c r="H389" s="20" t="s">
        <v>1884</v>
      </c>
      <c r="I389" s="20"/>
      <c r="J389" s="20"/>
      <c r="K389" s="20"/>
      <c r="L389" s="20"/>
      <c r="M389" s="20"/>
      <c r="N389" s="20"/>
      <c r="O389" s="19" t="s">
        <v>1885</v>
      </c>
      <c r="P389" s="20" t="s">
        <v>43</v>
      </c>
      <c r="Q389" s="11" t="s">
        <v>131</v>
      </c>
      <c r="AJ389" s="21">
        <v>0</v>
      </c>
      <c r="AK389" s="21">
        <f>VLOOKUP(B389,[2]Sheet3!$A$3:$B$1872,2,0)</f>
        <v>20584.601769911504</v>
      </c>
      <c r="AL389" s="22">
        <f t="shared" si="6"/>
        <v>20584.601769911504</v>
      </c>
    </row>
    <row r="390" spans="1:38" ht="12" customHeight="1">
      <c r="A390" s="19" t="s">
        <v>1886</v>
      </c>
      <c r="B390" s="20" t="s">
        <v>1887</v>
      </c>
      <c r="C390" s="20"/>
      <c r="D390" s="20"/>
      <c r="F390" s="20" t="s">
        <v>350</v>
      </c>
      <c r="G390" s="20" t="s">
        <v>1888</v>
      </c>
      <c r="H390" s="20"/>
      <c r="I390" s="20"/>
      <c r="J390" s="20"/>
      <c r="K390" s="20"/>
      <c r="L390" s="20"/>
      <c r="M390" s="20"/>
      <c r="N390" s="20"/>
      <c r="O390" s="19" t="s">
        <v>1889</v>
      </c>
      <c r="P390" s="20" t="s">
        <v>43</v>
      </c>
      <c r="Q390" s="19" t="s">
        <v>131</v>
      </c>
      <c r="U390" s="21">
        <v>45</v>
      </c>
      <c r="V390" s="21">
        <v>1</v>
      </c>
      <c r="W390" s="21">
        <v>0</v>
      </c>
      <c r="X390" s="21">
        <v>1</v>
      </c>
      <c r="AJ390" s="21">
        <f>VLOOKUP(B390,[1]Sheet8!$A$3:$B$989,2,0)</f>
        <v>4628.4699999999993</v>
      </c>
      <c r="AK390" s="21">
        <f>VLOOKUP(B390,[2]Sheet3!$A$3:$B$1872,2,0)</f>
        <v>20008.849557522124</v>
      </c>
      <c r="AL390" s="22">
        <f t="shared" si="6"/>
        <v>24637.319557522125</v>
      </c>
    </row>
    <row r="391" spans="1:38" ht="12" customHeight="1">
      <c r="A391" s="19" t="s">
        <v>1890</v>
      </c>
      <c r="B391" s="20" t="s">
        <v>1891</v>
      </c>
      <c r="C391" s="20"/>
      <c r="D391" s="20"/>
      <c r="F391" s="20" t="s">
        <v>628</v>
      </c>
      <c r="G391" s="20" t="s">
        <v>629</v>
      </c>
      <c r="H391" s="20" t="s">
        <v>1892</v>
      </c>
      <c r="I391" s="20"/>
      <c r="J391" s="20"/>
      <c r="K391" s="20"/>
      <c r="L391" s="20"/>
      <c r="M391" s="20" t="s">
        <v>1893</v>
      </c>
      <c r="N391" s="20"/>
      <c r="O391" s="19" t="s">
        <v>1894</v>
      </c>
      <c r="P391" s="20" t="s">
        <v>43</v>
      </c>
      <c r="Q391" s="19" t="s">
        <v>131</v>
      </c>
      <c r="U391" s="21">
        <v>300</v>
      </c>
      <c r="V391" s="21">
        <v>1</v>
      </c>
      <c r="W391" s="21">
        <v>1</v>
      </c>
      <c r="X391" s="21">
        <v>1</v>
      </c>
      <c r="AJ391" s="21">
        <v>0</v>
      </c>
      <c r="AK391" s="21">
        <f>VLOOKUP(B391,[2]Sheet3!$A$3:$B$1872,2,0)</f>
        <v>19593.802743362834</v>
      </c>
      <c r="AL391" s="22">
        <f t="shared" si="6"/>
        <v>19593.802743362834</v>
      </c>
    </row>
    <row r="392" spans="1:38" ht="12" customHeight="1">
      <c r="A392" s="19" t="s">
        <v>1895</v>
      </c>
      <c r="B392" s="20" t="s">
        <v>1896</v>
      </c>
      <c r="C392" s="20"/>
      <c r="D392" s="20"/>
      <c r="F392" s="20" t="s">
        <v>342</v>
      </c>
      <c r="G392" s="20" t="s">
        <v>342</v>
      </c>
      <c r="H392" s="20"/>
      <c r="I392" s="20"/>
      <c r="J392" s="20"/>
      <c r="K392" s="20"/>
      <c r="L392" s="20"/>
      <c r="M392" s="20"/>
      <c r="N392" s="20"/>
      <c r="O392" s="19" t="s">
        <v>1897</v>
      </c>
      <c r="P392" s="20" t="s">
        <v>43</v>
      </c>
      <c r="Q392" s="19" t="s">
        <v>131</v>
      </c>
      <c r="AJ392" s="21">
        <f>VLOOKUP(B392,[1]Sheet8!$A$3:$B$989,2,0)</f>
        <v>4713.3499999999995</v>
      </c>
      <c r="AK392" s="21">
        <f>VLOOKUP(B392,[2]Sheet3!$A$3:$B$1872,2,0)</f>
        <v>17992.920353982299</v>
      </c>
      <c r="AL392" s="22">
        <f t="shared" si="6"/>
        <v>22706.270353982298</v>
      </c>
    </row>
    <row r="393" spans="1:38" ht="12" customHeight="1">
      <c r="A393" s="19" t="s">
        <v>1898</v>
      </c>
      <c r="B393" s="20" t="s">
        <v>1899</v>
      </c>
      <c r="C393" s="20"/>
      <c r="D393" s="20"/>
      <c r="F393" s="20" t="s">
        <v>628</v>
      </c>
      <c r="G393" s="20" t="s">
        <v>1900</v>
      </c>
      <c r="H393" s="20"/>
      <c r="I393" s="20"/>
      <c r="J393" s="20"/>
      <c r="K393" s="20"/>
      <c r="L393" s="20"/>
      <c r="M393" s="20"/>
      <c r="N393" s="20"/>
      <c r="O393" s="19" t="s">
        <v>1901</v>
      </c>
      <c r="P393" s="20" t="s">
        <v>43</v>
      </c>
      <c r="Q393" s="19" t="s">
        <v>131</v>
      </c>
      <c r="U393" s="21">
        <v>310</v>
      </c>
      <c r="V393" s="21">
        <v>1</v>
      </c>
      <c r="W393" s="21">
        <v>1</v>
      </c>
      <c r="X393" s="21">
        <v>1</v>
      </c>
      <c r="AJ393" s="21">
        <v>0</v>
      </c>
      <c r="AK393" s="21">
        <f>VLOOKUP(B393,[2]Sheet3!$A$3:$B$1872,2,0)</f>
        <v>17475.929203539825</v>
      </c>
      <c r="AL393" s="22">
        <f t="shared" si="6"/>
        <v>17475.929203539825</v>
      </c>
    </row>
    <row r="394" spans="1:38" ht="12" customHeight="1">
      <c r="A394" s="19" t="s">
        <v>1902</v>
      </c>
      <c r="B394" s="20" t="s">
        <v>1903</v>
      </c>
      <c r="C394" s="20"/>
      <c r="D394" s="20"/>
      <c r="F394" s="20" t="s">
        <v>489</v>
      </c>
      <c r="G394" s="20" t="s">
        <v>490</v>
      </c>
      <c r="H394" s="20" t="s">
        <v>1904</v>
      </c>
      <c r="I394" s="20"/>
      <c r="J394" s="20"/>
      <c r="K394" s="20"/>
      <c r="L394" s="20" t="s">
        <v>1905</v>
      </c>
      <c r="M394" s="20" t="s">
        <v>1904</v>
      </c>
      <c r="N394" s="20"/>
      <c r="O394" s="19" t="s">
        <v>1906</v>
      </c>
      <c r="P394" s="20" t="s">
        <v>43</v>
      </c>
      <c r="Q394" s="19" t="s">
        <v>131</v>
      </c>
      <c r="U394" s="21">
        <v>180</v>
      </c>
      <c r="V394" s="21">
        <v>3</v>
      </c>
      <c r="W394" s="21">
        <v>1</v>
      </c>
      <c r="X394" s="21">
        <v>4</v>
      </c>
      <c r="AJ394" s="21">
        <v>0</v>
      </c>
      <c r="AK394" s="21">
        <f>VLOOKUP(B394,[2]Sheet3!$A$3:$B$1872,2,0)</f>
        <v>17330.973451327434</v>
      </c>
      <c r="AL394" s="22">
        <f t="shared" si="6"/>
        <v>17330.973451327434</v>
      </c>
    </row>
    <row r="395" spans="1:38" ht="12" customHeight="1">
      <c r="A395" s="19" t="s">
        <v>1907</v>
      </c>
      <c r="B395" s="20" t="s">
        <v>1908</v>
      </c>
      <c r="C395" s="20"/>
      <c r="D395" s="20"/>
      <c r="F395" s="20" t="s">
        <v>330</v>
      </c>
      <c r="G395" s="20" t="s">
        <v>1531</v>
      </c>
      <c r="H395" s="20"/>
      <c r="I395" s="20"/>
      <c r="J395" s="20"/>
      <c r="K395" s="20"/>
      <c r="L395" s="20"/>
      <c r="M395" s="20"/>
      <c r="N395" s="20"/>
      <c r="O395" s="19" t="s">
        <v>1909</v>
      </c>
      <c r="P395" s="20" t="s">
        <v>43</v>
      </c>
      <c r="Q395" s="19" t="s">
        <v>131</v>
      </c>
      <c r="AJ395" s="21">
        <v>0</v>
      </c>
      <c r="AK395" s="21">
        <f>VLOOKUP(B395,[2]Sheet3!$A$3:$B$1872,2,0)</f>
        <v>17330.973451327434</v>
      </c>
      <c r="AL395" s="22">
        <f t="shared" si="6"/>
        <v>17330.973451327434</v>
      </c>
    </row>
    <row r="396" spans="1:38" ht="12" customHeight="1">
      <c r="A396" s="19" t="s">
        <v>1910</v>
      </c>
      <c r="B396" s="20" t="s">
        <v>1911</v>
      </c>
      <c r="C396" s="20"/>
      <c r="D396" s="20"/>
      <c r="F396" s="20" t="s">
        <v>699</v>
      </c>
      <c r="G396" s="20" t="s">
        <v>1912</v>
      </c>
      <c r="H396" s="20"/>
      <c r="I396" s="20"/>
      <c r="J396" s="20"/>
      <c r="K396" s="20"/>
      <c r="L396" s="20"/>
      <c r="M396" s="20"/>
      <c r="N396" s="20"/>
      <c r="O396" s="19" t="s">
        <v>1913</v>
      </c>
      <c r="P396" s="20" t="s">
        <v>43</v>
      </c>
      <c r="Q396" s="19" t="s">
        <v>131</v>
      </c>
      <c r="U396" s="21">
        <v>200</v>
      </c>
      <c r="V396" s="21">
        <v>3</v>
      </c>
      <c r="W396" s="21">
        <v>1</v>
      </c>
      <c r="X396" s="21">
        <v>3</v>
      </c>
      <c r="AJ396" s="21">
        <f>VLOOKUP(B396,[1]Sheet8!$A$3:$B$989,2,0)</f>
        <v>11312.039999999999</v>
      </c>
      <c r="AK396" s="21">
        <f>VLOOKUP(B396,[2]Sheet3!$A$3:$B$1872,2,0)</f>
        <v>17195.575221238942</v>
      </c>
      <c r="AL396" s="22">
        <f t="shared" si="6"/>
        <v>28507.615221238942</v>
      </c>
    </row>
    <row r="397" spans="1:38" ht="12" customHeight="1">
      <c r="A397" s="19" t="s">
        <v>1914</v>
      </c>
      <c r="B397" s="20" t="s">
        <v>1915</v>
      </c>
      <c r="C397" s="20"/>
      <c r="D397" s="20"/>
      <c r="F397" s="20" t="s">
        <v>342</v>
      </c>
      <c r="G397" s="20" t="s">
        <v>342</v>
      </c>
      <c r="H397" s="20" t="s">
        <v>1916</v>
      </c>
      <c r="I397" s="20"/>
      <c r="J397" s="20"/>
      <c r="K397" s="20"/>
      <c r="L397" s="20" t="s">
        <v>1917</v>
      </c>
      <c r="M397" s="20"/>
      <c r="N397" s="20"/>
      <c r="O397" s="19" t="s">
        <v>1918</v>
      </c>
      <c r="P397" s="20" t="s">
        <v>43</v>
      </c>
      <c r="Q397" s="19" t="s">
        <v>131</v>
      </c>
      <c r="AJ397" s="21">
        <f>VLOOKUP(B397,[1]Sheet8!$A$3:$B$989,2,0)</f>
        <v>10604.13</v>
      </c>
      <c r="AK397" s="21">
        <f>VLOOKUP(B397,[2]Sheet3!$A$3:$B$1872,2,0)</f>
        <v>16729.203539823011</v>
      </c>
      <c r="AL397" s="22">
        <f t="shared" si="6"/>
        <v>27333.333539823012</v>
      </c>
    </row>
    <row r="398" spans="1:38" ht="12" customHeight="1">
      <c r="A398" s="19" t="s">
        <v>1919</v>
      </c>
      <c r="B398" s="20" t="s">
        <v>1920</v>
      </c>
      <c r="C398" s="20"/>
      <c r="D398" s="20"/>
      <c r="F398" s="20" t="s">
        <v>489</v>
      </c>
      <c r="G398" s="20" t="s">
        <v>490</v>
      </c>
      <c r="H398" s="20"/>
      <c r="I398" s="20"/>
      <c r="J398" s="20"/>
      <c r="K398" s="20"/>
      <c r="L398" s="20" t="s">
        <v>1921</v>
      </c>
      <c r="M398" s="20"/>
      <c r="N398" s="20"/>
      <c r="O398" s="19" t="s">
        <v>1922</v>
      </c>
      <c r="P398" s="20" t="s">
        <v>59</v>
      </c>
      <c r="Q398" s="19" t="s">
        <v>131</v>
      </c>
      <c r="AJ398" s="21">
        <v>0</v>
      </c>
      <c r="AK398" s="21">
        <f>VLOOKUP(B398,[2]Sheet3!$A$3:$B$1872,2,0)</f>
        <v>16247.787610619471</v>
      </c>
      <c r="AL398" s="22">
        <f t="shared" si="6"/>
        <v>16247.787610619471</v>
      </c>
    </row>
    <row r="399" spans="1:38" ht="12" customHeight="1">
      <c r="A399" s="19" t="s">
        <v>1923</v>
      </c>
      <c r="B399" s="20" t="s">
        <v>1924</v>
      </c>
      <c r="C399" s="20"/>
      <c r="D399" s="20"/>
      <c r="F399" s="20" t="s">
        <v>135</v>
      </c>
      <c r="G399" s="20" t="s">
        <v>135</v>
      </c>
      <c r="H399" s="20"/>
      <c r="I399" s="20"/>
      <c r="J399" s="20"/>
      <c r="K399" s="20"/>
      <c r="L399" s="20"/>
      <c r="M399" s="20"/>
      <c r="N399" s="20"/>
      <c r="O399" s="19" t="s">
        <v>1925</v>
      </c>
      <c r="P399" s="20" t="s">
        <v>59</v>
      </c>
      <c r="Q399" s="19" t="s">
        <v>131</v>
      </c>
      <c r="AJ399" s="21">
        <v>0</v>
      </c>
      <c r="AK399" s="21">
        <v>0</v>
      </c>
      <c r="AL399" s="22">
        <f t="shared" si="6"/>
        <v>0</v>
      </c>
    </row>
    <row r="400" spans="1:38" ht="12" customHeight="1">
      <c r="A400" s="19" t="s">
        <v>1926</v>
      </c>
      <c r="B400" s="20" t="s">
        <v>1927</v>
      </c>
      <c r="C400" s="20"/>
      <c r="D400" s="20"/>
      <c r="F400" s="20" t="s">
        <v>268</v>
      </c>
      <c r="G400" s="20" t="s">
        <v>269</v>
      </c>
      <c r="H400" s="20"/>
      <c r="I400" s="20"/>
      <c r="J400" s="20"/>
      <c r="K400" s="20"/>
      <c r="L400" s="20"/>
      <c r="M400" s="20"/>
      <c r="N400" s="20"/>
      <c r="O400" s="19" t="s">
        <v>1928</v>
      </c>
      <c r="P400" s="20" t="s">
        <v>43</v>
      </c>
      <c r="Q400" s="19" t="s">
        <v>131</v>
      </c>
      <c r="U400" s="21">
        <v>600</v>
      </c>
      <c r="V400" s="21">
        <v>1</v>
      </c>
      <c r="W400" s="21">
        <v>2</v>
      </c>
      <c r="X400" s="21">
        <v>10</v>
      </c>
      <c r="AJ400" s="21">
        <f>VLOOKUP(B400,[1]Sheet8!$A$3:$B$989,2,0)</f>
        <v>11472.949999999999</v>
      </c>
      <c r="AK400" s="21">
        <f>VLOOKUP(B400,[2]Sheet3!$A$3:$B$1872,2,0)</f>
        <v>15961.946902654867</v>
      </c>
      <c r="AL400" s="22">
        <f t="shared" si="6"/>
        <v>27434.896902654866</v>
      </c>
    </row>
    <row r="401" spans="1:38" ht="12" customHeight="1">
      <c r="A401" s="19" t="s">
        <v>1929</v>
      </c>
      <c r="B401" s="20" t="s">
        <v>1930</v>
      </c>
      <c r="C401" s="20"/>
      <c r="D401" s="20"/>
      <c r="F401" s="20" t="s">
        <v>54</v>
      </c>
      <c r="G401" s="20" t="s">
        <v>55</v>
      </c>
      <c r="H401" s="20"/>
      <c r="I401" s="20"/>
      <c r="J401" s="20"/>
      <c r="K401" s="20"/>
      <c r="L401" s="20"/>
      <c r="M401" s="20"/>
      <c r="N401" s="20"/>
      <c r="O401" s="19" t="s">
        <v>1931</v>
      </c>
      <c r="P401" s="20" t="s">
        <v>43</v>
      </c>
      <c r="Q401" s="19" t="s">
        <v>131</v>
      </c>
      <c r="AJ401" s="21">
        <v>0</v>
      </c>
      <c r="AK401" s="21">
        <f>VLOOKUP(B401,[2]Sheet3!$A$3:$B$1872,2,0)</f>
        <v>15390.265486725664</v>
      </c>
      <c r="AL401" s="22">
        <f t="shared" si="6"/>
        <v>15390.265486725664</v>
      </c>
    </row>
    <row r="402" spans="1:38" ht="12" customHeight="1">
      <c r="A402" s="19" t="s">
        <v>1932</v>
      </c>
      <c r="B402" s="20" t="s">
        <v>1933</v>
      </c>
      <c r="C402" s="20"/>
      <c r="D402" s="20"/>
      <c r="F402" s="20" t="s">
        <v>135</v>
      </c>
      <c r="G402" s="20" t="s">
        <v>135</v>
      </c>
      <c r="H402" s="20"/>
      <c r="I402" s="20"/>
      <c r="J402" s="20"/>
      <c r="K402" s="20"/>
      <c r="L402" s="20"/>
      <c r="M402" s="20"/>
      <c r="N402" s="20"/>
      <c r="O402" s="19" t="s">
        <v>1934</v>
      </c>
      <c r="P402" s="20" t="s">
        <v>43</v>
      </c>
      <c r="Q402" s="19" t="s">
        <v>131</v>
      </c>
      <c r="AJ402" s="21">
        <v>0</v>
      </c>
      <c r="AK402" s="21">
        <v>0</v>
      </c>
      <c r="AL402" s="22">
        <f t="shared" si="6"/>
        <v>0</v>
      </c>
    </row>
    <row r="403" spans="1:38" ht="12" customHeight="1">
      <c r="A403" s="19" t="s">
        <v>1935</v>
      </c>
      <c r="B403" s="20" t="s">
        <v>1936</v>
      </c>
      <c r="C403" s="20"/>
      <c r="D403" s="20"/>
      <c r="F403" s="20" t="s">
        <v>135</v>
      </c>
      <c r="G403" s="20" t="s">
        <v>135</v>
      </c>
      <c r="H403" s="20"/>
      <c r="I403" s="20"/>
      <c r="J403" s="20"/>
      <c r="K403" s="20"/>
      <c r="L403" s="20"/>
      <c r="M403" s="20"/>
      <c r="N403" s="20"/>
      <c r="O403" s="19" t="s">
        <v>1937</v>
      </c>
      <c r="P403" s="20" t="s">
        <v>59</v>
      </c>
      <c r="Q403" s="19" t="s">
        <v>131</v>
      </c>
      <c r="AJ403" s="21">
        <v>0</v>
      </c>
      <c r="AK403" s="21">
        <v>0</v>
      </c>
      <c r="AL403" s="22">
        <f t="shared" si="6"/>
        <v>0</v>
      </c>
    </row>
    <row r="404" spans="1:38" ht="12" customHeight="1">
      <c r="A404" s="19" t="s">
        <v>1938</v>
      </c>
      <c r="B404" s="20" t="s">
        <v>1939</v>
      </c>
      <c r="C404" s="20"/>
      <c r="D404" s="20"/>
      <c r="F404" s="20" t="s">
        <v>215</v>
      </c>
      <c r="G404" s="20" t="s">
        <v>216</v>
      </c>
      <c r="H404" s="20"/>
      <c r="I404" s="20"/>
      <c r="J404" s="20"/>
      <c r="K404" s="20"/>
      <c r="L404" s="20" t="s">
        <v>262</v>
      </c>
      <c r="M404" s="20" t="s">
        <v>263</v>
      </c>
      <c r="N404" s="20" t="s">
        <v>100</v>
      </c>
      <c r="O404" s="19" t="s">
        <v>1940</v>
      </c>
      <c r="P404" s="20" t="s">
        <v>59</v>
      </c>
      <c r="Q404" s="19" t="s">
        <v>131</v>
      </c>
      <c r="AJ404" s="21">
        <v>0</v>
      </c>
      <c r="AK404" s="21">
        <v>0</v>
      </c>
      <c r="AL404" s="22">
        <f t="shared" si="6"/>
        <v>0</v>
      </c>
    </row>
    <row r="405" spans="1:38" ht="12" customHeight="1">
      <c r="A405" s="19" t="s">
        <v>1941</v>
      </c>
      <c r="B405" s="20" t="s">
        <v>1942</v>
      </c>
      <c r="C405" s="20"/>
      <c r="D405" s="20"/>
      <c r="F405" s="20" t="s">
        <v>105</v>
      </c>
      <c r="G405" s="20" t="s">
        <v>1250</v>
      </c>
      <c r="H405" s="20"/>
      <c r="I405" s="20"/>
      <c r="J405" s="20"/>
      <c r="K405" s="20"/>
      <c r="L405" s="20" t="s">
        <v>1943</v>
      </c>
      <c r="M405" s="20"/>
      <c r="N405" s="20"/>
      <c r="O405" s="19" t="s">
        <v>1944</v>
      </c>
      <c r="P405" s="20" t="s">
        <v>43</v>
      </c>
      <c r="Q405" s="19" t="s">
        <v>131</v>
      </c>
      <c r="AJ405" s="21">
        <v>0</v>
      </c>
      <c r="AK405" s="21">
        <f>VLOOKUP(B405,[2]Sheet3!$A$3:$B$1872,2,0)</f>
        <v>13991.150442477878</v>
      </c>
      <c r="AL405" s="22">
        <f t="shared" si="6"/>
        <v>13991.150442477878</v>
      </c>
    </row>
    <row r="406" spans="1:38" ht="12" customHeight="1">
      <c r="A406" s="19" t="s">
        <v>1945</v>
      </c>
      <c r="B406" s="20" t="s">
        <v>1946</v>
      </c>
      <c r="C406" s="20"/>
      <c r="D406" s="20"/>
      <c r="F406" s="20" t="s">
        <v>37</v>
      </c>
      <c r="G406" s="20" t="s">
        <v>38</v>
      </c>
      <c r="H406" s="20"/>
      <c r="I406" s="20"/>
      <c r="J406" s="20"/>
      <c r="K406" s="20"/>
      <c r="L406" s="20" t="s">
        <v>1946</v>
      </c>
      <c r="M406" s="20"/>
      <c r="N406" s="20"/>
      <c r="O406" s="19" t="s">
        <v>1947</v>
      </c>
      <c r="P406" s="20" t="s">
        <v>43</v>
      </c>
      <c r="Q406" s="19" t="s">
        <v>131</v>
      </c>
      <c r="U406" s="21">
        <v>1800</v>
      </c>
      <c r="V406" s="21">
        <v>0</v>
      </c>
      <c r="W406" s="21">
        <v>2</v>
      </c>
      <c r="X406" s="21">
        <v>4</v>
      </c>
      <c r="AJ406" s="21">
        <v>0</v>
      </c>
      <c r="AK406" s="21">
        <v>0</v>
      </c>
      <c r="AL406" s="22">
        <f t="shared" si="6"/>
        <v>0</v>
      </c>
    </row>
    <row r="407" spans="1:38" ht="12" customHeight="1">
      <c r="A407" s="19" t="s">
        <v>1948</v>
      </c>
      <c r="B407" s="20" t="s">
        <v>1949</v>
      </c>
      <c r="C407" s="20"/>
      <c r="D407" s="20"/>
      <c r="F407" s="20" t="s">
        <v>135</v>
      </c>
      <c r="G407" s="20" t="s">
        <v>135</v>
      </c>
      <c r="H407" s="20"/>
      <c r="I407" s="20"/>
      <c r="J407" s="20"/>
      <c r="K407" s="20"/>
      <c r="L407" s="20"/>
      <c r="M407" s="20"/>
      <c r="N407" s="20"/>
      <c r="O407" s="19" t="s">
        <v>1950</v>
      </c>
      <c r="P407" s="20" t="s">
        <v>43</v>
      </c>
      <c r="Q407" s="19" t="s">
        <v>131</v>
      </c>
      <c r="AJ407" s="21">
        <v>0</v>
      </c>
      <c r="AK407" s="21">
        <v>0</v>
      </c>
      <c r="AL407" s="22">
        <f t="shared" si="6"/>
        <v>0</v>
      </c>
    </row>
    <row r="408" spans="1:38" ht="12" customHeight="1">
      <c r="A408" s="19" t="s">
        <v>1951</v>
      </c>
      <c r="B408" s="20" t="s">
        <v>1952</v>
      </c>
      <c r="C408" s="20"/>
      <c r="D408" s="20"/>
      <c r="F408" s="20" t="s">
        <v>135</v>
      </c>
      <c r="G408" s="20" t="s">
        <v>135</v>
      </c>
      <c r="H408" s="20"/>
      <c r="I408" s="20"/>
      <c r="J408" s="20"/>
      <c r="K408" s="20"/>
      <c r="L408" s="20"/>
      <c r="M408" s="20"/>
      <c r="N408" s="20"/>
      <c r="O408" s="19" t="s">
        <v>1953</v>
      </c>
      <c r="P408" s="20" t="s">
        <v>59</v>
      </c>
      <c r="Q408" s="19" t="s">
        <v>131</v>
      </c>
      <c r="AJ408" s="21">
        <v>0</v>
      </c>
      <c r="AK408" s="21">
        <f>VLOOKUP(B408,[2]Sheet3!$A$3:$B$1872,2,0)</f>
        <v>10260.176991150442</v>
      </c>
      <c r="AL408" s="22">
        <f t="shared" si="6"/>
        <v>10260.176991150442</v>
      </c>
    </row>
    <row r="409" spans="1:38" ht="12" customHeight="1">
      <c r="A409" s="19" t="s">
        <v>1954</v>
      </c>
      <c r="B409" s="20" t="s">
        <v>1955</v>
      </c>
      <c r="C409" s="20"/>
      <c r="D409" s="20"/>
      <c r="F409" s="20" t="s">
        <v>761</v>
      </c>
      <c r="G409" s="20" t="s">
        <v>761</v>
      </c>
      <c r="H409" s="20"/>
      <c r="I409" s="20"/>
      <c r="J409" s="20"/>
      <c r="K409" s="20"/>
      <c r="L409" s="20"/>
      <c r="M409" s="20"/>
      <c r="N409" s="20"/>
      <c r="O409" s="19" t="s">
        <v>761</v>
      </c>
      <c r="P409" s="20" t="s">
        <v>761</v>
      </c>
      <c r="Q409" s="19" t="s">
        <v>131</v>
      </c>
      <c r="AJ409" s="21">
        <v>0</v>
      </c>
      <c r="AK409" s="21">
        <f>VLOOKUP(B409,[2]Sheet3!$A$3:$B$1872,2,0)</f>
        <v>13991.150442477878</v>
      </c>
      <c r="AL409" s="22">
        <f t="shared" si="6"/>
        <v>13991.150442477878</v>
      </c>
    </row>
    <row r="410" spans="1:38" ht="12" customHeight="1">
      <c r="A410" s="19" t="s">
        <v>1956</v>
      </c>
      <c r="B410" s="20" t="s">
        <v>1957</v>
      </c>
      <c r="C410" s="20"/>
      <c r="D410" s="20"/>
      <c r="F410" s="20" t="s">
        <v>135</v>
      </c>
      <c r="G410" s="20" t="s">
        <v>135</v>
      </c>
      <c r="H410" s="20" t="s">
        <v>1958</v>
      </c>
      <c r="I410" s="20"/>
      <c r="J410" s="20"/>
      <c r="K410" s="20"/>
      <c r="L410" s="20"/>
      <c r="M410" s="20" t="s">
        <v>1959</v>
      </c>
      <c r="N410" s="20"/>
      <c r="O410" s="19" t="s">
        <v>1960</v>
      </c>
      <c r="P410" s="20" t="s">
        <v>59</v>
      </c>
      <c r="Q410" s="19" t="s">
        <v>131</v>
      </c>
      <c r="AJ410" s="21">
        <v>0</v>
      </c>
      <c r="AK410" s="21">
        <f>VLOOKUP(B410,[2]Sheet3!$A$3:$B$1872,2,0)</f>
        <v>15495.575221238938</v>
      </c>
      <c r="AL410" s="22">
        <f t="shared" si="6"/>
        <v>15495.575221238938</v>
      </c>
    </row>
    <row r="411" spans="1:38" ht="12" customHeight="1">
      <c r="A411" s="19" t="s">
        <v>1961</v>
      </c>
      <c r="B411" s="20" t="s">
        <v>1962</v>
      </c>
      <c r="C411" s="20"/>
      <c r="D411" s="20"/>
      <c r="F411" s="20" t="s">
        <v>135</v>
      </c>
      <c r="G411" s="20" t="s">
        <v>135</v>
      </c>
      <c r="H411" s="20"/>
      <c r="I411" s="20"/>
      <c r="J411" s="20"/>
      <c r="K411" s="20"/>
      <c r="L411" s="20"/>
      <c r="M411" s="20"/>
      <c r="N411" s="20"/>
      <c r="O411" s="19" t="s">
        <v>1963</v>
      </c>
      <c r="P411" s="20" t="s">
        <v>59</v>
      </c>
      <c r="Q411" s="19" t="s">
        <v>131</v>
      </c>
      <c r="U411" s="21">
        <v>400</v>
      </c>
      <c r="V411" s="21">
        <v>1</v>
      </c>
      <c r="W411" s="21">
        <v>1</v>
      </c>
      <c r="X411" s="21">
        <v>1</v>
      </c>
      <c r="AJ411" s="21">
        <v>0</v>
      </c>
      <c r="AK411" s="21">
        <v>0</v>
      </c>
      <c r="AL411" s="22">
        <f t="shared" si="6"/>
        <v>0</v>
      </c>
    </row>
    <row r="412" spans="1:38" ht="12" customHeight="1">
      <c r="A412" s="19" t="s">
        <v>1964</v>
      </c>
      <c r="B412" s="20" t="s">
        <v>1965</v>
      </c>
      <c r="C412" s="20"/>
      <c r="D412" s="20"/>
      <c r="F412" s="20" t="s">
        <v>135</v>
      </c>
      <c r="G412" s="20" t="s">
        <v>135</v>
      </c>
      <c r="H412" s="20" t="s">
        <v>1966</v>
      </c>
      <c r="I412" s="20"/>
      <c r="J412" s="20"/>
      <c r="K412" s="20"/>
      <c r="L412" s="20"/>
      <c r="M412" s="20"/>
      <c r="N412" s="20"/>
      <c r="O412" s="19" t="s">
        <v>1967</v>
      </c>
      <c r="P412" s="20" t="s">
        <v>59</v>
      </c>
      <c r="Q412" s="19" t="s">
        <v>131</v>
      </c>
      <c r="AJ412" s="21">
        <v>0</v>
      </c>
      <c r="AK412" s="21">
        <v>0</v>
      </c>
      <c r="AL412" s="22">
        <f t="shared" si="6"/>
        <v>0</v>
      </c>
    </row>
    <row r="413" spans="1:38" ht="12" customHeight="1">
      <c r="A413" s="19" t="s">
        <v>1968</v>
      </c>
      <c r="B413" s="20" t="s">
        <v>1969</v>
      </c>
      <c r="C413" s="20"/>
      <c r="D413" s="20"/>
      <c r="F413" s="20" t="s">
        <v>135</v>
      </c>
      <c r="G413" s="20" t="s">
        <v>135</v>
      </c>
      <c r="H413" s="20"/>
      <c r="I413" s="20"/>
      <c r="J413" s="20"/>
      <c r="K413" s="20"/>
      <c r="L413" s="20"/>
      <c r="M413" s="20"/>
      <c r="N413" s="20"/>
      <c r="O413" s="19" t="s">
        <v>1970</v>
      </c>
      <c r="P413" s="20" t="s">
        <v>43</v>
      </c>
      <c r="Q413" s="19" t="s">
        <v>131</v>
      </c>
      <c r="AJ413" s="21">
        <v>0</v>
      </c>
      <c r="AK413" s="21">
        <v>0</v>
      </c>
      <c r="AL413" s="22">
        <f t="shared" si="6"/>
        <v>0</v>
      </c>
    </row>
    <row r="414" spans="1:38" ht="12" customHeight="1">
      <c r="A414" s="19" t="s">
        <v>1971</v>
      </c>
      <c r="B414" s="20" t="s">
        <v>1972</v>
      </c>
      <c r="C414" s="20"/>
      <c r="D414" s="20"/>
      <c r="F414" s="20" t="s">
        <v>215</v>
      </c>
      <c r="G414" s="20" t="s">
        <v>1973</v>
      </c>
      <c r="H414" s="20"/>
      <c r="I414" s="20"/>
      <c r="J414" s="20"/>
      <c r="K414" s="20"/>
      <c r="L414" s="20"/>
      <c r="M414" s="20"/>
      <c r="N414" s="20"/>
      <c r="O414" s="19" t="s">
        <v>1974</v>
      </c>
      <c r="P414" s="20" t="s">
        <v>43</v>
      </c>
      <c r="Q414" s="19" t="s">
        <v>131</v>
      </c>
      <c r="AJ414" s="21">
        <v>0</v>
      </c>
      <c r="AK414" s="21">
        <f>VLOOKUP(B414,[2]Sheet3!$A$3:$B$1872,2,0)</f>
        <v>13991.150442477876</v>
      </c>
      <c r="AL414" s="22">
        <f t="shared" si="6"/>
        <v>13991.150442477876</v>
      </c>
    </row>
    <row r="415" spans="1:38" ht="12" customHeight="1">
      <c r="A415" s="19" t="s">
        <v>1975</v>
      </c>
      <c r="B415" s="20" t="s">
        <v>1976</v>
      </c>
      <c r="C415" s="20"/>
      <c r="D415" s="20"/>
      <c r="F415" s="20" t="s">
        <v>628</v>
      </c>
      <c r="G415" s="20" t="s">
        <v>629</v>
      </c>
      <c r="H415" s="20"/>
      <c r="I415" s="20"/>
      <c r="J415" s="20"/>
      <c r="K415" s="20"/>
      <c r="L415" s="20"/>
      <c r="M415" s="20"/>
      <c r="N415" s="20"/>
      <c r="O415" s="19" t="s">
        <v>1977</v>
      </c>
      <c r="P415" s="20" t="s">
        <v>43</v>
      </c>
      <c r="Q415" s="19" t="s">
        <v>131</v>
      </c>
      <c r="U415" s="21">
        <v>480</v>
      </c>
      <c r="V415" s="21">
        <v>1</v>
      </c>
      <c r="W415" s="21">
        <v>2</v>
      </c>
      <c r="X415" s="21">
        <v>2</v>
      </c>
      <c r="AJ415" s="21">
        <v>0</v>
      </c>
      <c r="AK415" s="21">
        <f>VLOOKUP(B415,[2]Sheet3!$A$3:$B$1872,2,0)</f>
        <v>13380.530973451328</v>
      </c>
      <c r="AL415" s="22">
        <f t="shared" si="6"/>
        <v>13380.530973451328</v>
      </c>
    </row>
    <row r="416" spans="1:38" ht="12" customHeight="1">
      <c r="A416" s="19" t="s">
        <v>1978</v>
      </c>
      <c r="B416" s="20" t="s">
        <v>1979</v>
      </c>
      <c r="C416" s="20"/>
      <c r="D416" s="20"/>
      <c r="F416" s="20" t="s">
        <v>350</v>
      </c>
      <c r="G416" s="20" t="s">
        <v>1980</v>
      </c>
      <c r="H416" s="20"/>
      <c r="I416" s="20"/>
      <c r="J416" s="20"/>
      <c r="K416" s="20"/>
      <c r="L416" s="20"/>
      <c r="M416" s="20"/>
      <c r="N416" s="20"/>
      <c r="O416" s="19" t="s">
        <v>1981</v>
      </c>
      <c r="P416" s="20" t="s">
        <v>43</v>
      </c>
      <c r="Q416" s="19" t="s">
        <v>131</v>
      </c>
      <c r="U416" s="21">
        <v>200</v>
      </c>
      <c r="V416" s="21">
        <v>1</v>
      </c>
      <c r="W416" s="21">
        <v>0</v>
      </c>
      <c r="X416" s="21">
        <v>1</v>
      </c>
      <c r="AJ416" s="21">
        <v>0</v>
      </c>
      <c r="AK416" s="21">
        <f>VLOOKUP(B416,[2]Sheet3!$A$3:$B$1872,2,0)</f>
        <v>13380.530973451328</v>
      </c>
      <c r="AL416" s="22">
        <f t="shared" si="6"/>
        <v>13380.530973451328</v>
      </c>
    </row>
    <row r="417" spans="1:38" ht="12" customHeight="1">
      <c r="A417" s="19" t="s">
        <v>1982</v>
      </c>
      <c r="B417" s="20" t="s">
        <v>1983</v>
      </c>
      <c r="C417" s="20"/>
      <c r="D417" s="20"/>
      <c r="F417" s="20" t="s">
        <v>350</v>
      </c>
      <c r="G417" s="20" t="s">
        <v>601</v>
      </c>
      <c r="H417" s="20"/>
      <c r="I417" s="20"/>
      <c r="J417" s="20"/>
      <c r="K417" s="20"/>
      <c r="L417" s="20"/>
      <c r="M417" s="20"/>
      <c r="N417" s="20"/>
      <c r="O417" s="19" t="s">
        <v>1984</v>
      </c>
      <c r="P417" s="20" t="s">
        <v>43</v>
      </c>
      <c r="Q417" s="19" t="s">
        <v>131</v>
      </c>
      <c r="U417" s="21">
        <v>300</v>
      </c>
      <c r="V417" s="21">
        <v>1</v>
      </c>
      <c r="W417" s="21">
        <v>1</v>
      </c>
      <c r="X417" s="21">
        <v>1</v>
      </c>
      <c r="AJ417" s="21">
        <v>0</v>
      </c>
      <c r="AK417" s="21">
        <f>VLOOKUP(B417,[2]Sheet3!$A$3:$B$1872,2,0)</f>
        <v>12847.787610619469</v>
      </c>
      <c r="AL417" s="22">
        <f t="shared" si="6"/>
        <v>12847.787610619469</v>
      </c>
    </row>
    <row r="418" spans="1:38" ht="12" customHeight="1">
      <c r="A418" s="19" t="s">
        <v>1985</v>
      </c>
      <c r="B418" s="20" t="s">
        <v>1986</v>
      </c>
      <c r="C418" s="20"/>
      <c r="D418" s="20"/>
      <c r="F418" s="20" t="s">
        <v>70</v>
      </c>
      <c r="G418" s="20" t="s">
        <v>119</v>
      </c>
      <c r="H418" s="20" t="s">
        <v>1987</v>
      </c>
      <c r="I418" s="20"/>
      <c r="J418" s="20"/>
      <c r="K418" s="20"/>
      <c r="L418" s="20" t="s">
        <v>1986</v>
      </c>
      <c r="M418" s="20"/>
      <c r="N418" s="20"/>
      <c r="O418" s="19" t="s">
        <v>1988</v>
      </c>
      <c r="P418" s="20" t="s">
        <v>43</v>
      </c>
      <c r="Q418" s="19" t="s">
        <v>131</v>
      </c>
      <c r="AJ418" s="21">
        <v>0</v>
      </c>
      <c r="AK418" s="21">
        <v>0</v>
      </c>
      <c r="AL418" s="22">
        <f t="shared" si="6"/>
        <v>0</v>
      </c>
    </row>
    <row r="419" spans="1:38" ht="12" customHeight="1">
      <c r="A419" s="19" t="s">
        <v>1989</v>
      </c>
      <c r="B419" s="20" t="s">
        <v>1990</v>
      </c>
      <c r="C419" s="20"/>
      <c r="D419" s="20"/>
      <c r="F419" s="20" t="s">
        <v>489</v>
      </c>
      <c r="G419" s="20" t="s">
        <v>490</v>
      </c>
      <c r="H419" s="20" t="s">
        <v>1991</v>
      </c>
      <c r="I419" s="20"/>
      <c r="J419" s="20"/>
      <c r="K419" s="20"/>
      <c r="L419" s="20" t="s">
        <v>903</v>
      </c>
      <c r="M419" s="20" t="s">
        <v>1992</v>
      </c>
      <c r="N419" s="20"/>
      <c r="O419" s="19" t="s">
        <v>1993</v>
      </c>
      <c r="P419" s="20" t="s">
        <v>43</v>
      </c>
      <c r="Q419" s="19" t="s">
        <v>131</v>
      </c>
      <c r="U419" s="21">
        <v>500</v>
      </c>
      <c r="V419" s="21">
        <v>5</v>
      </c>
      <c r="W419" s="21">
        <v>2</v>
      </c>
      <c r="X419" s="21">
        <v>6</v>
      </c>
      <c r="AJ419" s="21">
        <v>0</v>
      </c>
      <c r="AK419" s="21">
        <f>VLOOKUP(B419,[2]Sheet3!$A$3:$B$1872,2,0)</f>
        <v>11915.044247787611</v>
      </c>
      <c r="AL419" s="22">
        <f t="shared" si="6"/>
        <v>11915.044247787611</v>
      </c>
    </row>
    <row r="420" spans="1:38" ht="12" customHeight="1">
      <c r="A420" s="19" t="s">
        <v>1994</v>
      </c>
      <c r="B420" s="20" t="s">
        <v>1995</v>
      </c>
      <c r="C420" s="20"/>
      <c r="D420" s="20"/>
      <c r="F420" s="20" t="s">
        <v>268</v>
      </c>
      <c r="G420" s="20" t="s">
        <v>269</v>
      </c>
      <c r="H420" s="20"/>
      <c r="I420" s="20"/>
      <c r="J420" s="20"/>
      <c r="K420" s="20"/>
      <c r="L420" s="20"/>
      <c r="M420" s="20"/>
      <c r="N420" s="20"/>
      <c r="O420" s="19" t="s">
        <v>1996</v>
      </c>
      <c r="P420" s="20" t="s">
        <v>43</v>
      </c>
      <c r="Q420" s="19" t="s">
        <v>131</v>
      </c>
      <c r="U420" s="21">
        <v>400</v>
      </c>
      <c r="V420" s="21">
        <v>2</v>
      </c>
      <c r="W420" s="21">
        <v>1</v>
      </c>
      <c r="X420" s="21">
        <v>10</v>
      </c>
      <c r="AJ420" s="21">
        <v>0</v>
      </c>
      <c r="AK420" s="21">
        <f>VLOOKUP(B420,[2]Sheet3!$A$3:$B$1872,2,0)</f>
        <v>11915.044247787611</v>
      </c>
      <c r="AL420" s="22">
        <f t="shared" si="6"/>
        <v>11915.044247787611</v>
      </c>
    </row>
    <row r="421" spans="1:38" ht="12" customHeight="1">
      <c r="A421" s="19" t="s">
        <v>1997</v>
      </c>
      <c r="B421" s="20" t="s">
        <v>1998</v>
      </c>
      <c r="C421" s="20"/>
      <c r="D421" s="20"/>
      <c r="F421" s="20" t="s">
        <v>135</v>
      </c>
      <c r="G421" s="20" t="s">
        <v>135</v>
      </c>
      <c r="H421" s="20"/>
      <c r="I421" s="20"/>
      <c r="J421" s="20"/>
      <c r="K421" s="20"/>
      <c r="L421" s="20"/>
      <c r="M421" s="20"/>
      <c r="N421" s="20"/>
      <c r="O421" s="19" t="s">
        <v>1999</v>
      </c>
      <c r="P421" s="20" t="s">
        <v>43</v>
      </c>
      <c r="Q421" s="19" t="s">
        <v>131</v>
      </c>
      <c r="AJ421" s="21">
        <v>0</v>
      </c>
      <c r="AK421" s="21">
        <v>0</v>
      </c>
      <c r="AL421" s="22">
        <f t="shared" si="6"/>
        <v>0</v>
      </c>
    </row>
    <row r="422" spans="1:38" ht="12" customHeight="1">
      <c r="A422" s="19" t="s">
        <v>2000</v>
      </c>
      <c r="B422" s="20" t="s">
        <v>2001</v>
      </c>
      <c r="C422" s="20"/>
      <c r="D422" s="20"/>
      <c r="F422" s="20" t="s">
        <v>268</v>
      </c>
      <c r="G422" s="20" t="s">
        <v>269</v>
      </c>
      <c r="H422" s="20" t="s">
        <v>2002</v>
      </c>
      <c r="I422" s="20"/>
      <c r="J422" s="20"/>
      <c r="K422" s="20"/>
      <c r="L422" s="20"/>
      <c r="M422" s="20"/>
      <c r="N422" s="20"/>
      <c r="O422" s="19" t="s">
        <v>2003</v>
      </c>
      <c r="P422" s="20" t="s">
        <v>43</v>
      </c>
      <c r="Q422" s="19" t="s">
        <v>131</v>
      </c>
      <c r="U422" s="21">
        <v>400</v>
      </c>
      <c r="V422" s="21">
        <v>2</v>
      </c>
      <c r="W422" s="21">
        <v>1</v>
      </c>
      <c r="X422" s="21">
        <v>10</v>
      </c>
      <c r="AJ422" s="21">
        <f>VLOOKUP(B422,[1]Sheet8!$A$3:$B$989,2,0)</f>
        <v>11472.949999999999</v>
      </c>
      <c r="AK422" s="21">
        <f>VLOOKUP(B422,[2]Sheet3!$A$3:$B$1872,2,0)</f>
        <v>11915.044247787611</v>
      </c>
      <c r="AL422" s="22">
        <f t="shared" si="6"/>
        <v>23387.99424778761</v>
      </c>
    </row>
    <row r="423" spans="1:38" ht="12" customHeight="1">
      <c r="A423" s="19" t="s">
        <v>2004</v>
      </c>
      <c r="B423" s="20" t="s">
        <v>2005</v>
      </c>
      <c r="C423" s="20"/>
      <c r="D423" s="20"/>
      <c r="F423" s="20" t="s">
        <v>268</v>
      </c>
      <c r="G423" s="20" t="s">
        <v>1773</v>
      </c>
      <c r="H423" s="20"/>
      <c r="I423" s="20"/>
      <c r="J423" s="20"/>
      <c r="K423" s="20"/>
      <c r="L423" s="20"/>
      <c r="M423" s="20"/>
      <c r="N423" s="20"/>
      <c r="O423" s="19" t="s">
        <v>2006</v>
      </c>
      <c r="P423" s="20" t="s">
        <v>43</v>
      </c>
      <c r="Q423" s="19" t="s">
        <v>131</v>
      </c>
      <c r="U423" s="21">
        <v>400</v>
      </c>
      <c r="V423" s="21">
        <v>2</v>
      </c>
      <c r="W423" s="21">
        <v>1</v>
      </c>
      <c r="X423" s="21">
        <v>10</v>
      </c>
      <c r="AJ423" s="21">
        <v>0</v>
      </c>
      <c r="AK423" s="21">
        <f>VLOOKUP(B423,[2]Sheet3!$A$3:$B$1872,2,0)</f>
        <v>11915.044247787611</v>
      </c>
      <c r="AL423" s="22">
        <f t="shared" si="6"/>
        <v>11915.044247787611</v>
      </c>
    </row>
    <row r="424" spans="1:38" ht="12" customHeight="1">
      <c r="A424" s="19" t="s">
        <v>2007</v>
      </c>
      <c r="B424" s="20" t="s">
        <v>2008</v>
      </c>
      <c r="C424" s="20"/>
      <c r="D424" s="20"/>
      <c r="F424" s="20" t="s">
        <v>268</v>
      </c>
      <c r="G424" s="20" t="s">
        <v>1773</v>
      </c>
      <c r="H424" s="20"/>
      <c r="I424" s="20"/>
      <c r="J424" s="20"/>
      <c r="K424" s="20"/>
      <c r="L424" s="20"/>
      <c r="M424" s="20"/>
      <c r="N424" s="20"/>
      <c r="O424" s="19" t="s">
        <v>2009</v>
      </c>
      <c r="P424" s="20" t="s">
        <v>43</v>
      </c>
      <c r="Q424" s="19" t="s">
        <v>131</v>
      </c>
      <c r="U424" s="21">
        <v>400</v>
      </c>
      <c r="V424" s="21">
        <v>2</v>
      </c>
      <c r="W424" s="21">
        <v>1</v>
      </c>
      <c r="X424" s="21">
        <v>10</v>
      </c>
      <c r="AJ424" s="21">
        <v>0</v>
      </c>
      <c r="AK424" s="21">
        <f>VLOOKUP(B424,[2]Sheet3!$A$3:$B$1872,2,0)</f>
        <v>11915.044247787613</v>
      </c>
      <c r="AL424" s="22">
        <f t="shared" si="6"/>
        <v>11915.044247787613</v>
      </c>
    </row>
    <row r="425" spans="1:38" ht="12" customHeight="1">
      <c r="A425" s="19" t="s">
        <v>2010</v>
      </c>
      <c r="B425" s="20" t="s">
        <v>2011</v>
      </c>
      <c r="C425" s="20"/>
      <c r="D425" s="20"/>
      <c r="F425" s="20" t="s">
        <v>268</v>
      </c>
      <c r="G425" s="20" t="s">
        <v>2012</v>
      </c>
      <c r="H425" s="20"/>
      <c r="I425" s="20"/>
      <c r="J425" s="20"/>
      <c r="K425" s="20"/>
      <c r="L425" s="20"/>
      <c r="M425" s="20"/>
      <c r="N425" s="20"/>
      <c r="O425" s="19" t="s">
        <v>2013</v>
      </c>
      <c r="P425" s="20" t="s">
        <v>43</v>
      </c>
      <c r="Q425" s="19" t="s">
        <v>131</v>
      </c>
      <c r="U425" s="21">
        <v>300</v>
      </c>
      <c r="V425" s="21">
        <v>1</v>
      </c>
      <c r="W425" s="21">
        <v>1</v>
      </c>
      <c r="X425" s="21">
        <v>6</v>
      </c>
      <c r="AJ425" s="21">
        <v>0</v>
      </c>
      <c r="AK425" s="21">
        <f>VLOOKUP(B425,[2]Sheet3!$A$3:$B$1872,2,0)</f>
        <v>11915.044247787611</v>
      </c>
      <c r="AL425" s="22">
        <f t="shared" si="6"/>
        <v>11915.044247787611</v>
      </c>
    </row>
    <row r="426" spans="1:38" ht="12" customHeight="1">
      <c r="A426" s="19" t="s">
        <v>2014</v>
      </c>
      <c r="B426" s="20" t="s">
        <v>2015</v>
      </c>
      <c r="C426" s="20"/>
      <c r="D426" s="20"/>
      <c r="F426" s="20" t="s">
        <v>135</v>
      </c>
      <c r="G426" s="20" t="s">
        <v>135</v>
      </c>
      <c r="H426" s="20"/>
      <c r="I426" s="20"/>
      <c r="J426" s="20"/>
      <c r="K426" s="20"/>
      <c r="L426" s="20"/>
      <c r="M426" s="20"/>
      <c r="N426" s="20"/>
      <c r="O426" s="19" t="s">
        <v>2016</v>
      </c>
      <c r="P426" s="20" t="s">
        <v>43</v>
      </c>
      <c r="Q426" s="19" t="s">
        <v>131</v>
      </c>
      <c r="AJ426" s="21">
        <v>0</v>
      </c>
      <c r="AK426" s="21">
        <v>0</v>
      </c>
      <c r="AL426" s="22">
        <f t="shared" si="6"/>
        <v>0</v>
      </c>
    </row>
    <row r="427" spans="1:38" ht="12" customHeight="1">
      <c r="A427" s="19" t="s">
        <v>2017</v>
      </c>
      <c r="B427" s="20" t="s">
        <v>2018</v>
      </c>
      <c r="C427" s="20"/>
      <c r="D427" s="20"/>
      <c r="F427" s="20" t="s">
        <v>489</v>
      </c>
      <c r="G427" s="20" t="s">
        <v>2019</v>
      </c>
      <c r="H427" s="20"/>
      <c r="I427" s="20"/>
      <c r="J427" s="20"/>
      <c r="K427" s="20"/>
      <c r="L427" s="20"/>
      <c r="M427" s="20"/>
      <c r="N427" s="20"/>
      <c r="O427" s="19" t="s">
        <v>761</v>
      </c>
      <c r="P427" s="20" t="s">
        <v>761</v>
      </c>
      <c r="Q427" s="19" t="s">
        <v>131</v>
      </c>
      <c r="U427" s="21">
        <v>300</v>
      </c>
      <c r="V427" s="21">
        <v>3</v>
      </c>
      <c r="W427" s="21">
        <v>1</v>
      </c>
      <c r="X427" s="21">
        <v>3</v>
      </c>
      <c r="AJ427" s="21">
        <f>VLOOKUP(B427,[1]Sheet8!$A$3:$B$989,2,0)</f>
        <v>10369.369999999999</v>
      </c>
      <c r="AK427" s="21">
        <f>VLOOKUP(B427,[2]Sheet3!$A$3:$B$1872,2,0)</f>
        <v>11915.044247787611</v>
      </c>
      <c r="AL427" s="22">
        <f t="shared" si="6"/>
        <v>22284.414247787608</v>
      </c>
    </row>
    <row r="428" spans="1:38" ht="12" customHeight="1">
      <c r="A428" s="19" t="s">
        <v>2020</v>
      </c>
      <c r="B428" s="20" t="s">
        <v>2021</v>
      </c>
      <c r="C428" s="20"/>
      <c r="D428" s="20"/>
      <c r="F428" s="20" t="s">
        <v>135</v>
      </c>
      <c r="G428" s="20" t="s">
        <v>135</v>
      </c>
      <c r="H428" s="20"/>
      <c r="I428" s="20"/>
      <c r="J428" s="20"/>
      <c r="K428" s="20"/>
      <c r="L428" s="20"/>
      <c r="M428" s="20" t="s">
        <v>2022</v>
      </c>
      <c r="N428" s="20"/>
      <c r="O428" s="19" t="s">
        <v>2023</v>
      </c>
      <c r="P428" s="20" t="s">
        <v>43</v>
      </c>
      <c r="Q428" s="19" t="s">
        <v>131</v>
      </c>
      <c r="AJ428" s="21">
        <v>0</v>
      </c>
      <c r="AK428" s="21">
        <v>0</v>
      </c>
      <c r="AL428" s="22">
        <f t="shared" si="6"/>
        <v>0</v>
      </c>
    </row>
    <row r="429" spans="1:38" ht="12" customHeight="1">
      <c r="A429" s="19" t="s">
        <v>2024</v>
      </c>
      <c r="B429" s="20" t="s">
        <v>2025</v>
      </c>
      <c r="C429" s="20"/>
      <c r="D429" s="20"/>
      <c r="F429" s="20" t="s">
        <v>628</v>
      </c>
      <c r="G429" s="20" t="s">
        <v>629</v>
      </c>
      <c r="H429" s="20"/>
      <c r="I429" s="20"/>
      <c r="J429" s="20"/>
      <c r="K429" s="20"/>
      <c r="L429" s="20"/>
      <c r="M429" s="20"/>
      <c r="N429" s="20"/>
      <c r="O429" s="19" t="s">
        <v>2026</v>
      </c>
      <c r="P429" s="20" t="s">
        <v>43</v>
      </c>
      <c r="Q429" s="19" t="s">
        <v>131</v>
      </c>
      <c r="U429" s="21">
        <v>290</v>
      </c>
      <c r="V429" s="21">
        <v>1</v>
      </c>
      <c r="W429" s="21">
        <v>1</v>
      </c>
      <c r="X429" s="21">
        <v>1</v>
      </c>
      <c r="AJ429" s="21">
        <v>0</v>
      </c>
      <c r="AK429" s="21">
        <f>VLOOKUP(B429,[2]Sheet3!$A$3:$B$1872,2,0)</f>
        <v>11915.044247787611</v>
      </c>
      <c r="AL429" s="22">
        <f t="shared" si="6"/>
        <v>11915.044247787611</v>
      </c>
    </row>
    <row r="430" spans="1:38" ht="12" customHeight="1">
      <c r="A430" s="19" t="s">
        <v>2027</v>
      </c>
      <c r="B430" s="20" t="s">
        <v>2028</v>
      </c>
      <c r="C430" s="20"/>
      <c r="D430" s="20"/>
      <c r="F430" s="20" t="s">
        <v>135</v>
      </c>
      <c r="G430" s="20" t="s">
        <v>135</v>
      </c>
      <c r="H430" s="20"/>
      <c r="I430" s="20"/>
      <c r="J430" s="20"/>
      <c r="K430" s="20"/>
      <c r="L430" s="20"/>
      <c r="M430" s="20"/>
      <c r="N430" s="20"/>
      <c r="O430" s="19" t="s">
        <v>2029</v>
      </c>
      <c r="P430" s="20" t="s">
        <v>43</v>
      </c>
      <c r="Q430" s="19" t="s">
        <v>131</v>
      </c>
      <c r="AJ430" s="21">
        <v>0</v>
      </c>
      <c r="AK430" s="21">
        <v>0</v>
      </c>
      <c r="AL430" s="22">
        <f t="shared" si="6"/>
        <v>0</v>
      </c>
    </row>
    <row r="431" spans="1:38" ht="12" customHeight="1">
      <c r="A431" s="19" t="s">
        <v>2030</v>
      </c>
      <c r="B431" s="20" t="s">
        <v>2031</v>
      </c>
      <c r="C431" s="20"/>
      <c r="D431" s="20"/>
      <c r="F431" s="20" t="s">
        <v>350</v>
      </c>
      <c r="G431" s="20" t="s">
        <v>601</v>
      </c>
      <c r="H431" s="20"/>
      <c r="I431" s="20"/>
      <c r="J431" s="20"/>
      <c r="K431" s="20"/>
      <c r="L431" s="20"/>
      <c r="M431" s="20"/>
      <c r="N431" s="20"/>
      <c r="O431" s="19" t="s">
        <v>2032</v>
      </c>
      <c r="P431" s="20" t="s">
        <v>43</v>
      </c>
      <c r="Q431" s="19" t="s">
        <v>131</v>
      </c>
      <c r="U431" s="21">
        <v>150</v>
      </c>
      <c r="V431" s="21">
        <v>1</v>
      </c>
      <c r="W431" s="21">
        <v>0</v>
      </c>
      <c r="X431" s="21">
        <v>1</v>
      </c>
      <c r="AJ431" s="21">
        <v>0</v>
      </c>
      <c r="AK431" s="21">
        <f>VLOOKUP(B431,[2]Sheet3!$A$3:$B$1872,2,0)</f>
        <v>11915.044247787611</v>
      </c>
      <c r="AL431" s="22">
        <f t="shared" si="6"/>
        <v>11915.044247787611</v>
      </c>
    </row>
    <row r="432" spans="1:38" ht="12" customHeight="1">
      <c r="A432" s="19" t="s">
        <v>2033</v>
      </c>
      <c r="B432" s="20" t="s">
        <v>2034</v>
      </c>
      <c r="C432" s="20"/>
      <c r="D432" s="20"/>
      <c r="F432" s="20" t="s">
        <v>350</v>
      </c>
      <c r="G432" s="20" t="s">
        <v>2035</v>
      </c>
      <c r="H432" s="20"/>
      <c r="I432" s="20"/>
      <c r="J432" s="20"/>
      <c r="K432" s="20"/>
      <c r="L432" s="20"/>
      <c r="M432" s="20"/>
      <c r="N432" s="20"/>
      <c r="O432" s="19" t="s">
        <v>2036</v>
      </c>
      <c r="P432" s="20" t="s">
        <v>43</v>
      </c>
      <c r="Q432" s="19" t="s">
        <v>131</v>
      </c>
      <c r="U432" s="21">
        <v>100</v>
      </c>
      <c r="V432" s="21">
        <v>1</v>
      </c>
      <c r="W432" s="21">
        <v>0</v>
      </c>
      <c r="X432" s="21">
        <v>1</v>
      </c>
      <c r="AJ432" s="21">
        <v>0</v>
      </c>
      <c r="AK432" s="21">
        <f>VLOOKUP(B432,[2]Sheet3!$A$3:$B$1872,2,0)</f>
        <v>11915.044247787611</v>
      </c>
      <c r="AL432" s="22">
        <f t="shared" si="6"/>
        <v>11915.044247787611</v>
      </c>
    </row>
    <row r="433" spans="1:38" ht="12" customHeight="1">
      <c r="A433" s="19" t="s">
        <v>2037</v>
      </c>
      <c r="B433" s="20" t="s">
        <v>2038</v>
      </c>
      <c r="C433" s="20"/>
      <c r="D433" s="20"/>
      <c r="F433" s="20" t="s">
        <v>350</v>
      </c>
      <c r="G433" s="20" t="s">
        <v>1980</v>
      </c>
      <c r="H433" s="20"/>
      <c r="I433" s="20"/>
      <c r="J433" s="20"/>
      <c r="K433" s="20"/>
      <c r="L433" s="20"/>
      <c r="M433" s="20"/>
      <c r="N433" s="20"/>
      <c r="O433" s="19" t="s">
        <v>2039</v>
      </c>
      <c r="P433" s="20" t="s">
        <v>43</v>
      </c>
      <c r="Q433" s="19" t="s">
        <v>131</v>
      </c>
      <c r="U433" s="21">
        <v>80</v>
      </c>
      <c r="V433" s="21">
        <v>1</v>
      </c>
      <c r="W433" s="21">
        <v>0</v>
      </c>
      <c r="X433" s="21">
        <v>1</v>
      </c>
      <c r="AJ433" s="21">
        <v>0</v>
      </c>
      <c r="AK433" s="21">
        <f>VLOOKUP(B433,[2]Sheet3!$A$3:$B$1872,2,0)</f>
        <v>11915.044247787611</v>
      </c>
      <c r="AL433" s="22">
        <f t="shared" si="6"/>
        <v>11915.044247787611</v>
      </c>
    </row>
    <row r="434" spans="1:38" ht="12" customHeight="1">
      <c r="A434" s="19" t="s">
        <v>2040</v>
      </c>
      <c r="B434" s="20" t="s">
        <v>2041</v>
      </c>
      <c r="C434" s="20"/>
      <c r="D434" s="20"/>
      <c r="F434" s="20" t="s">
        <v>135</v>
      </c>
      <c r="G434" s="20" t="s">
        <v>135</v>
      </c>
      <c r="H434" s="20"/>
      <c r="I434" s="20"/>
      <c r="J434" s="20"/>
      <c r="K434" s="20"/>
      <c r="L434" s="20"/>
      <c r="M434" s="20"/>
      <c r="N434" s="20"/>
      <c r="O434" s="19" t="s">
        <v>2042</v>
      </c>
      <c r="P434" s="20" t="s">
        <v>59</v>
      </c>
      <c r="Q434" s="19" t="s">
        <v>131</v>
      </c>
      <c r="AJ434" s="21">
        <v>0</v>
      </c>
      <c r="AK434" s="21">
        <f>VLOOKUP(B434,[2]Sheet3!$A$3:$B$1872,2,0)</f>
        <v>4663.716814159292</v>
      </c>
      <c r="AL434" s="22">
        <f t="shared" si="6"/>
        <v>4663.716814159292</v>
      </c>
    </row>
    <row r="435" spans="1:38" ht="12" customHeight="1">
      <c r="A435" s="19" t="s">
        <v>2043</v>
      </c>
      <c r="B435" s="20" t="s">
        <v>2044</v>
      </c>
      <c r="C435" s="20"/>
      <c r="D435" s="20"/>
      <c r="F435" s="20" t="s">
        <v>350</v>
      </c>
      <c r="G435" s="20" t="s">
        <v>601</v>
      </c>
      <c r="H435" s="20" t="s">
        <v>2045</v>
      </c>
      <c r="I435" s="20"/>
      <c r="J435" s="20"/>
      <c r="K435" s="20"/>
      <c r="L435" s="20" t="s">
        <v>2046</v>
      </c>
      <c r="M435" s="20" t="s">
        <v>2047</v>
      </c>
      <c r="N435" s="20"/>
      <c r="O435" s="19" t="s">
        <v>2048</v>
      </c>
      <c r="P435" s="20" t="s">
        <v>43</v>
      </c>
      <c r="Q435" s="19" t="s">
        <v>131</v>
      </c>
      <c r="U435" s="21">
        <v>80</v>
      </c>
      <c r="V435" s="21">
        <v>0</v>
      </c>
      <c r="W435" s="21">
        <v>1</v>
      </c>
      <c r="X435" s="21">
        <v>1</v>
      </c>
      <c r="AJ435" s="21">
        <v>0</v>
      </c>
      <c r="AK435" s="21">
        <f>VLOOKUP(B435,[2]Sheet3!$A$3:$B$1872,2,0)</f>
        <v>11915.044247787611</v>
      </c>
      <c r="AL435" s="22">
        <f t="shared" si="6"/>
        <v>11915.044247787611</v>
      </c>
    </row>
    <row r="436" spans="1:38" ht="12" customHeight="1">
      <c r="A436" s="19" t="s">
        <v>2049</v>
      </c>
      <c r="B436" s="20" t="s">
        <v>2050</v>
      </c>
      <c r="C436" s="20"/>
      <c r="D436" s="20"/>
      <c r="F436" s="20" t="s">
        <v>135</v>
      </c>
      <c r="G436" s="20" t="s">
        <v>135</v>
      </c>
      <c r="H436" s="20" t="s">
        <v>1093</v>
      </c>
      <c r="I436" s="20"/>
      <c r="J436" s="20"/>
      <c r="K436" s="20"/>
      <c r="L436" s="20" t="s">
        <v>1094</v>
      </c>
      <c r="M436" s="20" t="s">
        <v>1095</v>
      </c>
      <c r="N436" s="20"/>
      <c r="O436" s="19" t="s">
        <v>2051</v>
      </c>
      <c r="P436" s="20" t="s">
        <v>43</v>
      </c>
      <c r="Q436" s="19" t="s">
        <v>131</v>
      </c>
      <c r="AJ436" s="21">
        <v>0</v>
      </c>
      <c r="AK436" s="21">
        <v>0</v>
      </c>
      <c r="AL436" s="22">
        <f t="shared" si="6"/>
        <v>0</v>
      </c>
    </row>
    <row r="437" spans="1:38" ht="12" customHeight="1">
      <c r="A437" s="19" t="s">
        <v>2052</v>
      </c>
      <c r="B437" s="20" t="s">
        <v>2053</v>
      </c>
      <c r="C437" s="20"/>
      <c r="D437" s="20"/>
      <c r="F437" s="20" t="s">
        <v>135</v>
      </c>
      <c r="G437" s="20" t="s">
        <v>135</v>
      </c>
      <c r="H437" s="20"/>
      <c r="I437" s="20"/>
      <c r="J437" s="20"/>
      <c r="K437" s="20"/>
      <c r="L437" s="20"/>
      <c r="M437" s="20"/>
      <c r="N437" s="20"/>
      <c r="O437" s="19" t="s">
        <v>2054</v>
      </c>
      <c r="P437" s="20" t="s">
        <v>59</v>
      </c>
      <c r="Q437" s="19" t="s">
        <v>131</v>
      </c>
      <c r="AJ437" s="21">
        <v>0</v>
      </c>
      <c r="AK437" s="21">
        <v>0</v>
      </c>
      <c r="AL437" s="22">
        <f t="shared" si="6"/>
        <v>0</v>
      </c>
    </row>
    <row r="438" spans="1:38" ht="12" customHeight="1">
      <c r="A438" s="19" t="s">
        <v>2055</v>
      </c>
      <c r="B438" s="20" t="s">
        <v>2056</v>
      </c>
      <c r="C438" s="20"/>
      <c r="D438" s="20"/>
      <c r="F438" s="20" t="s">
        <v>135</v>
      </c>
      <c r="G438" s="20" t="s">
        <v>135</v>
      </c>
      <c r="H438" s="20"/>
      <c r="I438" s="20"/>
      <c r="J438" s="20"/>
      <c r="K438" s="20"/>
      <c r="L438" s="20"/>
      <c r="M438" s="20" t="s">
        <v>2057</v>
      </c>
      <c r="N438" s="20"/>
      <c r="O438" s="19" t="s">
        <v>2058</v>
      </c>
      <c r="P438" s="20" t="s">
        <v>59</v>
      </c>
      <c r="Q438" s="19" t="s">
        <v>131</v>
      </c>
      <c r="AJ438" s="21">
        <f>VLOOKUP(B438,[1]Sheet8!$A$3:$B$989,2,0)</f>
        <v>10369.369999999999</v>
      </c>
      <c r="AK438" s="21">
        <v>0</v>
      </c>
      <c r="AL438" s="22">
        <f t="shared" si="6"/>
        <v>10369.369999999999</v>
      </c>
    </row>
    <row r="439" spans="1:38" ht="12" customHeight="1">
      <c r="A439" s="19" t="s">
        <v>2059</v>
      </c>
      <c r="B439" s="20" t="s">
        <v>2060</v>
      </c>
      <c r="C439" s="20"/>
      <c r="D439" s="20"/>
      <c r="F439" s="20" t="s">
        <v>350</v>
      </c>
      <c r="G439" s="20" t="s">
        <v>601</v>
      </c>
      <c r="H439" s="20"/>
      <c r="I439" s="20"/>
      <c r="J439" s="20"/>
      <c r="K439" s="20"/>
      <c r="L439" s="20"/>
      <c r="M439" s="20"/>
      <c r="N439" s="20"/>
      <c r="O439" s="19" t="s">
        <v>2061</v>
      </c>
      <c r="P439" s="20" t="s">
        <v>43</v>
      </c>
      <c r="Q439" s="19" t="s">
        <v>131</v>
      </c>
      <c r="U439" s="21">
        <v>400</v>
      </c>
      <c r="V439" s="21">
        <v>2</v>
      </c>
      <c r="W439" s="21">
        <v>2</v>
      </c>
      <c r="X439" s="21">
        <v>2</v>
      </c>
      <c r="AJ439" s="21">
        <f>VLOOKUP(B439,[1]Sheet8!$A$3:$B$989,2,0)</f>
        <v>2828.0099999999998</v>
      </c>
      <c r="AK439" s="21">
        <f>VLOOKUP(B439,[2]Sheet3!$A$3:$B$1872,2,0)</f>
        <v>11915.044247787611</v>
      </c>
      <c r="AL439" s="22">
        <f t="shared" si="6"/>
        <v>14743.054247787612</v>
      </c>
    </row>
    <row r="440" spans="1:38" ht="12" customHeight="1">
      <c r="A440" s="19" t="s">
        <v>2062</v>
      </c>
      <c r="B440" s="20" t="s">
        <v>2063</v>
      </c>
      <c r="C440" s="20"/>
      <c r="D440" s="20"/>
      <c r="F440" s="20" t="s">
        <v>350</v>
      </c>
      <c r="G440" s="20" t="s">
        <v>2064</v>
      </c>
      <c r="H440" s="20"/>
      <c r="I440" s="20"/>
      <c r="J440" s="20"/>
      <c r="K440" s="20"/>
      <c r="L440" s="20"/>
      <c r="M440" s="20"/>
      <c r="N440" s="20"/>
      <c r="O440" s="19" t="s">
        <v>2065</v>
      </c>
      <c r="P440" s="20" t="s">
        <v>43</v>
      </c>
      <c r="Q440" s="19" t="s">
        <v>131</v>
      </c>
      <c r="U440" s="21">
        <v>50</v>
      </c>
      <c r="V440" s="21">
        <v>1</v>
      </c>
      <c r="W440" s="21">
        <v>0</v>
      </c>
      <c r="X440" s="21">
        <v>1</v>
      </c>
      <c r="AJ440" s="21">
        <v>0</v>
      </c>
      <c r="AK440" s="21">
        <f>VLOOKUP(B440,[2]Sheet3!$A$3:$B$1872,2,0)</f>
        <v>11915.044247787611</v>
      </c>
      <c r="AL440" s="22">
        <f t="shared" si="6"/>
        <v>11915.044247787611</v>
      </c>
    </row>
    <row r="441" spans="1:38" ht="12" customHeight="1">
      <c r="A441" s="19" t="s">
        <v>2066</v>
      </c>
      <c r="B441" s="20" t="s">
        <v>2067</v>
      </c>
      <c r="C441" s="20"/>
      <c r="D441" s="20"/>
      <c r="F441" s="20" t="s">
        <v>350</v>
      </c>
      <c r="G441" s="20" t="s">
        <v>852</v>
      </c>
      <c r="H441" s="20"/>
      <c r="I441" s="20"/>
      <c r="J441" s="20"/>
      <c r="K441" s="20"/>
      <c r="L441" s="20"/>
      <c r="M441" s="20"/>
      <c r="N441" s="20"/>
      <c r="O441" s="19" t="s">
        <v>2068</v>
      </c>
      <c r="P441" s="20" t="s">
        <v>43</v>
      </c>
      <c r="Q441" s="19" t="s">
        <v>131</v>
      </c>
      <c r="U441" s="21">
        <v>50</v>
      </c>
      <c r="V441" s="21">
        <v>1</v>
      </c>
      <c r="W441" s="21">
        <v>1</v>
      </c>
      <c r="X441" s="21">
        <v>3</v>
      </c>
      <c r="AJ441" s="21">
        <f>VLOOKUP(B441,[1]Sheet8!$A$3:$B$989,2,0)</f>
        <v>10369.369999999999</v>
      </c>
      <c r="AK441" s="21">
        <f>VLOOKUP(B441,[2]Sheet3!$A$3:$B$1872,2,0)</f>
        <v>11915.044247787611</v>
      </c>
      <c r="AL441" s="22">
        <f t="shared" si="6"/>
        <v>22284.414247787608</v>
      </c>
    </row>
    <row r="442" spans="1:38" ht="12" customHeight="1">
      <c r="A442" s="19" t="s">
        <v>2069</v>
      </c>
      <c r="B442" s="20" t="s">
        <v>2070</v>
      </c>
      <c r="C442" s="20"/>
      <c r="D442" s="20"/>
      <c r="F442" s="20" t="s">
        <v>135</v>
      </c>
      <c r="G442" s="20" t="s">
        <v>135</v>
      </c>
      <c r="H442" s="20" t="s">
        <v>2071</v>
      </c>
      <c r="I442" s="20"/>
      <c r="J442" s="20"/>
      <c r="K442" s="20"/>
      <c r="L442" s="20"/>
      <c r="M442" s="20" t="s">
        <v>2072</v>
      </c>
      <c r="N442" s="20"/>
      <c r="O442" s="19" t="s">
        <v>2073</v>
      </c>
      <c r="P442" s="20" t="s">
        <v>43</v>
      </c>
      <c r="Q442" s="19" t="s">
        <v>131</v>
      </c>
      <c r="AJ442" s="21">
        <v>0</v>
      </c>
      <c r="AK442" s="21">
        <v>0</v>
      </c>
      <c r="AL442" s="22">
        <f t="shared" si="6"/>
        <v>0</v>
      </c>
    </row>
    <row r="443" spans="1:38" ht="12" customHeight="1">
      <c r="A443" s="19" t="s">
        <v>2074</v>
      </c>
      <c r="B443" s="20" t="s">
        <v>2075</v>
      </c>
      <c r="C443" s="20"/>
      <c r="D443" s="20"/>
      <c r="F443" s="20" t="s">
        <v>350</v>
      </c>
      <c r="G443" s="20" t="s">
        <v>907</v>
      </c>
      <c r="H443" s="20"/>
      <c r="I443" s="20"/>
      <c r="J443" s="20"/>
      <c r="K443" s="20"/>
      <c r="L443" s="20"/>
      <c r="M443" s="20" t="s">
        <v>2076</v>
      </c>
      <c r="N443" s="20"/>
      <c r="O443" s="19" t="s">
        <v>2077</v>
      </c>
      <c r="P443" s="20" t="s">
        <v>43</v>
      </c>
      <c r="Q443" s="19" t="s">
        <v>131</v>
      </c>
      <c r="U443" s="21">
        <v>50</v>
      </c>
      <c r="V443" s="21">
        <v>1</v>
      </c>
      <c r="W443" s="21">
        <v>0</v>
      </c>
      <c r="X443" s="21">
        <v>1</v>
      </c>
      <c r="AJ443" s="21">
        <v>0</v>
      </c>
      <c r="AK443" s="21">
        <f>VLOOKUP(B443,[2]Sheet3!$A$3:$B$1872,2,0)</f>
        <v>11915.044247787613</v>
      </c>
      <c r="AL443" s="22">
        <f t="shared" si="6"/>
        <v>11915.044247787613</v>
      </c>
    </row>
    <row r="444" spans="1:38" ht="12" customHeight="1">
      <c r="A444" s="19" t="s">
        <v>2078</v>
      </c>
      <c r="B444" s="20" t="s">
        <v>2079</v>
      </c>
      <c r="C444" s="20"/>
      <c r="D444" s="20"/>
      <c r="F444" s="20" t="s">
        <v>350</v>
      </c>
      <c r="G444" s="20" t="s">
        <v>2080</v>
      </c>
      <c r="H444" s="20"/>
      <c r="I444" s="20"/>
      <c r="J444" s="20"/>
      <c r="K444" s="20"/>
      <c r="L444" s="20"/>
      <c r="M444" s="20"/>
      <c r="N444" s="20"/>
      <c r="O444" s="19" t="s">
        <v>2081</v>
      </c>
      <c r="P444" s="20" t="s">
        <v>59</v>
      </c>
      <c r="Q444" s="19" t="s">
        <v>131</v>
      </c>
      <c r="U444" s="21">
        <v>20</v>
      </c>
      <c r="V444" s="21">
        <v>3</v>
      </c>
      <c r="W444" s="21">
        <v>0</v>
      </c>
      <c r="X444" s="21">
        <v>0</v>
      </c>
      <c r="AJ444" s="21">
        <f>VLOOKUP(B444,[1]Sheet8!$A$3:$B$989,2,0)</f>
        <v>10369.369999999999</v>
      </c>
      <c r="AK444" s="21">
        <f>VLOOKUP(B444,[2]Sheet3!$A$3:$B$1872,2,0)</f>
        <v>11915.044247787611</v>
      </c>
      <c r="AL444" s="22">
        <f t="shared" si="6"/>
        <v>22284.414247787608</v>
      </c>
    </row>
    <row r="445" spans="1:38" ht="12" customHeight="1">
      <c r="A445" s="19" t="s">
        <v>2082</v>
      </c>
      <c r="B445" s="20" t="s">
        <v>2083</v>
      </c>
      <c r="C445" s="20"/>
      <c r="D445" s="20"/>
      <c r="F445" s="20" t="s">
        <v>818</v>
      </c>
      <c r="G445" s="20" t="s">
        <v>2084</v>
      </c>
      <c r="H445" s="20"/>
      <c r="I445" s="20"/>
      <c r="J445" s="20"/>
      <c r="K445" s="20"/>
      <c r="L445" s="20"/>
      <c r="M445" s="20"/>
      <c r="N445" s="20"/>
      <c r="O445" s="19" t="s">
        <v>2085</v>
      </c>
      <c r="P445" s="20" t="s">
        <v>43</v>
      </c>
      <c r="Q445" s="19" t="s">
        <v>131</v>
      </c>
      <c r="AJ445" s="21">
        <v>0</v>
      </c>
      <c r="AK445" s="21">
        <f>VLOOKUP(B445,[2]Sheet3!$A$3:$B$1872,2,0)</f>
        <v>11915.044247787611</v>
      </c>
      <c r="AL445" s="22">
        <f t="shared" si="6"/>
        <v>11915.044247787611</v>
      </c>
    </row>
    <row r="446" spans="1:38" ht="12" customHeight="1">
      <c r="A446" s="19" t="s">
        <v>2086</v>
      </c>
      <c r="B446" s="20" t="s">
        <v>2087</v>
      </c>
      <c r="C446" s="20"/>
      <c r="D446" s="20"/>
      <c r="F446" s="20" t="s">
        <v>2088</v>
      </c>
      <c r="G446" s="20" t="s">
        <v>2089</v>
      </c>
      <c r="H446" s="20"/>
      <c r="I446" s="20"/>
      <c r="J446" s="20"/>
      <c r="K446" s="20"/>
      <c r="L446" s="20"/>
      <c r="M446" s="20"/>
      <c r="N446" s="20"/>
      <c r="O446" s="19" t="s">
        <v>2090</v>
      </c>
      <c r="P446" s="20" t="s">
        <v>43</v>
      </c>
      <c r="Q446" s="19" t="s">
        <v>131</v>
      </c>
      <c r="AJ446" s="21">
        <v>0</v>
      </c>
      <c r="AK446" s="21">
        <f>VLOOKUP(B446,[2]Sheet3!$A$3:$B$1872,2,0)</f>
        <v>11915.044247787611</v>
      </c>
      <c r="AL446" s="22">
        <f t="shared" si="6"/>
        <v>11915.044247787611</v>
      </c>
    </row>
    <row r="447" spans="1:38" ht="12" customHeight="1">
      <c r="A447" s="19" t="s">
        <v>2091</v>
      </c>
      <c r="B447" s="20" t="s">
        <v>2092</v>
      </c>
      <c r="C447" s="20"/>
      <c r="D447" s="20"/>
      <c r="F447" s="20" t="s">
        <v>70</v>
      </c>
      <c r="G447" s="20" t="s">
        <v>119</v>
      </c>
      <c r="H447" s="20" t="s">
        <v>2093</v>
      </c>
      <c r="I447" s="20"/>
      <c r="J447" s="20"/>
      <c r="K447" s="20"/>
      <c r="L447" s="20" t="s">
        <v>2092</v>
      </c>
      <c r="M447" s="20" t="s">
        <v>2093</v>
      </c>
      <c r="N447" s="20" t="s">
        <v>100</v>
      </c>
      <c r="O447" s="19" t="s">
        <v>2094</v>
      </c>
      <c r="P447" s="20" t="s">
        <v>59</v>
      </c>
      <c r="Q447" s="19" t="s">
        <v>102</v>
      </c>
      <c r="AJ447" s="21">
        <v>0</v>
      </c>
      <c r="AK447" s="21">
        <v>0</v>
      </c>
      <c r="AL447" s="22">
        <f t="shared" si="6"/>
        <v>0</v>
      </c>
    </row>
    <row r="448" spans="1:38" ht="12" customHeight="1">
      <c r="A448" s="19" t="s">
        <v>2095</v>
      </c>
      <c r="B448" s="20" t="s">
        <v>2096</v>
      </c>
      <c r="C448" s="20"/>
      <c r="D448" s="20"/>
      <c r="F448" s="20" t="s">
        <v>70</v>
      </c>
      <c r="G448" s="20" t="s">
        <v>119</v>
      </c>
      <c r="H448" s="20"/>
      <c r="I448" s="20"/>
      <c r="J448" s="20"/>
      <c r="K448" s="20"/>
      <c r="L448" s="20" t="s">
        <v>2096</v>
      </c>
      <c r="M448" s="20"/>
      <c r="N448" s="20" t="s">
        <v>100</v>
      </c>
      <c r="O448" s="19" t="s">
        <v>2097</v>
      </c>
      <c r="P448" s="20" t="s">
        <v>59</v>
      </c>
      <c r="Q448" s="19" t="s">
        <v>131</v>
      </c>
      <c r="AJ448" s="21">
        <v>0</v>
      </c>
      <c r="AK448" s="21">
        <v>0</v>
      </c>
      <c r="AL448" s="22">
        <f t="shared" si="6"/>
        <v>0</v>
      </c>
    </row>
    <row r="449" spans="1:38" ht="12" customHeight="1">
      <c r="A449" s="19" t="s">
        <v>2098</v>
      </c>
      <c r="B449" s="20" t="s">
        <v>2099</v>
      </c>
      <c r="C449" s="20" t="str">
        <f>LEFT(B449,LEN(B449)-4)</f>
        <v>上海交通大学附属第六</v>
      </c>
      <c r="D449" s="20" t="s">
        <v>884</v>
      </c>
      <c r="F449" s="20" t="s">
        <v>241</v>
      </c>
      <c r="G449" s="20" t="s">
        <v>241</v>
      </c>
      <c r="H449" s="20"/>
      <c r="I449" s="20"/>
      <c r="J449" s="20"/>
      <c r="K449" s="20"/>
      <c r="L449" s="20" t="s">
        <v>2100</v>
      </c>
      <c r="M449" s="20" t="s">
        <v>2101</v>
      </c>
      <c r="N449" s="20"/>
      <c r="O449" s="19" t="s">
        <v>2102</v>
      </c>
      <c r="P449" s="20" t="s">
        <v>43</v>
      </c>
      <c r="Q449" s="19" t="s">
        <v>131</v>
      </c>
      <c r="AJ449" s="21">
        <v>0</v>
      </c>
      <c r="AK449" s="21">
        <v>0</v>
      </c>
      <c r="AL449" s="22">
        <f t="shared" si="6"/>
        <v>0</v>
      </c>
    </row>
    <row r="450" spans="1:38" ht="12" customHeight="1">
      <c r="A450" s="19" t="s">
        <v>2103</v>
      </c>
      <c r="B450" s="20" t="s">
        <v>2104</v>
      </c>
      <c r="C450" s="20"/>
      <c r="D450" s="20"/>
      <c r="F450" s="20" t="s">
        <v>135</v>
      </c>
      <c r="G450" s="20" t="s">
        <v>135</v>
      </c>
      <c r="H450" s="20" t="s">
        <v>2105</v>
      </c>
      <c r="I450" s="20"/>
      <c r="J450" s="20"/>
      <c r="K450" s="20"/>
      <c r="L450" s="20" t="s">
        <v>2106</v>
      </c>
      <c r="M450" s="20" t="s">
        <v>2107</v>
      </c>
      <c r="N450" s="20"/>
      <c r="O450" s="19" t="s">
        <v>2108</v>
      </c>
      <c r="P450" s="20" t="s">
        <v>43</v>
      </c>
      <c r="Q450" s="19" t="s">
        <v>131</v>
      </c>
      <c r="AJ450" s="21">
        <v>0</v>
      </c>
      <c r="AK450" s="21">
        <v>0</v>
      </c>
      <c r="AL450" s="22">
        <f t="shared" ref="AL450:AL513" si="7">AJ450+AK450</f>
        <v>0</v>
      </c>
    </row>
    <row r="451" spans="1:38" ht="12" customHeight="1">
      <c r="A451" s="19" t="s">
        <v>2109</v>
      </c>
      <c r="B451" s="20" t="s">
        <v>2110</v>
      </c>
      <c r="C451" s="20"/>
      <c r="D451" s="20"/>
      <c r="F451" s="20" t="s">
        <v>350</v>
      </c>
      <c r="G451" s="20" t="s">
        <v>601</v>
      </c>
      <c r="H451" s="20"/>
      <c r="I451" s="20"/>
      <c r="J451" s="20"/>
      <c r="K451" s="20"/>
      <c r="L451" s="20"/>
      <c r="M451" s="20" t="s">
        <v>2111</v>
      </c>
      <c r="N451" s="20"/>
      <c r="O451" s="19" t="s">
        <v>2112</v>
      </c>
      <c r="P451" s="20" t="s">
        <v>43</v>
      </c>
      <c r="Q451" s="19" t="s">
        <v>131</v>
      </c>
      <c r="U451" s="21">
        <v>150</v>
      </c>
      <c r="V451" s="21">
        <v>0</v>
      </c>
      <c r="W451" s="21">
        <v>1</v>
      </c>
      <c r="X451" s="21">
        <v>1</v>
      </c>
      <c r="AJ451" s="21">
        <f>VLOOKUP(B451,[1]Sheet8!$A$3:$B$989,2,0)</f>
        <v>10369.369999999999</v>
      </c>
      <c r="AK451" s="21">
        <f>VLOOKUP(B451,[2]Sheet3!$A$3:$B$1872,2,0)</f>
        <v>11915.018584070793</v>
      </c>
      <c r="AL451" s="22">
        <f t="shared" si="7"/>
        <v>22284.388584070792</v>
      </c>
    </row>
    <row r="452" spans="1:38" ht="12" customHeight="1">
      <c r="A452" s="19" t="s">
        <v>2113</v>
      </c>
      <c r="B452" s="20" t="s">
        <v>2114</v>
      </c>
      <c r="C452" s="20"/>
      <c r="D452" s="20"/>
      <c r="F452" s="20" t="s">
        <v>215</v>
      </c>
      <c r="G452" s="20" t="s">
        <v>216</v>
      </c>
      <c r="H452" s="20"/>
      <c r="I452" s="20"/>
      <c r="J452" s="20"/>
      <c r="K452" s="20"/>
      <c r="L452" s="20"/>
      <c r="M452" s="20"/>
      <c r="N452" s="20"/>
      <c r="O452" s="19" t="s">
        <v>2115</v>
      </c>
      <c r="P452" s="20" t="s">
        <v>43</v>
      </c>
      <c r="Q452" s="19" t="s">
        <v>131</v>
      </c>
      <c r="AJ452" s="21">
        <v>0</v>
      </c>
      <c r="AK452" s="21">
        <f>VLOOKUP(B452,[2]Sheet3!$A$3:$B$1872,2,0)</f>
        <v>11659.292035398232</v>
      </c>
      <c r="AL452" s="22">
        <f t="shared" si="7"/>
        <v>11659.292035398232</v>
      </c>
    </row>
    <row r="453" spans="1:38" ht="12" customHeight="1">
      <c r="A453" s="19" t="s">
        <v>2116</v>
      </c>
      <c r="B453" s="20" t="s">
        <v>2117</v>
      </c>
      <c r="C453" s="20"/>
      <c r="D453" s="20"/>
      <c r="F453" s="20" t="s">
        <v>105</v>
      </c>
      <c r="G453" s="20" t="s">
        <v>1685</v>
      </c>
      <c r="H453" s="20"/>
      <c r="I453" s="20"/>
      <c r="J453" s="20"/>
      <c r="K453" s="20"/>
      <c r="L453" s="20"/>
      <c r="M453" s="20" t="s">
        <v>2118</v>
      </c>
      <c r="N453" s="20"/>
      <c r="O453" s="19" t="s">
        <v>2119</v>
      </c>
      <c r="P453" s="20" t="s">
        <v>43</v>
      </c>
      <c r="Q453" s="19" t="s">
        <v>131</v>
      </c>
      <c r="AJ453" s="21">
        <v>0</v>
      </c>
      <c r="AK453" s="21">
        <f>VLOOKUP(B453,[2]Sheet3!$A$3:$B$1872,2,0)</f>
        <v>11493.805309734513</v>
      </c>
      <c r="AL453" s="22">
        <f t="shared" si="7"/>
        <v>11493.805309734513</v>
      </c>
    </row>
    <row r="454" spans="1:38" ht="12" customHeight="1">
      <c r="A454" s="19" t="s">
        <v>2120</v>
      </c>
      <c r="B454" s="20" t="s">
        <v>2121</v>
      </c>
      <c r="C454" s="20" t="str">
        <f>LEFT(B454,LEN(B454)-4)</f>
        <v>上海仁泉门诊部</v>
      </c>
      <c r="D454" s="20"/>
      <c r="F454" s="20" t="s">
        <v>241</v>
      </c>
      <c r="G454" s="20" t="s">
        <v>241</v>
      </c>
      <c r="H454" s="20"/>
      <c r="I454" s="20"/>
      <c r="J454" s="20"/>
      <c r="K454" s="20"/>
      <c r="L454" s="20"/>
      <c r="M454" s="20"/>
      <c r="N454" s="20"/>
      <c r="O454" s="19" t="s">
        <v>2122</v>
      </c>
      <c r="P454" s="20" t="s">
        <v>43</v>
      </c>
      <c r="Q454" s="19" t="s">
        <v>131</v>
      </c>
      <c r="AJ454" s="21">
        <v>0</v>
      </c>
      <c r="AK454" s="21">
        <v>0</v>
      </c>
      <c r="AL454" s="22">
        <f t="shared" si="7"/>
        <v>0</v>
      </c>
    </row>
    <row r="455" spans="1:38" ht="12" customHeight="1">
      <c r="A455" s="19" t="s">
        <v>2123</v>
      </c>
      <c r="B455" s="20" t="s">
        <v>2124</v>
      </c>
      <c r="C455" s="20"/>
      <c r="D455" s="20"/>
      <c r="F455" s="20" t="s">
        <v>54</v>
      </c>
      <c r="G455" s="20" t="s">
        <v>2125</v>
      </c>
      <c r="H455" s="20"/>
      <c r="I455" s="20"/>
      <c r="J455" s="20"/>
      <c r="K455" s="20"/>
      <c r="L455" s="20"/>
      <c r="M455" s="20"/>
      <c r="N455" s="20"/>
      <c r="O455" s="19" t="s">
        <v>2126</v>
      </c>
      <c r="P455" s="20" t="s">
        <v>59</v>
      </c>
      <c r="Q455" s="19" t="s">
        <v>131</v>
      </c>
      <c r="AJ455" s="21">
        <v>0</v>
      </c>
      <c r="AK455" s="21">
        <f>VLOOKUP(B455,[2]Sheet3!$A$3:$B$1872,2,0)</f>
        <v>10831.858407079648</v>
      </c>
      <c r="AL455" s="22">
        <f t="shared" si="7"/>
        <v>10831.858407079648</v>
      </c>
    </row>
    <row r="456" spans="1:38" ht="12" customHeight="1">
      <c r="A456" s="19" t="s">
        <v>2127</v>
      </c>
      <c r="B456" s="20" t="s">
        <v>2128</v>
      </c>
      <c r="C456" s="20"/>
      <c r="D456" s="20"/>
      <c r="F456" s="20" t="s">
        <v>278</v>
      </c>
      <c r="G456" s="20" t="s">
        <v>279</v>
      </c>
      <c r="H456" s="20"/>
      <c r="I456" s="20"/>
      <c r="J456" s="20"/>
      <c r="K456" s="20"/>
      <c r="L456" s="20" t="s">
        <v>2129</v>
      </c>
      <c r="M456" s="20" t="s">
        <v>2130</v>
      </c>
      <c r="N456" s="20"/>
      <c r="O456" s="19" t="s">
        <v>2131</v>
      </c>
      <c r="P456" s="20" t="s">
        <v>43</v>
      </c>
      <c r="Q456" s="19" t="s">
        <v>131</v>
      </c>
      <c r="U456" s="21">
        <v>300</v>
      </c>
      <c r="V456" s="21">
        <v>1</v>
      </c>
      <c r="W456" s="21">
        <v>1</v>
      </c>
      <c r="X456" s="21">
        <v>4</v>
      </c>
      <c r="AJ456" s="21">
        <v>0</v>
      </c>
      <c r="AK456" s="21">
        <f>VLOOKUP(B456,[2]Sheet3!$A$3:$B$1872,2,0)</f>
        <v>10831.858407079646</v>
      </c>
      <c r="AL456" s="22">
        <f t="shared" si="7"/>
        <v>10831.858407079646</v>
      </c>
    </row>
    <row r="457" spans="1:38" ht="12" customHeight="1">
      <c r="A457" s="19" t="s">
        <v>2132</v>
      </c>
      <c r="B457" s="20" t="s">
        <v>2133</v>
      </c>
      <c r="C457" s="20"/>
      <c r="D457" s="20"/>
      <c r="F457" s="20" t="s">
        <v>350</v>
      </c>
      <c r="G457" s="20" t="s">
        <v>601</v>
      </c>
      <c r="H457" s="20"/>
      <c r="I457" s="20"/>
      <c r="J457" s="20"/>
      <c r="K457" s="20"/>
      <c r="L457" s="20"/>
      <c r="M457" s="20"/>
      <c r="N457" s="20"/>
      <c r="O457" s="19" t="s">
        <v>2134</v>
      </c>
      <c r="P457" s="20" t="s">
        <v>43</v>
      </c>
      <c r="Q457" s="19" t="s">
        <v>131</v>
      </c>
      <c r="U457" s="21">
        <v>200</v>
      </c>
      <c r="V457" s="21">
        <v>1</v>
      </c>
      <c r="W457" s="21">
        <v>1</v>
      </c>
      <c r="X457" s="21">
        <v>0</v>
      </c>
      <c r="AJ457" s="21">
        <v>0</v>
      </c>
      <c r="AK457" s="21">
        <f>VLOOKUP(B457,[2]Sheet3!$A$3:$B$1872,2,0)</f>
        <v>10831.858407079646</v>
      </c>
      <c r="AL457" s="22">
        <f t="shared" si="7"/>
        <v>10831.858407079646</v>
      </c>
    </row>
    <row r="458" spans="1:38" ht="12" customHeight="1">
      <c r="A458" s="19" t="s">
        <v>2135</v>
      </c>
      <c r="B458" s="20" t="s">
        <v>2136</v>
      </c>
      <c r="C458" s="20" t="str">
        <f>LEFT(B458,LEN(B458)-4)</f>
        <v>上海仁爱医院</v>
      </c>
      <c r="D458" s="20"/>
      <c r="E458" s="19" t="s">
        <v>2137</v>
      </c>
      <c r="F458" s="20" t="s">
        <v>241</v>
      </c>
      <c r="G458" s="20" t="s">
        <v>241</v>
      </c>
      <c r="H458" s="20" t="s">
        <v>2138</v>
      </c>
      <c r="I458" s="20"/>
      <c r="J458" s="20"/>
      <c r="K458" s="20"/>
      <c r="L458" s="20" t="s">
        <v>2138</v>
      </c>
      <c r="M458" s="20"/>
      <c r="N458" s="20" t="s">
        <v>41</v>
      </c>
      <c r="O458" s="19" t="s">
        <v>2139</v>
      </c>
      <c r="P458" s="20" t="s">
        <v>43</v>
      </c>
      <c r="Q458" s="19" t="s">
        <v>44</v>
      </c>
      <c r="R458" s="19" t="s">
        <v>803</v>
      </c>
      <c r="S458" s="19" t="s">
        <v>139</v>
      </c>
      <c r="T458" s="19" t="s">
        <v>152</v>
      </c>
      <c r="U458" s="21">
        <v>5000</v>
      </c>
      <c r="V458" s="21">
        <v>3</v>
      </c>
      <c r="W458" s="21">
        <v>4</v>
      </c>
      <c r="X458" s="21">
        <v>15</v>
      </c>
      <c r="Y458" s="19" t="s">
        <v>45</v>
      </c>
      <c r="Z458" s="19" t="s">
        <v>46</v>
      </c>
      <c r="AA458" s="19" t="s">
        <v>47</v>
      </c>
      <c r="AB458" s="19" t="s">
        <v>47</v>
      </c>
      <c r="AC458" s="19" t="s">
        <v>86</v>
      </c>
      <c r="AD458" s="19" t="s">
        <v>87</v>
      </c>
      <c r="AE458" s="19" t="s">
        <v>2140</v>
      </c>
      <c r="AF458" s="19" t="s">
        <v>2140</v>
      </c>
      <c r="AJ458" s="21">
        <f>VLOOKUP(B458,[1]Sheet8!$A$3:$B$989,2,0)</f>
        <v>0</v>
      </c>
      <c r="AK458" s="21">
        <f>VLOOKUP(B458,[2]Sheet3!$A$3:$B$1872,2,0)</f>
        <v>132743.36283185842</v>
      </c>
      <c r="AL458" s="22">
        <f t="shared" si="7"/>
        <v>132743.36283185842</v>
      </c>
    </row>
    <row r="459" spans="1:38" ht="12" customHeight="1">
      <c r="A459" s="19" t="s">
        <v>2141</v>
      </c>
      <c r="B459" s="20" t="s">
        <v>2142</v>
      </c>
      <c r="C459" s="20"/>
      <c r="D459" s="20"/>
      <c r="F459" s="20" t="s">
        <v>342</v>
      </c>
      <c r="G459" s="20" t="s">
        <v>342</v>
      </c>
      <c r="H459" s="20"/>
      <c r="I459" s="20"/>
      <c r="J459" s="20"/>
      <c r="K459" s="20"/>
      <c r="L459" s="20"/>
      <c r="M459" s="20" t="s">
        <v>2143</v>
      </c>
      <c r="N459" s="20"/>
      <c r="O459" s="19" t="s">
        <v>2144</v>
      </c>
      <c r="P459" s="20" t="s">
        <v>43</v>
      </c>
      <c r="Q459" s="19" t="s">
        <v>131</v>
      </c>
      <c r="AJ459" s="21">
        <v>0</v>
      </c>
      <c r="AK459" s="21">
        <f>VLOOKUP(B459,[2]Sheet3!$A$3:$B$1872,2,0)</f>
        <v>10831.858407079646</v>
      </c>
      <c r="AL459" s="22">
        <f t="shared" si="7"/>
        <v>10831.858407079646</v>
      </c>
    </row>
    <row r="460" spans="1:38" ht="12" customHeight="1">
      <c r="A460" s="19" t="s">
        <v>2145</v>
      </c>
      <c r="B460" s="20" t="s">
        <v>2146</v>
      </c>
      <c r="C460" s="20"/>
      <c r="D460" s="20"/>
      <c r="F460" s="20" t="s">
        <v>105</v>
      </c>
      <c r="G460" s="20" t="s">
        <v>1330</v>
      </c>
      <c r="H460" s="20" t="s">
        <v>2147</v>
      </c>
      <c r="I460" s="20"/>
      <c r="J460" s="20"/>
      <c r="K460" s="20"/>
      <c r="L460" s="20" t="s">
        <v>2148</v>
      </c>
      <c r="M460" s="20"/>
      <c r="N460" s="20"/>
      <c r="O460" s="19" t="s">
        <v>2149</v>
      </c>
      <c r="P460" s="20" t="s">
        <v>59</v>
      </c>
      <c r="Q460" s="19" t="s">
        <v>131</v>
      </c>
      <c r="AJ460" s="21">
        <v>0</v>
      </c>
      <c r="AK460" s="21">
        <f>VLOOKUP(B460,[2]Sheet3!$A$3:$B$1872,2,0)</f>
        <v>10831.858407079646</v>
      </c>
      <c r="AL460" s="22">
        <f t="shared" si="7"/>
        <v>10831.858407079646</v>
      </c>
    </row>
    <row r="461" spans="1:38" ht="12" customHeight="1">
      <c r="A461" s="19" t="s">
        <v>2150</v>
      </c>
      <c r="B461" s="20" t="s">
        <v>2151</v>
      </c>
      <c r="C461" s="20" t="str">
        <f>LEFT(B461,LEN(B461)-4)</f>
        <v>上海伊莱美医疗美容医院</v>
      </c>
      <c r="D461" s="20"/>
      <c r="E461" s="19" t="s">
        <v>2152</v>
      </c>
      <c r="F461" s="20" t="s">
        <v>241</v>
      </c>
      <c r="G461" s="20" t="s">
        <v>241</v>
      </c>
      <c r="H461" s="20" t="s">
        <v>2153</v>
      </c>
      <c r="I461" s="20"/>
      <c r="J461" s="20"/>
      <c r="K461" s="20"/>
      <c r="L461" s="20" t="s">
        <v>2153</v>
      </c>
      <c r="M461" s="20" t="s">
        <v>2153</v>
      </c>
      <c r="N461" s="20"/>
      <c r="O461" s="19" t="s">
        <v>2154</v>
      </c>
      <c r="P461" s="20" t="s">
        <v>43</v>
      </c>
      <c r="Q461" s="19" t="s">
        <v>180</v>
      </c>
      <c r="R461" s="19" t="s">
        <v>691</v>
      </c>
      <c r="S461" s="19" t="s">
        <v>139</v>
      </c>
      <c r="T461" s="19" t="s">
        <v>182</v>
      </c>
      <c r="U461" s="21">
        <v>15000</v>
      </c>
      <c r="V461" s="21">
        <v>10</v>
      </c>
      <c r="W461" s="21">
        <v>8</v>
      </c>
      <c r="X461" s="21">
        <v>28</v>
      </c>
      <c r="Y461" s="19" t="s">
        <v>45</v>
      </c>
      <c r="Z461" s="19" t="s">
        <v>46</v>
      </c>
      <c r="AA461" s="19" t="s">
        <v>47</v>
      </c>
      <c r="AB461" s="19" t="s">
        <v>47</v>
      </c>
      <c r="AC461" s="19" t="s">
        <v>86</v>
      </c>
      <c r="AD461" s="19" t="s">
        <v>87</v>
      </c>
      <c r="AE461" s="19" t="s">
        <v>2155</v>
      </c>
      <c r="AF461" s="19" t="s">
        <v>2156</v>
      </c>
      <c r="AJ461" s="21">
        <f>VLOOKUP(B461,[1]Sheet8!$A$3:$B$989,2,0)</f>
        <v>452480.66553295066</v>
      </c>
      <c r="AK461" s="21">
        <f>VLOOKUP(B461,[2]Sheet3!$A$3:$B$1872,2,0)</f>
        <v>2685292.035398229</v>
      </c>
      <c r="AL461" s="22">
        <f t="shared" si="7"/>
        <v>3137772.7009311798</v>
      </c>
    </row>
    <row r="462" spans="1:38" ht="12" customHeight="1">
      <c r="A462" s="19" t="s">
        <v>2157</v>
      </c>
      <c r="B462" s="20" t="s">
        <v>2158</v>
      </c>
      <c r="C462" s="20"/>
      <c r="D462" s="20"/>
      <c r="F462" s="20" t="s">
        <v>105</v>
      </c>
      <c r="G462" s="20" t="s">
        <v>641</v>
      </c>
      <c r="H462" s="20"/>
      <c r="I462" s="20"/>
      <c r="J462" s="20"/>
      <c r="K462" s="20"/>
      <c r="L462" s="20"/>
      <c r="M462" s="20"/>
      <c r="N462" s="20"/>
      <c r="O462" s="19" t="s">
        <v>2159</v>
      </c>
      <c r="P462" s="20" t="s">
        <v>43</v>
      </c>
      <c r="Q462" s="19" t="s">
        <v>131</v>
      </c>
      <c r="AJ462" s="21">
        <f>VLOOKUP(B462,[1]Sheet8!$A$3:$B$989,2,0)</f>
        <v>39891.899999999994</v>
      </c>
      <c r="AK462" s="21">
        <f>VLOOKUP(B462,[2]Sheet3!$A$3:$B$1872,2,0)</f>
        <v>10831.858407079646</v>
      </c>
      <c r="AL462" s="22">
        <f t="shared" si="7"/>
        <v>50723.758407079644</v>
      </c>
    </row>
    <row r="463" spans="1:38" ht="12" customHeight="1">
      <c r="A463" s="19" t="s">
        <v>2160</v>
      </c>
      <c r="B463" s="20" t="s">
        <v>2161</v>
      </c>
      <c r="C463" s="20"/>
      <c r="D463" s="20"/>
      <c r="F463" s="20" t="s">
        <v>105</v>
      </c>
      <c r="G463" s="20" t="s">
        <v>1250</v>
      </c>
      <c r="H463" s="20"/>
      <c r="I463" s="20"/>
      <c r="J463" s="20"/>
      <c r="K463" s="20"/>
      <c r="L463" s="20" t="s">
        <v>2162</v>
      </c>
      <c r="M463" s="20" t="s">
        <v>2163</v>
      </c>
      <c r="N463" s="20"/>
      <c r="O463" s="19" t="s">
        <v>2164</v>
      </c>
      <c r="P463" s="20" t="s">
        <v>43</v>
      </c>
      <c r="Q463" s="19" t="s">
        <v>131</v>
      </c>
      <c r="AJ463" s="21">
        <v>0</v>
      </c>
      <c r="AK463" s="21">
        <f>VLOOKUP(B463,[2]Sheet3!$A$3:$B$1872,2,0)</f>
        <v>10831.858407079646</v>
      </c>
      <c r="AL463" s="22">
        <f t="shared" si="7"/>
        <v>10831.858407079646</v>
      </c>
    </row>
    <row r="464" spans="1:38" ht="12" customHeight="1">
      <c r="A464" s="19" t="s">
        <v>2165</v>
      </c>
      <c r="B464" s="20" t="s">
        <v>2166</v>
      </c>
      <c r="C464" s="20"/>
      <c r="D464" s="20"/>
      <c r="F464" s="20" t="s">
        <v>98</v>
      </c>
      <c r="G464" s="20" t="s">
        <v>290</v>
      </c>
      <c r="H464" s="20" t="s">
        <v>2167</v>
      </c>
      <c r="I464" s="20"/>
      <c r="J464" s="20"/>
      <c r="K464" s="20"/>
      <c r="L464" s="20" t="s">
        <v>2168</v>
      </c>
      <c r="M464" s="20" t="s">
        <v>2168</v>
      </c>
      <c r="N464" s="20"/>
      <c r="O464" s="19" t="s">
        <v>2169</v>
      </c>
      <c r="P464" s="20" t="s">
        <v>43</v>
      </c>
      <c r="Q464" s="19" t="s">
        <v>131</v>
      </c>
      <c r="AJ464" s="21">
        <v>0</v>
      </c>
      <c r="AK464" s="21">
        <f>VLOOKUP(B464,[2]Sheet3!$A$3:$B$1872,2,0)</f>
        <v>10831.858407079646</v>
      </c>
      <c r="AL464" s="22">
        <f t="shared" si="7"/>
        <v>10831.858407079646</v>
      </c>
    </row>
    <row r="465" spans="1:38" ht="12" customHeight="1">
      <c r="A465" s="19" t="s">
        <v>2170</v>
      </c>
      <c r="B465" s="20" t="s">
        <v>2171</v>
      </c>
      <c r="C465" s="20"/>
      <c r="D465" s="20"/>
      <c r="F465" s="20" t="s">
        <v>70</v>
      </c>
      <c r="G465" s="20" t="s">
        <v>119</v>
      </c>
      <c r="H465" s="20" t="s">
        <v>2172</v>
      </c>
      <c r="I465" s="20"/>
      <c r="J465" s="20"/>
      <c r="K465" s="20"/>
      <c r="L465" s="20"/>
      <c r="M465" s="20"/>
      <c r="N465" s="20"/>
      <c r="O465" s="19" t="s">
        <v>2173</v>
      </c>
      <c r="P465" s="20" t="s">
        <v>59</v>
      </c>
      <c r="Q465" s="19" t="s">
        <v>131</v>
      </c>
      <c r="AJ465" s="21">
        <v>0</v>
      </c>
      <c r="AK465" s="21">
        <f>VLOOKUP(B465,[2]Sheet3!$A$3:$B$1872,2,0)</f>
        <v>10831.858407079646</v>
      </c>
      <c r="AL465" s="22">
        <f t="shared" si="7"/>
        <v>10831.858407079646</v>
      </c>
    </row>
    <row r="466" spans="1:38" ht="12" customHeight="1">
      <c r="A466" s="19" t="s">
        <v>2174</v>
      </c>
      <c r="B466" s="20" t="s">
        <v>2175</v>
      </c>
      <c r="C466" s="20"/>
      <c r="D466" s="20"/>
      <c r="F466" s="20" t="s">
        <v>70</v>
      </c>
      <c r="G466" s="20" t="s">
        <v>119</v>
      </c>
      <c r="H466" s="20"/>
      <c r="I466" s="20"/>
      <c r="J466" s="20"/>
      <c r="K466" s="20"/>
      <c r="L466" s="20"/>
      <c r="M466" s="20"/>
      <c r="N466" s="20"/>
      <c r="O466" s="19" t="s">
        <v>2176</v>
      </c>
      <c r="P466" s="20" t="s">
        <v>59</v>
      </c>
      <c r="Q466" s="19" t="s">
        <v>131</v>
      </c>
      <c r="AJ466" s="21">
        <v>0</v>
      </c>
      <c r="AK466" s="21">
        <f>VLOOKUP(B466,[2]Sheet3!$A$3:$B$1872,2,0)</f>
        <v>10831.858407079646</v>
      </c>
      <c r="AL466" s="22">
        <f t="shared" si="7"/>
        <v>10831.858407079646</v>
      </c>
    </row>
    <row r="467" spans="1:38" ht="12" customHeight="1">
      <c r="A467" s="19" t="s">
        <v>2177</v>
      </c>
      <c r="B467" s="20" t="s">
        <v>2178</v>
      </c>
      <c r="C467" s="20"/>
      <c r="D467" s="20"/>
      <c r="F467" s="20" t="s">
        <v>70</v>
      </c>
      <c r="G467" s="20" t="s">
        <v>2179</v>
      </c>
      <c r="H467" s="20"/>
      <c r="I467" s="20"/>
      <c r="J467" s="20"/>
      <c r="K467" s="20"/>
      <c r="L467" s="20"/>
      <c r="M467" s="20"/>
      <c r="N467" s="20"/>
      <c r="O467" s="19" t="s">
        <v>2180</v>
      </c>
      <c r="P467" s="20" t="s">
        <v>59</v>
      </c>
      <c r="Q467" s="19" t="s">
        <v>131</v>
      </c>
      <c r="AJ467" s="21">
        <v>0</v>
      </c>
      <c r="AK467" s="21">
        <f>VLOOKUP(B467,[2]Sheet3!$A$3:$B$1872,2,0)</f>
        <v>10831.858407079646</v>
      </c>
      <c r="AL467" s="22">
        <f t="shared" si="7"/>
        <v>10831.858407079646</v>
      </c>
    </row>
    <row r="468" spans="1:38" ht="12" customHeight="1">
      <c r="A468" s="19" t="s">
        <v>2181</v>
      </c>
      <c r="B468" s="20" t="s">
        <v>2182</v>
      </c>
      <c r="C468" s="20"/>
      <c r="D468" s="20"/>
      <c r="F468" s="20" t="s">
        <v>70</v>
      </c>
      <c r="G468" s="20" t="s">
        <v>119</v>
      </c>
      <c r="H468" s="20" t="s">
        <v>2183</v>
      </c>
      <c r="I468" s="20"/>
      <c r="J468" s="20"/>
      <c r="K468" s="20"/>
      <c r="L468" s="20" t="s">
        <v>2184</v>
      </c>
      <c r="M468" s="20" t="s">
        <v>2185</v>
      </c>
      <c r="N468" s="20"/>
      <c r="O468" s="19" t="s">
        <v>2186</v>
      </c>
      <c r="P468" s="20" t="s">
        <v>59</v>
      </c>
      <c r="Q468" s="19" t="s">
        <v>131</v>
      </c>
      <c r="AJ468" s="21">
        <v>0</v>
      </c>
      <c r="AK468" s="21">
        <v>0</v>
      </c>
      <c r="AL468" s="22">
        <f t="shared" si="7"/>
        <v>0</v>
      </c>
    </row>
    <row r="469" spans="1:38" ht="12" customHeight="1">
      <c r="A469" s="19" t="s">
        <v>2187</v>
      </c>
      <c r="B469" s="20" t="s">
        <v>2188</v>
      </c>
      <c r="C469" s="20"/>
      <c r="D469" s="20"/>
      <c r="F469" s="20" t="s">
        <v>350</v>
      </c>
      <c r="G469" s="20" t="s">
        <v>601</v>
      </c>
      <c r="H469" s="20"/>
      <c r="I469" s="20"/>
      <c r="J469" s="20"/>
      <c r="K469" s="20"/>
      <c r="L469" s="20"/>
      <c r="M469" s="20"/>
      <c r="N469" s="20"/>
      <c r="O469" s="19" t="s">
        <v>2189</v>
      </c>
      <c r="P469" s="20" t="s">
        <v>43</v>
      </c>
      <c r="Q469" s="19" t="s">
        <v>131</v>
      </c>
      <c r="U469" s="21">
        <v>100</v>
      </c>
      <c r="V469" s="21">
        <v>0</v>
      </c>
      <c r="W469" s="21">
        <v>1</v>
      </c>
      <c r="X469" s="21">
        <v>0</v>
      </c>
      <c r="AJ469" s="21">
        <v>0</v>
      </c>
      <c r="AK469" s="21">
        <f>VLOOKUP(B469,[2]Sheet3!$A$3:$B$1872,2,0)</f>
        <v>10546.017699115044</v>
      </c>
      <c r="AL469" s="22">
        <f t="shared" si="7"/>
        <v>10546.017699115044</v>
      </c>
    </row>
    <row r="470" spans="1:38" ht="12" customHeight="1">
      <c r="A470" s="19" t="s">
        <v>2190</v>
      </c>
      <c r="B470" s="20" t="s">
        <v>2191</v>
      </c>
      <c r="C470" s="20"/>
      <c r="D470" s="20"/>
      <c r="F470" s="20" t="s">
        <v>54</v>
      </c>
      <c r="G470" s="20" t="s">
        <v>55</v>
      </c>
      <c r="H470" s="20"/>
      <c r="I470" s="20"/>
      <c r="J470" s="20"/>
      <c r="K470" s="20"/>
      <c r="L470" s="20"/>
      <c r="M470" s="20" t="s">
        <v>2192</v>
      </c>
      <c r="N470" s="20"/>
      <c r="O470" s="19" t="s">
        <v>2193</v>
      </c>
      <c r="P470" s="20" t="s">
        <v>59</v>
      </c>
      <c r="Q470" s="19" t="s">
        <v>131</v>
      </c>
      <c r="AJ470" s="21">
        <v>0</v>
      </c>
      <c r="AK470" s="21">
        <f>VLOOKUP(B470,[2]Sheet3!$A$3:$B$1872,2,0)</f>
        <v>10260.176991150443</v>
      </c>
      <c r="AL470" s="22">
        <f t="shared" si="7"/>
        <v>10260.176991150443</v>
      </c>
    </row>
    <row r="471" spans="1:38" ht="12" customHeight="1">
      <c r="A471" s="19" t="s">
        <v>2194</v>
      </c>
      <c r="B471" s="20" t="s">
        <v>2195</v>
      </c>
      <c r="C471" s="20"/>
      <c r="D471" s="20"/>
      <c r="F471" s="20" t="s">
        <v>82</v>
      </c>
      <c r="G471" s="20" t="s">
        <v>814</v>
      </c>
      <c r="H471" s="20"/>
      <c r="I471" s="20"/>
      <c r="J471" s="20"/>
      <c r="K471" s="20"/>
      <c r="L471" s="20"/>
      <c r="M471" s="20"/>
      <c r="N471" s="20"/>
      <c r="O471" s="19" t="s">
        <v>2196</v>
      </c>
      <c r="P471" s="20" t="s">
        <v>59</v>
      </c>
      <c r="Q471" s="19" t="s">
        <v>131</v>
      </c>
      <c r="AJ471" s="21">
        <v>0</v>
      </c>
      <c r="AK471" s="21">
        <f>VLOOKUP(B471,[2]Sheet3!$A$3:$B$1872,2,0)</f>
        <v>10260.176991150443</v>
      </c>
      <c r="AL471" s="22">
        <f t="shared" si="7"/>
        <v>10260.176991150443</v>
      </c>
    </row>
    <row r="472" spans="1:38" ht="12" customHeight="1">
      <c r="A472" s="19" t="s">
        <v>2197</v>
      </c>
      <c r="B472" s="20" t="s">
        <v>2198</v>
      </c>
      <c r="C472" s="20"/>
      <c r="D472" s="20"/>
      <c r="F472" s="20" t="s">
        <v>37</v>
      </c>
      <c r="G472" s="20" t="s">
        <v>2199</v>
      </c>
      <c r="H472" s="20"/>
      <c r="I472" s="20"/>
      <c r="J472" s="20"/>
      <c r="K472" s="20"/>
      <c r="L472" s="20" t="s">
        <v>2200</v>
      </c>
      <c r="M472" s="20"/>
      <c r="N472" s="20"/>
      <c r="O472" s="19" t="s">
        <v>2201</v>
      </c>
      <c r="P472" s="20" t="s">
        <v>43</v>
      </c>
      <c r="Q472" s="19" t="s">
        <v>131</v>
      </c>
      <c r="AJ472" s="21">
        <v>0</v>
      </c>
      <c r="AK472" s="21">
        <f>VLOOKUP(B472,[2]Sheet3!$A$3:$B$1872,2,0)</f>
        <v>10260.176991150442</v>
      </c>
      <c r="AL472" s="22">
        <f t="shared" si="7"/>
        <v>10260.176991150442</v>
      </c>
    </row>
    <row r="473" spans="1:38" ht="12" customHeight="1">
      <c r="A473" s="19" t="s">
        <v>2202</v>
      </c>
      <c r="B473" s="20" t="s">
        <v>2203</v>
      </c>
      <c r="C473" s="20"/>
      <c r="D473" s="20"/>
      <c r="F473" s="20" t="s">
        <v>70</v>
      </c>
      <c r="G473" s="20" t="s">
        <v>71</v>
      </c>
      <c r="H473" s="20"/>
      <c r="I473" s="20"/>
      <c r="J473" s="20"/>
      <c r="K473" s="20"/>
      <c r="L473" s="20" t="s">
        <v>2204</v>
      </c>
      <c r="M473" s="20"/>
      <c r="N473" s="20"/>
      <c r="O473" s="19" t="s">
        <v>2205</v>
      </c>
      <c r="P473" s="20" t="s">
        <v>59</v>
      </c>
      <c r="Q473" s="19" t="s">
        <v>131</v>
      </c>
      <c r="AJ473" s="21">
        <v>0</v>
      </c>
      <c r="AK473" s="21">
        <f>VLOOKUP(B473,[2]Sheet3!$A$3:$B$1872,2,0)</f>
        <v>10094.690265486726</v>
      </c>
      <c r="AL473" s="22">
        <f t="shared" si="7"/>
        <v>10094.690265486726</v>
      </c>
    </row>
    <row r="474" spans="1:38" ht="12" customHeight="1">
      <c r="A474" s="19" t="s">
        <v>2206</v>
      </c>
      <c r="B474" s="20" t="s">
        <v>2207</v>
      </c>
      <c r="C474" s="20"/>
      <c r="D474" s="20"/>
      <c r="F474" s="20" t="s">
        <v>54</v>
      </c>
      <c r="G474" s="20" t="s">
        <v>2208</v>
      </c>
      <c r="H474" s="20"/>
      <c r="I474" s="20"/>
      <c r="J474" s="20"/>
      <c r="K474" s="20"/>
      <c r="L474" s="20"/>
      <c r="M474" s="20"/>
      <c r="N474" s="20"/>
      <c r="O474" s="19" t="s">
        <v>2209</v>
      </c>
      <c r="P474" s="20" t="s">
        <v>59</v>
      </c>
      <c r="Q474" s="19" t="s">
        <v>131</v>
      </c>
      <c r="AJ474" s="21">
        <v>0</v>
      </c>
      <c r="AK474" s="21">
        <f>VLOOKUP(B474,[2]Sheet3!$A$3:$B$1872,2,0)</f>
        <v>10079.646017699115</v>
      </c>
      <c r="AL474" s="22">
        <f t="shared" si="7"/>
        <v>10079.646017699115</v>
      </c>
    </row>
    <row r="475" spans="1:38" ht="12" customHeight="1">
      <c r="A475" s="19" t="s">
        <v>2210</v>
      </c>
      <c r="B475" s="20" t="s">
        <v>2211</v>
      </c>
      <c r="C475" s="20"/>
      <c r="D475" s="20"/>
      <c r="F475" s="20" t="s">
        <v>105</v>
      </c>
      <c r="G475" s="20" t="s">
        <v>641</v>
      </c>
      <c r="H475" s="20"/>
      <c r="I475" s="20"/>
      <c r="J475" s="20"/>
      <c r="K475" s="20"/>
      <c r="L475" s="20"/>
      <c r="M475" s="20"/>
      <c r="N475" s="20"/>
      <c r="O475" s="19" t="s">
        <v>2212</v>
      </c>
      <c r="P475" s="20" t="s">
        <v>43</v>
      </c>
      <c r="Q475" s="19" t="s">
        <v>131</v>
      </c>
      <c r="AJ475" s="21">
        <f>VLOOKUP(B475,[1]Sheet8!$A$3:$B$989,2,0)</f>
        <v>9426.6999999999989</v>
      </c>
      <c r="AK475" s="21">
        <f>VLOOKUP(B475,[2]Sheet3!$A$3:$B$1872,2,0)</f>
        <v>9748.6725663716825</v>
      </c>
      <c r="AL475" s="22">
        <f t="shared" si="7"/>
        <v>19175.372566371683</v>
      </c>
    </row>
    <row r="476" spans="1:38" ht="12" customHeight="1">
      <c r="A476" s="19" t="s">
        <v>2213</v>
      </c>
      <c r="B476" s="20" t="s">
        <v>2214</v>
      </c>
      <c r="C476" s="20"/>
      <c r="D476" s="20"/>
      <c r="F476" s="20" t="s">
        <v>105</v>
      </c>
      <c r="G476" s="20" t="s">
        <v>860</v>
      </c>
      <c r="H476" s="20"/>
      <c r="I476" s="20"/>
      <c r="J476" s="20"/>
      <c r="K476" s="20"/>
      <c r="L476" s="20"/>
      <c r="M476" s="20"/>
      <c r="N476" s="20"/>
      <c r="O476" s="19" t="s">
        <v>2215</v>
      </c>
      <c r="P476" s="20" t="s">
        <v>43</v>
      </c>
      <c r="Q476" s="19" t="s">
        <v>131</v>
      </c>
      <c r="AJ476" s="21">
        <v>0</v>
      </c>
      <c r="AK476" s="21">
        <f>VLOOKUP(B476,[2]Sheet3!$A$3:$B$1872,2,0)</f>
        <v>9327.4336283185839</v>
      </c>
      <c r="AL476" s="22">
        <f t="shared" si="7"/>
        <v>9327.4336283185839</v>
      </c>
    </row>
    <row r="477" spans="1:38" ht="12" customHeight="1">
      <c r="A477" s="19" t="s">
        <v>2216</v>
      </c>
      <c r="B477" s="20" t="s">
        <v>2217</v>
      </c>
      <c r="C477" s="20"/>
      <c r="D477" s="20"/>
      <c r="F477" s="20" t="s">
        <v>215</v>
      </c>
      <c r="G477" s="20" t="s">
        <v>216</v>
      </c>
      <c r="H477" s="20"/>
      <c r="I477" s="20"/>
      <c r="J477" s="20"/>
      <c r="K477" s="20"/>
      <c r="L477" s="20"/>
      <c r="M477" s="20" t="s">
        <v>2218</v>
      </c>
      <c r="N477" s="20"/>
      <c r="O477" s="19" t="s">
        <v>2219</v>
      </c>
      <c r="P477" s="20" t="s">
        <v>43</v>
      </c>
      <c r="Q477" s="19" t="s">
        <v>131</v>
      </c>
      <c r="AJ477" s="21">
        <v>0</v>
      </c>
      <c r="AK477" s="21">
        <f>VLOOKUP(B477,[2]Sheet3!$A$3:$B$1872,2,0)</f>
        <v>9327.4336283185839</v>
      </c>
      <c r="AL477" s="22">
        <f t="shared" si="7"/>
        <v>9327.4336283185839</v>
      </c>
    </row>
    <row r="478" spans="1:38" ht="12" customHeight="1">
      <c r="A478" s="19" t="s">
        <v>2220</v>
      </c>
      <c r="B478" s="20" t="s">
        <v>2221</v>
      </c>
      <c r="C478" s="20"/>
      <c r="D478" s="20"/>
      <c r="F478" s="20" t="s">
        <v>215</v>
      </c>
      <c r="G478" s="20" t="s">
        <v>1064</v>
      </c>
      <c r="H478" s="20" t="s">
        <v>2222</v>
      </c>
      <c r="I478" s="20"/>
      <c r="J478" s="20"/>
      <c r="K478" s="20"/>
      <c r="L478" s="20"/>
      <c r="M478" s="20" t="s">
        <v>2223</v>
      </c>
      <c r="N478" s="20"/>
      <c r="O478" s="19" t="s">
        <v>2224</v>
      </c>
      <c r="P478" s="20" t="s">
        <v>43</v>
      </c>
      <c r="Q478" s="19" t="s">
        <v>131</v>
      </c>
      <c r="AJ478" s="21">
        <v>0</v>
      </c>
      <c r="AK478" s="21">
        <f>VLOOKUP(B478,[2]Sheet3!$A$3:$B$1872,2,0)</f>
        <v>9327.4336283185839</v>
      </c>
      <c r="AL478" s="22">
        <f t="shared" si="7"/>
        <v>9327.4336283185839</v>
      </c>
    </row>
    <row r="479" spans="1:38" ht="12" customHeight="1">
      <c r="A479" s="19" t="s">
        <v>2225</v>
      </c>
      <c r="B479" s="20" t="s">
        <v>2226</v>
      </c>
      <c r="C479" s="20"/>
      <c r="D479" s="20"/>
      <c r="F479" s="20" t="s">
        <v>818</v>
      </c>
      <c r="G479" s="20" t="s">
        <v>819</v>
      </c>
      <c r="H479" s="20"/>
      <c r="I479" s="20"/>
      <c r="J479" s="20"/>
      <c r="K479" s="20"/>
      <c r="L479" s="20" t="s">
        <v>2227</v>
      </c>
      <c r="M479" s="20" t="s">
        <v>2227</v>
      </c>
      <c r="N479" s="20"/>
      <c r="O479" s="19" t="s">
        <v>2228</v>
      </c>
      <c r="P479" s="20" t="s">
        <v>43</v>
      </c>
      <c r="Q479" s="19" t="s">
        <v>131</v>
      </c>
      <c r="AJ479" s="21">
        <v>0</v>
      </c>
      <c r="AK479" s="21">
        <f>VLOOKUP(B479,[2]Sheet3!$A$3:$B$1872,2,0)</f>
        <v>9327.4336283185839</v>
      </c>
      <c r="AL479" s="22">
        <f t="shared" si="7"/>
        <v>9327.4336283185839</v>
      </c>
    </row>
    <row r="480" spans="1:38" ht="12" customHeight="1">
      <c r="A480" s="19" t="s">
        <v>2229</v>
      </c>
      <c r="B480" s="20" t="s">
        <v>2230</v>
      </c>
      <c r="C480" s="20"/>
      <c r="D480" s="20"/>
      <c r="F480" s="20" t="s">
        <v>818</v>
      </c>
      <c r="G480" s="20" t="s">
        <v>819</v>
      </c>
      <c r="H480" s="20"/>
      <c r="I480" s="20"/>
      <c r="J480" s="20"/>
      <c r="K480" s="20"/>
      <c r="L480" s="20"/>
      <c r="M480" s="20"/>
      <c r="N480" s="20"/>
      <c r="O480" s="19" t="s">
        <v>2231</v>
      </c>
      <c r="P480" s="20" t="s">
        <v>43</v>
      </c>
      <c r="Q480" s="19" t="s">
        <v>131</v>
      </c>
      <c r="AJ480" s="21">
        <v>0</v>
      </c>
      <c r="AK480" s="21">
        <f>VLOOKUP(B480,[2]Sheet3!$A$3:$B$1872,2,0)</f>
        <v>9327.4336283185839</v>
      </c>
      <c r="AL480" s="22">
        <f t="shared" si="7"/>
        <v>9327.4336283185839</v>
      </c>
    </row>
    <row r="481" spans="1:38" ht="12" customHeight="1">
      <c r="A481" s="19" t="s">
        <v>2232</v>
      </c>
      <c r="B481" s="20" t="s">
        <v>2233</v>
      </c>
      <c r="C481" s="20"/>
      <c r="D481" s="20"/>
      <c r="F481" s="20" t="s">
        <v>818</v>
      </c>
      <c r="G481" s="20" t="s">
        <v>819</v>
      </c>
      <c r="H481" s="20"/>
      <c r="I481" s="20"/>
      <c r="J481" s="20"/>
      <c r="K481" s="20"/>
      <c r="L481" s="20"/>
      <c r="M481" s="20"/>
      <c r="N481" s="20"/>
      <c r="O481" s="19" t="s">
        <v>2234</v>
      </c>
      <c r="P481" s="20" t="s">
        <v>43</v>
      </c>
      <c r="Q481" s="19" t="s">
        <v>131</v>
      </c>
      <c r="AJ481" s="21">
        <v>0</v>
      </c>
      <c r="AK481" s="21">
        <f>VLOOKUP(B481,[2]Sheet3!$A$3:$B$1872,2,0)</f>
        <v>9327.4336283185839</v>
      </c>
      <c r="AL481" s="22">
        <f t="shared" si="7"/>
        <v>9327.4336283185839</v>
      </c>
    </row>
    <row r="482" spans="1:38" ht="12" customHeight="1">
      <c r="A482" s="19" t="s">
        <v>2235</v>
      </c>
      <c r="B482" s="20" t="s">
        <v>2236</v>
      </c>
      <c r="C482" s="20"/>
      <c r="D482" s="20"/>
      <c r="F482" s="20" t="s">
        <v>1353</v>
      </c>
      <c r="G482" s="20" t="s">
        <v>2237</v>
      </c>
      <c r="H482" s="20" t="s">
        <v>2238</v>
      </c>
      <c r="I482" s="20"/>
      <c r="J482" s="20"/>
      <c r="K482" s="20"/>
      <c r="L482" s="20" t="s">
        <v>2239</v>
      </c>
      <c r="M482" s="20" t="s">
        <v>2240</v>
      </c>
      <c r="N482" s="20"/>
      <c r="O482" s="19" t="s">
        <v>2241</v>
      </c>
      <c r="P482" s="20" t="s">
        <v>43</v>
      </c>
      <c r="Q482" s="19" t="s">
        <v>131</v>
      </c>
      <c r="AJ482" s="21">
        <v>0</v>
      </c>
      <c r="AK482" s="21">
        <f>VLOOKUP(B482,[2]Sheet3!$A$3:$B$1872,2,0)</f>
        <v>9327.4336283185839</v>
      </c>
      <c r="AL482" s="22">
        <f t="shared" si="7"/>
        <v>9327.4336283185839</v>
      </c>
    </row>
    <row r="483" spans="1:38" ht="12" customHeight="1">
      <c r="A483" s="19" t="s">
        <v>2242</v>
      </c>
      <c r="B483" s="20" t="s">
        <v>2243</v>
      </c>
      <c r="C483" s="20"/>
      <c r="D483" s="20"/>
      <c r="F483" s="20" t="s">
        <v>70</v>
      </c>
      <c r="G483" s="20" t="s">
        <v>356</v>
      </c>
      <c r="H483" s="20" t="s">
        <v>2244</v>
      </c>
      <c r="I483" s="20"/>
      <c r="J483" s="20"/>
      <c r="K483" s="20"/>
      <c r="L483" s="20"/>
      <c r="M483" s="20"/>
      <c r="N483" s="20"/>
      <c r="O483" s="19" t="s">
        <v>2245</v>
      </c>
      <c r="P483" s="20" t="s">
        <v>43</v>
      </c>
      <c r="Q483" s="19" t="s">
        <v>131</v>
      </c>
      <c r="AJ483" s="21">
        <v>0</v>
      </c>
      <c r="AK483" s="21">
        <f>VLOOKUP(B483,[2]Sheet3!$A$3:$B$1872,2,0)</f>
        <v>8665.4867256637172</v>
      </c>
      <c r="AL483" s="22">
        <f t="shared" si="7"/>
        <v>8665.4867256637172</v>
      </c>
    </row>
    <row r="484" spans="1:38" ht="12" customHeight="1">
      <c r="A484" s="19" t="s">
        <v>2246</v>
      </c>
      <c r="B484" s="20" t="s">
        <v>2247</v>
      </c>
      <c r="C484" s="20"/>
      <c r="D484" s="20"/>
      <c r="F484" s="20" t="s">
        <v>135</v>
      </c>
      <c r="G484" s="20" t="s">
        <v>135</v>
      </c>
      <c r="H484" s="20"/>
      <c r="I484" s="20"/>
      <c r="J484" s="20"/>
      <c r="K484" s="20"/>
      <c r="L484" s="20" t="s">
        <v>2248</v>
      </c>
      <c r="M484" s="20" t="s">
        <v>2248</v>
      </c>
      <c r="N484" s="20"/>
      <c r="O484" s="19" t="s">
        <v>2249</v>
      </c>
      <c r="P484" s="20" t="s">
        <v>43</v>
      </c>
      <c r="Q484" s="19" t="s">
        <v>131</v>
      </c>
      <c r="AJ484" s="21">
        <v>0</v>
      </c>
      <c r="AK484" s="21">
        <v>0</v>
      </c>
      <c r="AL484" s="22">
        <f t="shared" si="7"/>
        <v>0</v>
      </c>
    </row>
    <row r="485" spans="1:38" ht="12" customHeight="1">
      <c r="A485" s="19" t="s">
        <v>2250</v>
      </c>
      <c r="B485" s="20" t="s">
        <v>2251</v>
      </c>
      <c r="C485" s="20"/>
      <c r="D485" s="20"/>
      <c r="F485" s="20" t="s">
        <v>427</v>
      </c>
      <c r="G485" s="20" t="s">
        <v>428</v>
      </c>
      <c r="H485" s="20"/>
      <c r="I485" s="20"/>
      <c r="J485" s="20"/>
      <c r="K485" s="20"/>
      <c r="L485" s="20"/>
      <c r="M485" s="20" t="s">
        <v>2252</v>
      </c>
      <c r="N485" s="20"/>
      <c r="O485" s="19" t="s">
        <v>2253</v>
      </c>
      <c r="P485" s="20" t="s">
        <v>43</v>
      </c>
      <c r="Q485" s="19" t="s">
        <v>131</v>
      </c>
      <c r="U485" s="21">
        <v>100</v>
      </c>
      <c r="V485" s="21">
        <v>2</v>
      </c>
      <c r="W485" s="21">
        <v>1</v>
      </c>
      <c r="X485" s="21">
        <v>3</v>
      </c>
      <c r="AJ485" s="21">
        <v>0</v>
      </c>
      <c r="AK485" s="21">
        <f>VLOOKUP(B485,[2]Sheet3!$A$3:$B$1872,2,0)</f>
        <v>7928.3185840707974</v>
      </c>
      <c r="AL485" s="22">
        <f t="shared" si="7"/>
        <v>7928.3185840707974</v>
      </c>
    </row>
    <row r="486" spans="1:38" ht="12" customHeight="1">
      <c r="A486" s="19" t="s">
        <v>2254</v>
      </c>
      <c r="B486" s="20" t="s">
        <v>2255</v>
      </c>
      <c r="C486" s="20"/>
      <c r="D486" s="20"/>
      <c r="F486" s="20" t="s">
        <v>54</v>
      </c>
      <c r="G486" s="20" t="s">
        <v>1677</v>
      </c>
      <c r="H486" s="20" t="s">
        <v>1678</v>
      </c>
      <c r="I486" s="20"/>
      <c r="J486" s="20"/>
      <c r="K486" s="20"/>
      <c r="L486" s="20"/>
      <c r="M486" s="20"/>
      <c r="N486" s="20"/>
      <c r="O486" s="19" t="s">
        <v>2256</v>
      </c>
      <c r="P486" s="20" t="s">
        <v>59</v>
      </c>
      <c r="Q486" s="19" t="s">
        <v>131</v>
      </c>
      <c r="AJ486" s="21">
        <v>0</v>
      </c>
      <c r="AK486" s="21">
        <f>VLOOKUP(B486,[2]Sheet3!$A$3:$B$1872,2,0)</f>
        <v>7747.787610619469</v>
      </c>
      <c r="AL486" s="22">
        <f t="shared" si="7"/>
        <v>7747.787610619469</v>
      </c>
    </row>
    <row r="487" spans="1:38" ht="12" customHeight="1">
      <c r="A487" s="19" t="s">
        <v>2257</v>
      </c>
      <c r="B487" s="20" t="s">
        <v>2258</v>
      </c>
      <c r="C487" s="20"/>
      <c r="D487" s="20"/>
      <c r="F487" s="20" t="s">
        <v>54</v>
      </c>
      <c r="G487" s="20" t="s">
        <v>1677</v>
      </c>
      <c r="H487" s="20"/>
      <c r="I487" s="20"/>
      <c r="J487" s="20"/>
      <c r="K487" s="20"/>
      <c r="L487" s="20"/>
      <c r="M487" s="20"/>
      <c r="N487" s="20"/>
      <c r="O487" s="19" t="s">
        <v>2259</v>
      </c>
      <c r="P487" s="20" t="s">
        <v>59</v>
      </c>
      <c r="Q487" s="19" t="s">
        <v>131</v>
      </c>
      <c r="AJ487" s="21">
        <v>0</v>
      </c>
      <c r="AK487" s="21">
        <f>VLOOKUP(B487,[2]Sheet3!$A$3:$B$1872,2,0)</f>
        <v>7747.787610619469</v>
      </c>
      <c r="AL487" s="22">
        <f t="shared" si="7"/>
        <v>7747.787610619469</v>
      </c>
    </row>
    <row r="488" spans="1:38" ht="12" customHeight="1">
      <c r="A488" s="19" t="s">
        <v>2260</v>
      </c>
      <c r="B488" s="20" t="s">
        <v>2261</v>
      </c>
      <c r="C488" s="20"/>
      <c r="D488" s="20"/>
      <c r="F488" s="20" t="s">
        <v>105</v>
      </c>
      <c r="G488" s="20" t="s">
        <v>106</v>
      </c>
      <c r="H488" s="20"/>
      <c r="I488" s="20"/>
      <c r="J488" s="20"/>
      <c r="K488" s="20"/>
      <c r="L488" s="20" t="s">
        <v>2262</v>
      </c>
      <c r="M488" s="20" t="s">
        <v>2263</v>
      </c>
      <c r="N488" s="20"/>
      <c r="O488" s="19" t="s">
        <v>761</v>
      </c>
      <c r="P488" s="20" t="s">
        <v>761</v>
      </c>
      <c r="Q488" s="19" t="s">
        <v>131</v>
      </c>
      <c r="AJ488" s="21">
        <v>0</v>
      </c>
      <c r="AK488" s="21">
        <f>VLOOKUP(B488,[2]Sheet3!$A$3:$B$1872,2,0)</f>
        <v>7582.3008849557527</v>
      </c>
      <c r="AL488" s="22">
        <f t="shared" si="7"/>
        <v>7582.3008849557527</v>
      </c>
    </row>
    <row r="489" spans="1:38" ht="12" customHeight="1">
      <c r="A489" s="19" t="s">
        <v>2264</v>
      </c>
      <c r="B489" s="20" t="s">
        <v>2265</v>
      </c>
      <c r="C489" s="20"/>
      <c r="D489" s="20"/>
      <c r="F489" s="20" t="s">
        <v>135</v>
      </c>
      <c r="G489" s="20" t="s">
        <v>135</v>
      </c>
      <c r="H489" s="20"/>
      <c r="I489" s="20"/>
      <c r="J489" s="20"/>
      <c r="K489" s="20"/>
      <c r="L489" s="20"/>
      <c r="M489" s="20"/>
      <c r="N489" s="20"/>
      <c r="O489" s="19" t="s">
        <v>2266</v>
      </c>
      <c r="P489" s="20" t="s">
        <v>59</v>
      </c>
      <c r="Q489" s="19" t="s">
        <v>131</v>
      </c>
      <c r="AJ489" s="21">
        <f>VLOOKUP(B489,[1]Sheet8!$A$3:$B$989,2,0)</f>
        <v>11312.039999999999</v>
      </c>
      <c r="AK489" s="21">
        <f>VLOOKUP(B489,[2]Sheet3!$A$3:$B$1872,2,0)</f>
        <v>32633.628318584073</v>
      </c>
      <c r="AL489" s="22">
        <f t="shared" si="7"/>
        <v>43945.668318584074</v>
      </c>
    </row>
    <row r="490" spans="1:38" ht="12" customHeight="1">
      <c r="A490" s="19" t="s">
        <v>2267</v>
      </c>
      <c r="B490" s="20" t="s">
        <v>2268</v>
      </c>
      <c r="C490" s="20"/>
      <c r="D490" s="20"/>
      <c r="F490" s="20" t="s">
        <v>135</v>
      </c>
      <c r="G490" s="20" t="s">
        <v>135</v>
      </c>
      <c r="H490" s="20"/>
      <c r="I490" s="20"/>
      <c r="J490" s="20"/>
      <c r="K490" s="20"/>
      <c r="L490" s="20"/>
      <c r="M490" s="20"/>
      <c r="N490" s="20"/>
      <c r="O490" s="19" t="s">
        <v>2269</v>
      </c>
      <c r="P490" s="20" t="s">
        <v>59</v>
      </c>
      <c r="Q490" s="19" t="s">
        <v>131</v>
      </c>
      <c r="AJ490" s="21">
        <v>0</v>
      </c>
      <c r="AK490" s="21">
        <v>0</v>
      </c>
      <c r="AL490" s="22">
        <f t="shared" si="7"/>
        <v>0</v>
      </c>
    </row>
    <row r="491" spans="1:38" ht="12" customHeight="1">
      <c r="A491" s="19" t="s">
        <v>2270</v>
      </c>
      <c r="B491" s="20" t="s">
        <v>2271</v>
      </c>
      <c r="C491" s="20"/>
      <c r="D491" s="20"/>
      <c r="F491" s="20" t="s">
        <v>135</v>
      </c>
      <c r="G491" s="20" t="s">
        <v>135</v>
      </c>
      <c r="H491" s="20"/>
      <c r="I491" s="20"/>
      <c r="J491" s="20"/>
      <c r="K491" s="20"/>
      <c r="L491" s="20"/>
      <c r="M491" s="20" t="s">
        <v>2272</v>
      </c>
      <c r="N491" s="20" t="s">
        <v>178</v>
      </c>
      <c r="O491" s="19" t="s">
        <v>2273</v>
      </c>
      <c r="P491" s="20" t="s">
        <v>43</v>
      </c>
      <c r="Q491" s="19" t="s">
        <v>131</v>
      </c>
      <c r="AJ491" s="21">
        <v>0</v>
      </c>
      <c r="AK491" s="21">
        <f>VLOOKUP(B491,[2]Sheet3!$A$3:$B$1872,2,0)</f>
        <v>61359.292035398241</v>
      </c>
      <c r="AL491" s="22">
        <f t="shared" si="7"/>
        <v>61359.292035398241</v>
      </c>
    </row>
    <row r="492" spans="1:38" ht="12" customHeight="1">
      <c r="A492" s="19" t="s">
        <v>2274</v>
      </c>
      <c r="B492" s="20" t="s">
        <v>2275</v>
      </c>
      <c r="C492" s="20"/>
      <c r="D492" s="20"/>
      <c r="F492" s="20" t="s">
        <v>350</v>
      </c>
      <c r="G492" s="20" t="s">
        <v>351</v>
      </c>
      <c r="H492" s="20"/>
      <c r="I492" s="20"/>
      <c r="J492" s="20"/>
      <c r="K492" s="20"/>
      <c r="L492" s="20"/>
      <c r="M492" s="20"/>
      <c r="N492" s="20"/>
      <c r="O492" s="19" t="s">
        <v>2276</v>
      </c>
      <c r="P492" s="20" t="s">
        <v>43</v>
      </c>
      <c r="Q492" s="19" t="s">
        <v>131</v>
      </c>
      <c r="U492" s="21">
        <v>50</v>
      </c>
      <c r="V492" s="21">
        <v>1</v>
      </c>
      <c r="W492" s="21">
        <v>0</v>
      </c>
      <c r="X492" s="21">
        <v>2</v>
      </c>
      <c r="AJ492" s="21">
        <v>0</v>
      </c>
      <c r="AK492" s="21">
        <f>VLOOKUP(B492,[2]Sheet3!$A$3:$B$1872,2,0)</f>
        <v>7582.3008849557518</v>
      </c>
      <c r="AL492" s="22">
        <f t="shared" si="7"/>
        <v>7582.3008849557518</v>
      </c>
    </row>
    <row r="493" spans="1:38" ht="12" customHeight="1">
      <c r="A493" s="19" t="s">
        <v>2277</v>
      </c>
      <c r="B493" s="20" t="s">
        <v>2278</v>
      </c>
      <c r="C493" s="20"/>
      <c r="D493" s="20"/>
      <c r="F493" s="20" t="s">
        <v>427</v>
      </c>
      <c r="G493" s="20" t="s">
        <v>428</v>
      </c>
      <c r="H493" s="20"/>
      <c r="I493" s="20"/>
      <c r="J493" s="20"/>
      <c r="K493" s="20"/>
      <c r="L493" s="20"/>
      <c r="M493" s="20"/>
      <c r="N493" s="20"/>
      <c r="O493" s="19" t="s">
        <v>2279</v>
      </c>
      <c r="P493" s="20" t="s">
        <v>43</v>
      </c>
      <c r="Q493" s="19" t="s">
        <v>131</v>
      </c>
      <c r="U493" s="21">
        <v>100</v>
      </c>
      <c r="V493" s="21">
        <v>2</v>
      </c>
      <c r="W493" s="21">
        <v>1</v>
      </c>
      <c r="X493" s="21">
        <v>3</v>
      </c>
      <c r="AJ493" s="21">
        <v>0</v>
      </c>
      <c r="AK493" s="21">
        <f>VLOOKUP(B493,[2]Sheet3!$A$3:$B$1872,2,0)</f>
        <v>7461.9469026548677</v>
      </c>
      <c r="AL493" s="22">
        <f t="shared" si="7"/>
        <v>7461.9469026548677</v>
      </c>
    </row>
    <row r="494" spans="1:38" ht="12" customHeight="1">
      <c r="A494" s="19" t="s">
        <v>2280</v>
      </c>
      <c r="B494" s="20" t="s">
        <v>2281</v>
      </c>
      <c r="C494" s="20"/>
      <c r="D494" s="20"/>
      <c r="F494" s="20" t="s">
        <v>135</v>
      </c>
      <c r="G494" s="20" t="s">
        <v>135</v>
      </c>
      <c r="H494" s="20"/>
      <c r="I494" s="20"/>
      <c r="J494" s="20"/>
      <c r="K494" s="20"/>
      <c r="L494" s="20"/>
      <c r="M494" s="20"/>
      <c r="N494" s="20"/>
      <c r="O494" s="19" t="s">
        <v>2282</v>
      </c>
      <c r="P494" s="20" t="s">
        <v>43</v>
      </c>
      <c r="Q494" s="19" t="s">
        <v>131</v>
      </c>
      <c r="AJ494" s="21">
        <v>0</v>
      </c>
      <c r="AK494" s="21">
        <v>0</v>
      </c>
      <c r="AL494" s="22">
        <f t="shared" si="7"/>
        <v>0</v>
      </c>
    </row>
    <row r="495" spans="1:38" ht="12" customHeight="1">
      <c r="A495" s="19" t="s">
        <v>2283</v>
      </c>
      <c r="B495" s="20" t="s">
        <v>2284</v>
      </c>
      <c r="C495" s="20"/>
      <c r="D495" s="20"/>
      <c r="F495" s="20" t="s">
        <v>489</v>
      </c>
      <c r="G495" s="20" t="s">
        <v>490</v>
      </c>
      <c r="H495" s="20"/>
      <c r="I495" s="20"/>
      <c r="J495" s="20"/>
      <c r="K495" s="20"/>
      <c r="L495" s="20"/>
      <c r="M495" s="20"/>
      <c r="N495" s="20"/>
      <c r="O495" s="19" t="s">
        <v>2285</v>
      </c>
      <c r="P495" s="20" t="s">
        <v>43</v>
      </c>
      <c r="Q495" s="19" t="s">
        <v>131</v>
      </c>
      <c r="U495" s="21">
        <v>120</v>
      </c>
      <c r="V495" s="21">
        <v>2</v>
      </c>
      <c r="W495" s="21">
        <v>1</v>
      </c>
      <c r="X495" s="21">
        <v>2</v>
      </c>
      <c r="AJ495" s="21">
        <v>0</v>
      </c>
      <c r="AK495" s="21">
        <f>VLOOKUP(B495,[2]Sheet3!$A$3:$B$1872,2,0)</f>
        <v>6499.1150442477883</v>
      </c>
      <c r="AL495" s="22">
        <f t="shared" si="7"/>
        <v>6499.1150442477883</v>
      </c>
    </row>
    <row r="496" spans="1:38" ht="12" customHeight="1">
      <c r="A496" s="19" t="s">
        <v>2286</v>
      </c>
      <c r="B496" s="20" t="s">
        <v>2287</v>
      </c>
      <c r="C496" s="20"/>
      <c r="D496" s="20"/>
      <c r="F496" s="20" t="s">
        <v>128</v>
      </c>
      <c r="G496" s="20" t="s">
        <v>2288</v>
      </c>
      <c r="H496" s="20" t="s">
        <v>2289</v>
      </c>
      <c r="I496" s="20"/>
      <c r="J496" s="20"/>
      <c r="K496" s="20"/>
      <c r="L496" s="20"/>
      <c r="M496" s="20"/>
      <c r="N496" s="20"/>
      <c r="O496" s="19" t="s">
        <v>2290</v>
      </c>
      <c r="P496" s="20" t="s">
        <v>59</v>
      </c>
      <c r="Q496" s="19" t="s">
        <v>131</v>
      </c>
      <c r="U496" s="21">
        <v>0</v>
      </c>
      <c r="V496" s="21">
        <v>0</v>
      </c>
      <c r="W496" s="21">
        <v>0</v>
      </c>
      <c r="X496" s="21">
        <v>0</v>
      </c>
      <c r="AJ496" s="21">
        <v>0</v>
      </c>
      <c r="AK496" s="21">
        <f>VLOOKUP(B496,[2]Sheet3!$A$3:$B$1872,2,0)</f>
        <v>5596.4601769911505</v>
      </c>
      <c r="AL496" s="22">
        <f t="shared" si="7"/>
        <v>5596.4601769911505</v>
      </c>
    </row>
    <row r="497" spans="1:38" ht="12" customHeight="1">
      <c r="A497" s="19" t="s">
        <v>2291</v>
      </c>
      <c r="B497" s="20" t="s">
        <v>2292</v>
      </c>
      <c r="C497" s="20"/>
      <c r="D497" s="20"/>
      <c r="F497" s="20" t="s">
        <v>70</v>
      </c>
      <c r="G497" s="20" t="s">
        <v>800</v>
      </c>
      <c r="H497" s="20"/>
      <c r="I497" s="20"/>
      <c r="J497" s="20"/>
      <c r="K497" s="20"/>
      <c r="L497" s="20"/>
      <c r="M497" s="20"/>
      <c r="N497" s="20"/>
      <c r="O497" s="19" t="s">
        <v>2293</v>
      </c>
      <c r="P497" s="20" t="s">
        <v>59</v>
      </c>
      <c r="Q497" s="19" t="s">
        <v>131</v>
      </c>
      <c r="U497" s="21">
        <v>300</v>
      </c>
      <c r="V497" s="21">
        <v>2</v>
      </c>
      <c r="W497" s="21">
        <v>1</v>
      </c>
      <c r="X497" s="21">
        <v>5</v>
      </c>
      <c r="AJ497" s="21">
        <v>0</v>
      </c>
      <c r="AK497" s="21">
        <f>VLOOKUP(B497,[2]Sheet3!$A$3:$B$1872,2,0)</f>
        <v>5415.929203539823</v>
      </c>
      <c r="AL497" s="22">
        <f t="shared" si="7"/>
        <v>5415.929203539823</v>
      </c>
    </row>
    <row r="498" spans="1:38" ht="12" customHeight="1">
      <c r="A498" s="19" t="s">
        <v>2294</v>
      </c>
      <c r="B498" s="20" t="s">
        <v>2295</v>
      </c>
      <c r="C498" s="20"/>
      <c r="D498" s="20"/>
      <c r="F498" s="20" t="s">
        <v>699</v>
      </c>
      <c r="G498" s="20" t="s">
        <v>1089</v>
      </c>
      <c r="H498" s="20" t="s">
        <v>2296</v>
      </c>
      <c r="I498" s="20"/>
      <c r="J498" s="20"/>
      <c r="K498" s="20"/>
      <c r="L498" s="20"/>
      <c r="M498" s="20" t="s">
        <v>2297</v>
      </c>
      <c r="N498" s="20"/>
      <c r="O498" s="19" t="s">
        <v>2298</v>
      </c>
      <c r="P498" s="20" t="s">
        <v>43</v>
      </c>
      <c r="Q498" s="19" t="s">
        <v>131</v>
      </c>
      <c r="U498" s="21">
        <v>100</v>
      </c>
      <c r="V498" s="21">
        <v>2</v>
      </c>
      <c r="W498" s="21">
        <v>1</v>
      </c>
      <c r="X498" s="21">
        <v>3</v>
      </c>
      <c r="AJ498" s="21">
        <v>0</v>
      </c>
      <c r="AK498" s="21">
        <f>VLOOKUP(B498,[2]Sheet3!$A$3:$B$1872,2,0)</f>
        <v>5415.929203539823</v>
      </c>
      <c r="AL498" s="22">
        <f t="shared" si="7"/>
        <v>5415.929203539823</v>
      </c>
    </row>
    <row r="499" spans="1:38" ht="12" customHeight="1">
      <c r="A499" s="19" t="s">
        <v>2299</v>
      </c>
      <c r="B499" s="20" t="s">
        <v>2300</v>
      </c>
      <c r="C499" s="20"/>
      <c r="D499" s="20"/>
      <c r="F499" s="20" t="s">
        <v>489</v>
      </c>
      <c r="G499" s="20" t="s">
        <v>490</v>
      </c>
      <c r="H499" s="20"/>
      <c r="I499" s="20"/>
      <c r="J499" s="20"/>
      <c r="K499" s="20"/>
      <c r="L499" s="20"/>
      <c r="M499" s="20"/>
      <c r="N499" s="20"/>
      <c r="O499" s="19" t="s">
        <v>2301</v>
      </c>
      <c r="P499" s="20" t="s">
        <v>43</v>
      </c>
      <c r="Q499" s="19" t="s">
        <v>131</v>
      </c>
      <c r="U499" s="21">
        <v>80</v>
      </c>
      <c r="V499" s="21">
        <v>2</v>
      </c>
      <c r="W499" s="21">
        <v>1</v>
      </c>
      <c r="X499" s="21">
        <v>3</v>
      </c>
      <c r="AJ499" s="21">
        <v>0</v>
      </c>
      <c r="AK499" s="21">
        <f>VLOOKUP(B499,[2]Sheet3!$A$3:$B$1872,2,0)</f>
        <v>5415.929203539823</v>
      </c>
      <c r="AL499" s="22">
        <f t="shared" si="7"/>
        <v>5415.929203539823</v>
      </c>
    </row>
    <row r="500" spans="1:38" ht="12" customHeight="1">
      <c r="A500" s="19" t="s">
        <v>2302</v>
      </c>
      <c r="B500" s="20" t="s">
        <v>2303</v>
      </c>
      <c r="C500" s="20"/>
      <c r="D500" s="20"/>
      <c r="F500" s="20" t="s">
        <v>215</v>
      </c>
      <c r="G500" s="20" t="s">
        <v>1064</v>
      </c>
      <c r="H500" s="20"/>
      <c r="I500" s="20"/>
      <c r="J500" s="20"/>
      <c r="K500" s="20"/>
      <c r="L500" s="20"/>
      <c r="M500" s="20"/>
      <c r="N500" s="20"/>
      <c r="O500" s="19" t="s">
        <v>2304</v>
      </c>
      <c r="P500" s="20" t="s">
        <v>43</v>
      </c>
      <c r="Q500" s="19" t="s">
        <v>131</v>
      </c>
      <c r="AJ500" s="21">
        <v>0</v>
      </c>
      <c r="AK500" s="21">
        <f>VLOOKUP(B500,[2]Sheet3!$A$3:$B$1872,2,0)</f>
        <v>5415.929203539823</v>
      </c>
      <c r="AL500" s="22">
        <f t="shared" si="7"/>
        <v>5415.929203539823</v>
      </c>
    </row>
    <row r="501" spans="1:38" ht="12" customHeight="1">
      <c r="A501" s="19" t="s">
        <v>2305</v>
      </c>
      <c r="B501" s="20" t="s">
        <v>2306</v>
      </c>
      <c r="C501" s="20"/>
      <c r="D501" s="20"/>
      <c r="F501" s="20" t="s">
        <v>105</v>
      </c>
      <c r="G501" s="20" t="s">
        <v>539</v>
      </c>
      <c r="H501" s="20"/>
      <c r="I501" s="20"/>
      <c r="J501" s="20"/>
      <c r="K501" s="20"/>
      <c r="L501" s="20"/>
      <c r="M501" s="20"/>
      <c r="N501" s="20"/>
      <c r="O501" s="19" t="s">
        <v>2307</v>
      </c>
      <c r="P501" s="20" t="s">
        <v>43</v>
      </c>
      <c r="Q501" s="19" t="s">
        <v>131</v>
      </c>
      <c r="AJ501" s="21">
        <v>0</v>
      </c>
      <c r="AK501" s="21">
        <f>VLOOKUP(B501,[2]Sheet3!$A$3:$B$1872,2,0)</f>
        <v>5415.929203539823</v>
      </c>
      <c r="AL501" s="22">
        <f t="shared" si="7"/>
        <v>5415.929203539823</v>
      </c>
    </row>
    <row r="502" spans="1:38" ht="12" customHeight="1">
      <c r="A502" s="19" t="s">
        <v>2308</v>
      </c>
      <c r="B502" s="20" t="s">
        <v>2309</v>
      </c>
      <c r="C502" s="20"/>
      <c r="D502" s="20"/>
      <c r="F502" s="20" t="s">
        <v>105</v>
      </c>
      <c r="G502" s="20" t="s">
        <v>641</v>
      </c>
      <c r="H502" s="20"/>
      <c r="I502" s="20"/>
      <c r="J502" s="20"/>
      <c r="K502" s="20"/>
      <c r="L502" s="20"/>
      <c r="M502" s="20"/>
      <c r="N502" s="20"/>
      <c r="O502" s="19" t="s">
        <v>2310</v>
      </c>
      <c r="P502" s="20" t="s">
        <v>43</v>
      </c>
      <c r="Q502" s="19" t="s">
        <v>131</v>
      </c>
      <c r="AJ502" s="21">
        <v>0</v>
      </c>
      <c r="AK502" s="21">
        <f>VLOOKUP(B502,[2]Sheet3!$A$3:$B$1872,2,0)</f>
        <v>5415.929203539823</v>
      </c>
      <c r="AL502" s="22">
        <f t="shared" si="7"/>
        <v>5415.929203539823</v>
      </c>
    </row>
    <row r="503" spans="1:38" ht="12" customHeight="1">
      <c r="A503" s="19" t="s">
        <v>2311</v>
      </c>
      <c r="B503" s="20" t="s">
        <v>2312</v>
      </c>
      <c r="C503" s="20"/>
      <c r="D503" s="20"/>
      <c r="F503" s="20" t="s">
        <v>105</v>
      </c>
      <c r="G503" s="20" t="s">
        <v>1330</v>
      </c>
      <c r="H503" s="20"/>
      <c r="I503" s="20"/>
      <c r="J503" s="20"/>
      <c r="K503" s="20"/>
      <c r="L503" s="20"/>
      <c r="M503" s="20"/>
      <c r="N503" s="20"/>
      <c r="O503" s="19" t="s">
        <v>2313</v>
      </c>
      <c r="P503" s="20" t="s">
        <v>43</v>
      </c>
      <c r="Q503" s="19" t="s">
        <v>131</v>
      </c>
      <c r="AJ503" s="21">
        <v>0</v>
      </c>
      <c r="AK503" s="21">
        <f>VLOOKUP(B503,[2]Sheet3!$A$3:$B$1872,2,0)</f>
        <v>5415.929203539823</v>
      </c>
      <c r="AL503" s="22">
        <f t="shared" si="7"/>
        <v>5415.929203539823</v>
      </c>
    </row>
    <row r="504" spans="1:38" ht="12" customHeight="1">
      <c r="A504" s="19" t="s">
        <v>2314</v>
      </c>
      <c r="B504" s="20" t="s">
        <v>2315</v>
      </c>
      <c r="C504" s="20"/>
      <c r="D504" s="20"/>
      <c r="F504" s="20" t="s">
        <v>98</v>
      </c>
      <c r="G504" s="20" t="s">
        <v>290</v>
      </c>
      <c r="H504" s="20" t="s">
        <v>2316</v>
      </c>
      <c r="I504" s="20"/>
      <c r="J504" s="20"/>
      <c r="K504" s="20"/>
      <c r="L504" s="20" t="s">
        <v>2317</v>
      </c>
      <c r="M504" s="20" t="s">
        <v>2318</v>
      </c>
      <c r="N504" s="20"/>
      <c r="O504" s="19" t="s">
        <v>2319</v>
      </c>
      <c r="P504" s="20" t="s">
        <v>43</v>
      </c>
      <c r="Q504" s="19" t="s">
        <v>131</v>
      </c>
      <c r="AJ504" s="21">
        <v>0</v>
      </c>
      <c r="AK504" s="21">
        <f>VLOOKUP(B504,[2]Sheet3!$A$3:$B$1872,2,0)</f>
        <v>5415.929203539823</v>
      </c>
      <c r="AL504" s="22">
        <f t="shared" si="7"/>
        <v>5415.929203539823</v>
      </c>
    </row>
    <row r="505" spans="1:38" ht="12" customHeight="1">
      <c r="A505" s="19" t="s">
        <v>2320</v>
      </c>
      <c r="B505" s="20" t="s">
        <v>2321</v>
      </c>
      <c r="C505" s="20"/>
      <c r="D505" s="20"/>
      <c r="F505" s="20" t="s">
        <v>128</v>
      </c>
      <c r="G505" s="20" t="s">
        <v>2322</v>
      </c>
      <c r="H505" s="20"/>
      <c r="I505" s="20"/>
      <c r="J505" s="20"/>
      <c r="K505" s="20"/>
      <c r="L505" s="20"/>
      <c r="M505" s="20"/>
      <c r="N505" s="20"/>
      <c r="O505" s="19" t="s">
        <v>2323</v>
      </c>
      <c r="P505" s="20" t="s">
        <v>59</v>
      </c>
      <c r="Q505" s="19" t="s">
        <v>131</v>
      </c>
      <c r="U505" s="21">
        <v>0</v>
      </c>
      <c r="V505" s="21">
        <v>0</v>
      </c>
      <c r="W505" s="21">
        <v>0</v>
      </c>
      <c r="X505" s="21">
        <v>0</v>
      </c>
      <c r="AJ505" s="21">
        <v>0</v>
      </c>
      <c r="AK505" s="21">
        <f>VLOOKUP(B505,[2]Sheet3!$A$3:$B$1872,2,0)</f>
        <v>5415.929203539823</v>
      </c>
      <c r="AL505" s="22">
        <f t="shared" si="7"/>
        <v>5415.929203539823</v>
      </c>
    </row>
    <row r="506" spans="1:38" ht="12" customHeight="1">
      <c r="A506" s="19" t="s">
        <v>2324</v>
      </c>
      <c r="B506" s="20" t="s">
        <v>2325</v>
      </c>
      <c r="C506" s="20"/>
      <c r="D506" s="20"/>
      <c r="F506" s="20" t="s">
        <v>388</v>
      </c>
      <c r="G506" s="20" t="s">
        <v>389</v>
      </c>
      <c r="H506" s="20"/>
      <c r="I506" s="20"/>
      <c r="J506" s="20"/>
      <c r="K506" s="20"/>
      <c r="L506" s="20" t="s">
        <v>2326</v>
      </c>
      <c r="M506" s="20"/>
      <c r="N506" s="20"/>
      <c r="O506" s="19" t="s">
        <v>2327</v>
      </c>
      <c r="P506" s="20" t="s">
        <v>43</v>
      </c>
      <c r="Q506" s="19" t="s">
        <v>131</v>
      </c>
      <c r="AJ506" s="21">
        <v>0</v>
      </c>
      <c r="AK506" s="21">
        <f>VLOOKUP(B506,[2]Sheet3!$A$3:$B$1872,2,0)</f>
        <v>5130.0884955752217</v>
      </c>
      <c r="AL506" s="22">
        <f t="shared" si="7"/>
        <v>5130.0884955752217</v>
      </c>
    </row>
    <row r="507" spans="1:38" ht="12" customHeight="1">
      <c r="A507" s="19" t="s">
        <v>2328</v>
      </c>
      <c r="B507" s="20" t="s">
        <v>2329</v>
      </c>
      <c r="C507" s="20"/>
      <c r="D507" s="20"/>
      <c r="F507" s="20" t="s">
        <v>388</v>
      </c>
      <c r="G507" s="20" t="s">
        <v>389</v>
      </c>
      <c r="H507" s="20"/>
      <c r="I507" s="20"/>
      <c r="J507" s="20"/>
      <c r="K507" s="20"/>
      <c r="L507" s="20"/>
      <c r="M507" s="20"/>
      <c r="N507" s="20"/>
      <c r="O507" s="19" t="s">
        <v>2330</v>
      </c>
      <c r="P507" s="20" t="s">
        <v>43</v>
      </c>
      <c r="Q507" s="19" t="s">
        <v>131</v>
      </c>
      <c r="AJ507" s="21">
        <v>0</v>
      </c>
      <c r="AK507" s="21">
        <f>VLOOKUP(B507,[2]Sheet3!$A$3:$B$1872,2,0)</f>
        <v>5130.0884955752217</v>
      </c>
      <c r="AL507" s="22">
        <f t="shared" si="7"/>
        <v>5130.0884955752217</v>
      </c>
    </row>
    <row r="508" spans="1:38" ht="12" customHeight="1">
      <c r="A508" s="19" t="s">
        <v>2331</v>
      </c>
      <c r="B508" s="20" t="s">
        <v>2332</v>
      </c>
      <c r="C508" s="20"/>
      <c r="D508" s="20"/>
      <c r="F508" s="20" t="s">
        <v>82</v>
      </c>
      <c r="G508" s="20" t="s">
        <v>83</v>
      </c>
      <c r="H508" s="20"/>
      <c r="I508" s="20"/>
      <c r="J508" s="20"/>
      <c r="K508" s="20"/>
      <c r="L508" s="20"/>
      <c r="M508" s="20"/>
      <c r="N508" s="20"/>
      <c r="O508" s="19" t="s">
        <v>2333</v>
      </c>
      <c r="P508" s="20" t="s">
        <v>43</v>
      </c>
      <c r="Q508" s="19" t="s">
        <v>131</v>
      </c>
      <c r="AJ508" s="21">
        <v>0</v>
      </c>
      <c r="AK508" s="21">
        <f>VLOOKUP(B508,[2]Sheet3!$A$3:$B$1872,2,0)</f>
        <v>5130.0884955752217</v>
      </c>
      <c r="AL508" s="22">
        <f t="shared" si="7"/>
        <v>5130.0884955752217</v>
      </c>
    </row>
    <row r="509" spans="1:38" ht="12" customHeight="1">
      <c r="A509" s="19" t="s">
        <v>2334</v>
      </c>
      <c r="B509" s="20" t="s">
        <v>2335</v>
      </c>
      <c r="C509" s="20"/>
      <c r="D509" s="20"/>
      <c r="F509" s="20" t="s">
        <v>70</v>
      </c>
      <c r="G509" s="20" t="s">
        <v>119</v>
      </c>
      <c r="H509" s="20"/>
      <c r="I509" s="20"/>
      <c r="J509" s="20"/>
      <c r="K509" s="20"/>
      <c r="L509" s="20" t="s">
        <v>2336</v>
      </c>
      <c r="M509" s="20" t="s">
        <v>2337</v>
      </c>
      <c r="N509" s="20"/>
      <c r="O509" s="19" t="s">
        <v>2338</v>
      </c>
      <c r="P509" s="20" t="s">
        <v>59</v>
      </c>
      <c r="Q509" s="19" t="s">
        <v>131</v>
      </c>
      <c r="AJ509" s="21">
        <v>0</v>
      </c>
      <c r="AK509" s="21">
        <f>VLOOKUP(B509,[2]Sheet3!$A$3:$B$1872,2,0)</f>
        <v>5130.0884955752217</v>
      </c>
      <c r="AL509" s="22">
        <f t="shared" si="7"/>
        <v>5130.0884955752217</v>
      </c>
    </row>
    <row r="510" spans="1:38" ht="12" customHeight="1">
      <c r="A510" s="19" t="s">
        <v>2339</v>
      </c>
      <c r="B510" s="20" t="s">
        <v>2340</v>
      </c>
      <c r="C510" s="20"/>
      <c r="D510" s="20"/>
      <c r="F510" s="20" t="s">
        <v>628</v>
      </c>
      <c r="G510" s="20" t="s">
        <v>629</v>
      </c>
      <c r="H510" s="20"/>
      <c r="I510" s="20"/>
      <c r="J510" s="20"/>
      <c r="K510" s="20"/>
      <c r="L510" s="20"/>
      <c r="M510" s="20"/>
      <c r="N510" s="20"/>
      <c r="O510" s="19" t="s">
        <v>2341</v>
      </c>
      <c r="P510" s="20" t="s">
        <v>43</v>
      </c>
      <c r="Q510" s="19" t="s">
        <v>131</v>
      </c>
      <c r="U510" s="21">
        <v>320</v>
      </c>
      <c r="V510" s="21">
        <v>1</v>
      </c>
      <c r="W510" s="21">
        <v>1</v>
      </c>
      <c r="X510" s="21">
        <v>1</v>
      </c>
      <c r="AJ510" s="21">
        <v>0</v>
      </c>
      <c r="AK510" s="21">
        <f>VLOOKUP(B510,[2]Sheet3!$A$3:$B$1872,2,0)</f>
        <v>5130.0884955752208</v>
      </c>
      <c r="AL510" s="22">
        <f t="shared" si="7"/>
        <v>5130.0884955752208</v>
      </c>
    </row>
    <row r="511" spans="1:38" ht="12" customHeight="1">
      <c r="A511" s="19" t="s">
        <v>2342</v>
      </c>
      <c r="B511" s="20" t="s">
        <v>2343</v>
      </c>
      <c r="C511" s="20"/>
      <c r="D511" s="20"/>
      <c r="F511" s="20" t="s">
        <v>268</v>
      </c>
      <c r="G511" s="20" t="s">
        <v>269</v>
      </c>
      <c r="H511" s="20"/>
      <c r="I511" s="20"/>
      <c r="J511" s="20"/>
      <c r="K511" s="20"/>
      <c r="L511" s="20"/>
      <c r="M511" s="20"/>
      <c r="N511" s="20"/>
      <c r="O511" s="19" t="s">
        <v>2344</v>
      </c>
      <c r="P511" s="20" t="s">
        <v>43</v>
      </c>
      <c r="Q511" s="19" t="s">
        <v>131</v>
      </c>
      <c r="U511" s="21">
        <v>250</v>
      </c>
      <c r="V511" s="21">
        <v>1</v>
      </c>
      <c r="W511" s="21">
        <v>1</v>
      </c>
      <c r="X511" s="21">
        <v>8</v>
      </c>
      <c r="AJ511" s="21">
        <f>VLOOKUP(B511,[1]Sheet8!$A$3:$B$989,2,0)</f>
        <v>11472.949999999999</v>
      </c>
      <c r="AK511" s="21">
        <f>VLOOKUP(B511,[2]Sheet3!$A$3:$B$1872,2,0)</f>
        <v>5130.0884955752208</v>
      </c>
      <c r="AL511" s="22">
        <f t="shared" si="7"/>
        <v>16603.03849557522</v>
      </c>
    </row>
    <row r="512" spans="1:38" ht="12" customHeight="1">
      <c r="A512" s="19" t="s">
        <v>2345</v>
      </c>
      <c r="B512" s="20" t="s">
        <v>2346</v>
      </c>
      <c r="C512" s="20"/>
      <c r="D512" s="20"/>
      <c r="F512" s="20" t="s">
        <v>268</v>
      </c>
      <c r="G512" s="20" t="s">
        <v>269</v>
      </c>
      <c r="H512" s="20"/>
      <c r="I512" s="20"/>
      <c r="J512" s="20"/>
      <c r="K512" s="20"/>
      <c r="L512" s="20"/>
      <c r="M512" s="20" t="s">
        <v>2347</v>
      </c>
      <c r="N512" s="20"/>
      <c r="O512" s="19" t="s">
        <v>2348</v>
      </c>
      <c r="P512" s="20" t="s">
        <v>43</v>
      </c>
      <c r="Q512" s="19" t="s">
        <v>131</v>
      </c>
      <c r="U512" s="21">
        <v>100</v>
      </c>
      <c r="V512" s="21">
        <v>2</v>
      </c>
      <c r="W512" s="21">
        <v>1</v>
      </c>
      <c r="X512" s="21">
        <v>9</v>
      </c>
      <c r="AJ512" s="21">
        <v>0</v>
      </c>
      <c r="AK512" s="21">
        <f>VLOOKUP(B512,[2]Sheet3!$A$3:$B$1872,2,0)</f>
        <v>5130.0884955752208</v>
      </c>
      <c r="AL512" s="22">
        <f t="shared" si="7"/>
        <v>5130.0884955752208</v>
      </c>
    </row>
    <row r="513" spans="1:38" ht="12" customHeight="1">
      <c r="A513" s="19" t="s">
        <v>2349</v>
      </c>
      <c r="B513" s="20" t="s">
        <v>2350</v>
      </c>
      <c r="C513" s="20"/>
      <c r="D513" s="20"/>
      <c r="F513" s="20" t="s">
        <v>268</v>
      </c>
      <c r="G513" s="20" t="s">
        <v>2351</v>
      </c>
      <c r="H513" s="20"/>
      <c r="I513" s="20"/>
      <c r="J513" s="20"/>
      <c r="K513" s="20"/>
      <c r="L513" s="20" t="s">
        <v>2352</v>
      </c>
      <c r="M513" s="20"/>
      <c r="N513" s="20"/>
      <c r="O513" s="19" t="s">
        <v>2353</v>
      </c>
      <c r="P513" s="20" t="s">
        <v>43</v>
      </c>
      <c r="Q513" s="19" t="s">
        <v>131</v>
      </c>
      <c r="U513" s="21">
        <v>200</v>
      </c>
      <c r="V513" s="21">
        <v>1</v>
      </c>
      <c r="W513" s="21">
        <v>1</v>
      </c>
      <c r="X513" s="21">
        <v>6</v>
      </c>
      <c r="AJ513" s="21">
        <v>0</v>
      </c>
      <c r="AK513" s="21">
        <f>VLOOKUP(B513,[2]Sheet3!$A$3:$B$1872,2,0)</f>
        <v>5130.0884955752208</v>
      </c>
      <c r="AL513" s="22">
        <f t="shared" si="7"/>
        <v>5130.0884955752208</v>
      </c>
    </row>
    <row r="514" spans="1:38" ht="12" customHeight="1">
      <c r="A514" s="19" t="s">
        <v>2354</v>
      </c>
      <c r="B514" s="20" t="s">
        <v>2355</v>
      </c>
      <c r="C514" s="20"/>
      <c r="D514" s="20"/>
      <c r="F514" s="20" t="s">
        <v>489</v>
      </c>
      <c r="G514" s="20" t="s">
        <v>490</v>
      </c>
      <c r="H514" s="20"/>
      <c r="I514" s="20"/>
      <c r="J514" s="20"/>
      <c r="K514" s="20"/>
      <c r="L514" s="20"/>
      <c r="M514" s="20"/>
      <c r="N514" s="20"/>
      <c r="O514" s="19" t="s">
        <v>2356</v>
      </c>
      <c r="P514" s="20" t="s">
        <v>43</v>
      </c>
      <c r="Q514" s="19" t="s">
        <v>131</v>
      </c>
      <c r="U514" s="21">
        <v>120</v>
      </c>
      <c r="V514" s="21">
        <v>2</v>
      </c>
      <c r="W514" s="21">
        <v>1</v>
      </c>
      <c r="X514" s="21">
        <v>1</v>
      </c>
      <c r="AJ514" s="21">
        <v>0</v>
      </c>
      <c r="AK514" s="21">
        <f>VLOOKUP(B514,[2]Sheet3!$A$3:$B$1872,2,0)</f>
        <v>4663.716814159292</v>
      </c>
      <c r="AL514" s="22">
        <f t="shared" ref="AL514:AL577" si="8">AJ514+AK514</f>
        <v>4663.716814159292</v>
      </c>
    </row>
    <row r="515" spans="1:38" ht="12" customHeight="1">
      <c r="A515" s="19" t="s">
        <v>2357</v>
      </c>
      <c r="B515" s="20" t="s">
        <v>2358</v>
      </c>
      <c r="C515" s="20"/>
      <c r="D515" s="20"/>
      <c r="F515" s="20" t="s">
        <v>215</v>
      </c>
      <c r="G515" s="20" t="s">
        <v>216</v>
      </c>
      <c r="H515" s="20"/>
      <c r="I515" s="20"/>
      <c r="J515" s="20"/>
      <c r="K515" s="20"/>
      <c r="L515" s="20"/>
      <c r="M515" s="20"/>
      <c r="N515" s="20"/>
      <c r="O515" s="19" t="s">
        <v>2359</v>
      </c>
      <c r="P515" s="20" t="s">
        <v>43</v>
      </c>
      <c r="Q515" s="19" t="s">
        <v>131</v>
      </c>
      <c r="AJ515" s="21">
        <v>0</v>
      </c>
      <c r="AK515" s="21">
        <f>VLOOKUP(B515,[2]Sheet3!$A$3:$B$1872,2,0)</f>
        <v>4663.716814159292</v>
      </c>
      <c r="AL515" s="22">
        <f t="shared" si="8"/>
        <v>4663.716814159292</v>
      </c>
    </row>
    <row r="516" spans="1:38" ht="12" customHeight="1">
      <c r="A516" s="19" t="s">
        <v>2360</v>
      </c>
      <c r="B516" s="20" t="s">
        <v>2361</v>
      </c>
      <c r="C516" s="20"/>
      <c r="D516" s="20"/>
      <c r="F516" s="20" t="s">
        <v>54</v>
      </c>
      <c r="G516" s="20" t="s">
        <v>55</v>
      </c>
      <c r="H516" s="20"/>
      <c r="I516" s="20"/>
      <c r="J516" s="20"/>
      <c r="K516" s="20"/>
      <c r="L516" s="20"/>
      <c r="M516" s="20" t="s">
        <v>2362</v>
      </c>
      <c r="N516" s="20"/>
      <c r="O516" s="19" t="s">
        <v>2363</v>
      </c>
      <c r="P516" s="20" t="s">
        <v>59</v>
      </c>
      <c r="Q516" s="19" t="s">
        <v>131</v>
      </c>
      <c r="AJ516" s="21">
        <f>VLOOKUP(B516,[1]Sheet8!$A$3:$B$989,2,0)</f>
        <v>4207.7</v>
      </c>
      <c r="AK516" s="21">
        <f>VLOOKUP(B516,[2]Sheet3!$A$3:$B$1872,2,0)</f>
        <v>4663.716814159292</v>
      </c>
      <c r="AL516" s="22">
        <f t="shared" si="8"/>
        <v>8871.4168141592927</v>
      </c>
    </row>
    <row r="517" spans="1:38" ht="12" customHeight="1">
      <c r="A517" s="19" t="s">
        <v>2364</v>
      </c>
      <c r="B517" s="20" t="s">
        <v>2365</v>
      </c>
      <c r="C517" s="20"/>
      <c r="D517" s="20"/>
      <c r="F517" s="20" t="s">
        <v>105</v>
      </c>
      <c r="G517" s="20" t="s">
        <v>1250</v>
      </c>
      <c r="H517" s="20" t="s">
        <v>2366</v>
      </c>
      <c r="I517" s="20"/>
      <c r="J517" s="20"/>
      <c r="K517" s="20"/>
      <c r="L517" s="20" t="s">
        <v>2367</v>
      </c>
      <c r="M517" s="20"/>
      <c r="N517" s="20"/>
      <c r="O517" s="19" t="s">
        <v>2368</v>
      </c>
      <c r="P517" s="20" t="s">
        <v>43</v>
      </c>
      <c r="Q517" s="19" t="s">
        <v>131</v>
      </c>
      <c r="AJ517" s="21">
        <v>0</v>
      </c>
      <c r="AK517" s="21">
        <f>VLOOKUP(B517,[2]Sheet3!$A$3:$B$1872,2,0)</f>
        <v>4663.716814159292</v>
      </c>
      <c r="AL517" s="22">
        <f t="shared" si="8"/>
        <v>4663.716814159292</v>
      </c>
    </row>
    <row r="518" spans="1:38" ht="12" customHeight="1">
      <c r="A518" s="19" t="s">
        <v>2369</v>
      </c>
      <c r="B518" s="20" t="s">
        <v>2370</v>
      </c>
      <c r="C518" s="20"/>
      <c r="D518" s="20"/>
      <c r="F518" s="20" t="s">
        <v>330</v>
      </c>
      <c r="G518" s="20" t="s">
        <v>2371</v>
      </c>
      <c r="H518" s="20"/>
      <c r="I518" s="20"/>
      <c r="J518" s="20"/>
      <c r="K518" s="20"/>
      <c r="L518" s="20"/>
      <c r="M518" s="20"/>
      <c r="N518" s="20"/>
      <c r="O518" s="19" t="s">
        <v>2372</v>
      </c>
      <c r="P518" s="20" t="s">
        <v>43</v>
      </c>
      <c r="Q518" s="19" t="s">
        <v>131</v>
      </c>
      <c r="AJ518" s="21">
        <v>0</v>
      </c>
      <c r="AK518" s="21">
        <f>VLOOKUP(B518,[2]Sheet3!$A$3:$B$1872,2,0)</f>
        <v>4663.716814159292</v>
      </c>
      <c r="AL518" s="22">
        <f t="shared" si="8"/>
        <v>4663.716814159292</v>
      </c>
    </row>
    <row r="519" spans="1:38" ht="12" customHeight="1">
      <c r="A519" s="19" t="s">
        <v>2373</v>
      </c>
      <c r="B519" s="20" t="s">
        <v>2374</v>
      </c>
      <c r="C519" s="20"/>
      <c r="D519" s="20"/>
      <c r="F519" s="20" t="s">
        <v>350</v>
      </c>
      <c r="G519" s="20" t="s">
        <v>601</v>
      </c>
      <c r="H519" s="20"/>
      <c r="I519" s="20"/>
      <c r="J519" s="20"/>
      <c r="K519" s="20"/>
      <c r="L519" s="20" t="s">
        <v>763</v>
      </c>
      <c r="M519" s="20"/>
      <c r="N519" s="20"/>
      <c r="O519" s="19" t="s">
        <v>2375</v>
      </c>
      <c r="P519" s="20" t="s">
        <v>43</v>
      </c>
      <c r="Q519" s="19" t="s">
        <v>131</v>
      </c>
      <c r="U519" s="21">
        <v>0</v>
      </c>
      <c r="V519" s="21">
        <v>0</v>
      </c>
      <c r="W519" s="21">
        <v>0</v>
      </c>
      <c r="X519" s="21">
        <v>0</v>
      </c>
      <c r="AJ519" s="21">
        <v>0</v>
      </c>
      <c r="AK519" s="21">
        <f>VLOOKUP(B519,[2]Sheet3!$A$3:$B$1872,2,0)</f>
        <v>4663.716814159292</v>
      </c>
      <c r="AL519" s="22">
        <f t="shared" si="8"/>
        <v>4663.716814159292</v>
      </c>
    </row>
    <row r="520" spans="1:38" ht="12" customHeight="1">
      <c r="A520" s="19" t="s">
        <v>2376</v>
      </c>
      <c r="B520" s="20" t="s">
        <v>2377</v>
      </c>
      <c r="C520" s="20"/>
      <c r="D520" s="20"/>
      <c r="F520" s="20" t="s">
        <v>489</v>
      </c>
      <c r="G520" s="20" t="s">
        <v>490</v>
      </c>
      <c r="H520" s="20"/>
      <c r="I520" s="20"/>
      <c r="J520" s="20"/>
      <c r="K520" s="20"/>
      <c r="L520" s="20"/>
      <c r="M520" s="20" t="s">
        <v>2378</v>
      </c>
      <c r="N520" s="20"/>
      <c r="O520" s="19" t="s">
        <v>2379</v>
      </c>
      <c r="P520" s="20" t="s">
        <v>43</v>
      </c>
      <c r="Q520" s="19" t="s">
        <v>131</v>
      </c>
      <c r="U520" s="21">
        <v>100</v>
      </c>
      <c r="V520" s="21">
        <v>2</v>
      </c>
      <c r="W520" s="21">
        <v>1</v>
      </c>
      <c r="X520" s="21">
        <v>2</v>
      </c>
      <c r="AJ520" s="21">
        <v>0</v>
      </c>
      <c r="AK520" s="21">
        <f>VLOOKUP(B520,[2]Sheet3!$A$3:$B$1872,2,0)</f>
        <v>4332.7433628318586</v>
      </c>
      <c r="AL520" s="22">
        <f t="shared" si="8"/>
        <v>4332.7433628318586</v>
      </c>
    </row>
    <row r="521" spans="1:38" ht="12" customHeight="1">
      <c r="A521" s="19" t="s">
        <v>2380</v>
      </c>
      <c r="B521" s="20" t="s">
        <v>2381</v>
      </c>
      <c r="C521" s="20"/>
      <c r="D521" s="20"/>
      <c r="E521" s="19" t="s">
        <v>2382</v>
      </c>
      <c r="F521" s="20" t="s">
        <v>105</v>
      </c>
      <c r="G521" s="20" t="s">
        <v>1685</v>
      </c>
      <c r="H521" s="20"/>
      <c r="I521" s="20"/>
      <c r="J521" s="20"/>
      <c r="K521" s="20"/>
      <c r="L521" s="20" t="s">
        <v>2381</v>
      </c>
      <c r="M521" s="20"/>
      <c r="N521" s="20"/>
      <c r="O521" s="19" t="s">
        <v>2383</v>
      </c>
      <c r="P521" s="20" t="s">
        <v>43</v>
      </c>
      <c r="Q521" s="19" t="s">
        <v>170</v>
      </c>
      <c r="U521" s="21">
        <v>1000</v>
      </c>
      <c r="V521" s="21">
        <v>1</v>
      </c>
      <c r="W521" s="21">
        <v>1</v>
      </c>
      <c r="X521" s="21">
        <v>3</v>
      </c>
      <c r="Y521" s="19" t="s">
        <v>45</v>
      </c>
      <c r="Z521" s="19" t="s">
        <v>46</v>
      </c>
      <c r="AA521" s="19" t="s">
        <v>47</v>
      </c>
      <c r="AB521" s="19" t="s">
        <v>47</v>
      </c>
      <c r="AC521" s="19" t="s">
        <v>400</v>
      </c>
      <c r="AD521" s="19" t="s">
        <v>401</v>
      </c>
      <c r="AE521" s="19" t="s">
        <v>2384</v>
      </c>
      <c r="AF521" s="19" t="s">
        <v>2385</v>
      </c>
      <c r="AJ521" s="21">
        <f>VLOOKUP(B521,[1]Sheet8!$A$3:$B$989,2,0)</f>
        <v>18853.361063872944</v>
      </c>
      <c r="AK521" s="21">
        <f>VLOOKUP(B521,[2]Sheet3!$A$3:$B$1872,2,0)</f>
        <v>126969.91150442482</v>
      </c>
      <c r="AL521" s="22">
        <f t="shared" si="8"/>
        <v>145823.27256829775</v>
      </c>
    </row>
    <row r="522" spans="1:38" ht="12" customHeight="1">
      <c r="A522" s="19" t="s">
        <v>2386</v>
      </c>
      <c r="B522" s="20" t="s">
        <v>2387</v>
      </c>
      <c r="C522" s="20"/>
      <c r="D522" s="20"/>
      <c r="F522" s="20" t="s">
        <v>70</v>
      </c>
      <c r="G522" s="20" t="s">
        <v>208</v>
      </c>
      <c r="H522" s="20"/>
      <c r="I522" s="20"/>
      <c r="J522" s="20"/>
      <c r="K522" s="20"/>
      <c r="L522" s="20"/>
      <c r="M522" s="20"/>
      <c r="N522" s="20"/>
      <c r="O522" s="19" t="s">
        <v>2388</v>
      </c>
      <c r="P522" s="20" t="s">
        <v>59</v>
      </c>
      <c r="Q522" s="19" t="s">
        <v>131</v>
      </c>
      <c r="U522" s="21">
        <v>200</v>
      </c>
      <c r="V522" s="21">
        <v>2</v>
      </c>
      <c r="W522" s="21">
        <v>2</v>
      </c>
      <c r="X522" s="21">
        <v>3</v>
      </c>
      <c r="AJ522" s="21">
        <v>0</v>
      </c>
      <c r="AK522" s="21">
        <f>VLOOKUP(B522,[2]Sheet3!$A$3:$B$1872,2,0)</f>
        <v>4197.3451327433622</v>
      </c>
      <c r="AL522" s="22">
        <f t="shared" si="8"/>
        <v>4197.3451327433622</v>
      </c>
    </row>
    <row r="523" spans="1:38" ht="12" customHeight="1">
      <c r="A523" s="19" t="s">
        <v>2389</v>
      </c>
      <c r="B523" s="20" t="s">
        <v>2390</v>
      </c>
      <c r="C523" s="20"/>
      <c r="D523" s="20"/>
      <c r="F523" s="20" t="s">
        <v>135</v>
      </c>
      <c r="G523" s="20" t="s">
        <v>135</v>
      </c>
      <c r="H523" s="20"/>
      <c r="I523" s="20"/>
      <c r="J523" s="20"/>
      <c r="K523" s="20"/>
      <c r="L523" s="20"/>
      <c r="M523" s="20" t="s">
        <v>2391</v>
      </c>
      <c r="N523" s="20"/>
      <c r="O523" s="19" t="s">
        <v>2392</v>
      </c>
      <c r="P523" s="20" t="s">
        <v>43</v>
      </c>
      <c r="Q523" s="19" t="s">
        <v>131</v>
      </c>
      <c r="AJ523" s="21">
        <v>0</v>
      </c>
      <c r="AK523" s="21">
        <v>0</v>
      </c>
      <c r="AL523" s="22">
        <f t="shared" si="8"/>
        <v>0</v>
      </c>
    </row>
    <row r="524" spans="1:38" ht="12" customHeight="1">
      <c r="A524" s="19" t="s">
        <v>2393</v>
      </c>
      <c r="B524" s="20" t="s">
        <v>2394</v>
      </c>
      <c r="C524" s="20"/>
      <c r="D524" s="20"/>
      <c r="F524" s="20" t="s">
        <v>699</v>
      </c>
      <c r="G524" s="20" t="s">
        <v>1912</v>
      </c>
      <c r="H524" s="20"/>
      <c r="I524" s="20"/>
      <c r="J524" s="20"/>
      <c r="K524" s="20"/>
      <c r="L524" s="20"/>
      <c r="M524" s="20"/>
      <c r="N524" s="20"/>
      <c r="O524" s="19" t="s">
        <v>2395</v>
      </c>
      <c r="P524" s="20" t="s">
        <v>43</v>
      </c>
      <c r="Q524" s="19" t="s">
        <v>131</v>
      </c>
      <c r="U524" s="21">
        <v>60</v>
      </c>
      <c r="V524" s="21">
        <v>2</v>
      </c>
      <c r="W524" s="21">
        <v>1</v>
      </c>
      <c r="X524" s="21">
        <v>2</v>
      </c>
      <c r="AJ524" s="21">
        <v>0</v>
      </c>
      <c r="AK524" s="21">
        <f>VLOOKUP(B524,[2]Sheet3!$A$3:$B$1872,2,0)</f>
        <v>4197.3451327433631</v>
      </c>
      <c r="AL524" s="22">
        <f t="shared" si="8"/>
        <v>4197.3451327433631</v>
      </c>
    </row>
    <row r="525" spans="1:38" ht="12" customHeight="1">
      <c r="A525" s="19" t="s">
        <v>2396</v>
      </c>
      <c r="B525" s="20" t="s">
        <v>2397</v>
      </c>
      <c r="C525" s="20"/>
      <c r="D525" s="20"/>
      <c r="F525" s="20" t="s">
        <v>215</v>
      </c>
      <c r="G525" s="20" t="s">
        <v>216</v>
      </c>
      <c r="H525" s="20"/>
      <c r="I525" s="20"/>
      <c r="J525" s="20"/>
      <c r="K525" s="20"/>
      <c r="L525" s="20"/>
      <c r="M525" s="20"/>
      <c r="N525" s="20"/>
      <c r="O525" s="19" t="s">
        <v>2398</v>
      </c>
      <c r="P525" s="20" t="s">
        <v>43</v>
      </c>
      <c r="Q525" s="19" t="s">
        <v>131</v>
      </c>
      <c r="AJ525" s="21">
        <v>0</v>
      </c>
      <c r="AK525" s="21">
        <f>VLOOKUP(B525,[2]Sheet3!$A$3:$B$1872,2,0)</f>
        <v>4077.8761061946907</v>
      </c>
      <c r="AL525" s="22">
        <f t="shared" si="8"/>
        <v>4077.8761061946907</v>
      </c>
    </row>
    <row r="526" spans="1:38" ht="12" customHeight="1">
      <c r="A526" s="19" t="s">
        <v>2399</v>
      </c>
      <c r="B526" s="20" t="s">
        <v>2400</v>
      </c>
      <c r="C526" s="20"/>
      <c r="D526" s="20"/>
      <c r="E526" s="19" t="s">
        <v>2401</v>
      </c>
      <c r="F526" s="20" t="s">
        <v>268</v>
      </c>
      <c r="G526" s="20" t="s">
        <v>269</v>
      </c>
      <c r="H526" s="20"/>
      <c r="I526" s="20"/>
      <c r="J526" s="20"/>
      <c r="K526" s="20"/>
      <c r="L526" s="20" t="s">
        <v>2400</v>
      </c>
      <c r="M526" s="20" t="s">
        <v>2402</v>
      </c>
      <c r="N526" s="20"/>
      <c r="O526" s="19" t="s">
        <v>2403</v>
      </c>
      <c r="P526" s="20" t="s">
        <v>43</v>
      </c>
      <c r="Q526" s="19" t="s">
        <v>170</v>
      </c>
      <c r="U526" s="21">
        <v>800</v>
      </c>
      <c r="V526" s="21">
        <v>2</v>
      </c>
      <c r="W526" s="21">
        <v>3</v>
      </c>
      <c r="X526" s="21">
        <v>15</v>
      </c>
      <c r="Y526" s="19" t="s">
        <v>60</v>
      </c>
      <c r="Z526" s="19" t="s">
        <v>61</v>
      </c>
      <c r="AA526" s="19" t="s">
        <v>141</v>
      </c>
      <c r="AB526" s="19" t="s">
        <v>142</v>
      </c>
      <c r="AC526" s="19" t="s">
        <v>271</v>
      </c>
      <c r="AD526" s="19" t="s">
        <v>272</v>
      </c>
      <c r="AE526" s="19" t="s">
        <v>273</v>
      </c>
      <c r="AF526" s="19" t="s">
        <v>274</v>
      </c>
      <c r="AJ526" s="21">
        <f>VLOOKUP(B526,[1]Sheet8!$A$3:$B$989,2,0)</f>
        <v>0</v>
      </c>
      <c r="AK526" s="21">
        <f>VLOOKUP(B526,[2]Sheet3!$A$3:$B$1872,2,0)</f>
        <v>39123.796209948123</v>
      </c>
      <c r="AL526" s="22">
        <f t="shared" si="8"/>
        <v>39123.796209948123</v>
      </c>
    </row>
    <row r="527" spans="1:38" ht="12" customHeight="1">
      <c r="A527" s="19" t="s">
        <v>2404</v>
      </c>
      <c r="B527" s="20" t="s">
        <v>2405</v>
      </c>
      <c r="C527" s="20"/>
      <c r="D527" s="20"/>
      <c r="F527" s="20" t="s">
        <v>135</v>
      </c>
      <c r="G527" s="20" t="s">
        <v>135</v>
      </c>
      <c r="H527" s="20"/>
      <c r="I527" s="20"/>
      <c r="J527" s="20"/>
      <c r="K527" s="20"/>
      <c r="L527" s="20" t="s">
        <v>2406</v>
      </c>
      <c r="M527" s="20"/>
      <c r="N527" s="20"/>
      <c r="O527" s="19" t="s">
        <v>2407</v>
      </c>
      <c r="P527" s="20" t="s">
        <v>59</v>
      </c>
      <c r="Q527" s="19" t="s">
        <v>131</v>
      </c>
      <c r="U527" s="21">
        <v>400</v>
      </c>
      <c r="V527" s="21">
        <v>1</v>
      </c>
      <c r="W527" s="21">
        <v>1</v>
      </c>
      <c r="X527" s="21">
        <v>2</v>
      </c>
      <c r="AJ527" s="21">
        <v>0</v>
      </c>
      <c r="AK527" s="21">
        <v>0</v>
      </c>
      <c r="AL527" s="22">
        <f t="shared" si="8"/>
        <v>0</v>
      </c>
    </row>
    <row r="528" spans="1:38" ht="12" customHeight="1">
      <c r="A528" s="19" t="s">
        <v>2408</v>
      </c>
      <c r="B528" s="20" t="s">
        <v>2409</v>
      </c>
      <c r="C528" s="20"/>
      <c r="D528" s="20"/>
      <c r="F528" s="20" t="s">
        <v>70</v>
      </c>
      <c r="G528" s="20" t="s">
        <v>119</v>
      </c>
      <c r="H528" s="20"/>
      <c r="I528" s="20"/>
      <c r="J528" s="20"/>
      <c r="K528" s="20"/>
      <c r="L528" s="20"/>
      <c r="M528" s="20"/>
      <c r="N528" s="20"/>
      <c r="O528" s="19" t="s">
        <v>2410</v>
      </c>
      <c r="P528" s="20" t="s">
        <v>59</v>
      </c>
      <c r="Q528" s="19" t="s">
        <v>131</v>
      </c>
      <c r="AJ528" s="21">
        <v>0</v>
      </c>
      <c r="AK528" s="21">
        <v>0</v>
      </c>
      <c r="AL528" s="22">
        <f t="shared" si="8"/>
        <v>0</v>
      </c>
    </row>
    <row r="529" spans="1:38" ht="12" customHeight="1">
      <c r="A529" s="19" t="s">
        <v>2411</v>
      </c>
      <c r="B529" s="20" t="s">
        <v>2412</v>
      </c>
      <c r="C529" s="20"/>
      <c r="D529" s="20"/>
      <c r="F529" s="20" t="s">
        <v>323</v>
      </c>
      <c r="G529" s="20" t="s">
        <v>323</v>
      </c>
      <c r="H529" s="20"/>
      <c r="I529" s="20"/>
      <c r="J529" s="20"/>
      <c r="K529" s="20"/>
      <c r="L529" s="20"/>
      <c r="M529" s="20"/>
      <c r="N529" s="20"/>
      <c r="O529" s="19" t="s">
        <v>2413</v>
      </c>
      <c r="P529" s="20" t="s">
        <v>43</v>
      </c>
      <c r="Q529" s="19" t="s">
        <v>131</v>
      </c>
      <c r="U529" s="21">
        <v>100</v>
      </c>
      <c r="V529" s="21">
        <v>2</v>
      </c>
      <c r="W529" s="21">
        <v>1</v>
      </c>
      <c r="X529" s="21">
        <v>2</v>
      </c>
      <c r="AJ529" s="21">
        <v>0</v>
      </c>
      <c r="AK529" s="21">
        <f>VLOOKUP(B529,[2]Sheet3!$A$3:$B$1872,2,0)</f>
        <v>2798.2300884955753</v>
      </c>
      <c r="AL529" s="22">
        <f t="shared" si="8"/>
        <v>2798.2300884955753</v>
      </c>
    </row>
    <row r="530" spans="1:38" ht="12" customHeight="1">
      <c r="A530" s="19" t="s">
        <v>2414</v>
      </c>
      <c r="B530" s="20" t="s">
        <v>2415</v>
      </c>
      <c r="C530" s="20"/>
      <c r="D530" s="20"/>
      <c r="F530" s="20" t="s">
        <v>342</v>
      </c>
      <c r="G530" s="20" t="s">
        <v>342</v>
      </c>
      <c r="H530" s="20"/>
      <c r="I530" s="20"/>
      <c r="J530" s="20"/>
      <c r="K530" s="20"/>
      <c r="L530" s="20" t="s">
        <v>2415</v>
      </c>
      <c r="M530" s="20"/>
      <c r="N530" s="20"/>
      <c r="O530" s="19" t="s">
        <v>761</v>
      </c>
      <c r="P530" s="20" t="s">
        <v>761</v>
      </c>
      <c r="Q530" s="19" t="s">
        <v>131</v>
      </c>
      <c r="AJ530" s="21">
        <v>0</v>
      </c>
      <c r="AK530" s="21">
        <v>0</v>
      </c>
      <c r="AL530" s="22">
        <f t="shared" si="8"/>
        <v>0</v>
      </c>
    </row>
    <row r="531" spans="1:38" ht="12" customHeight="1">
      <c r="A531" s="19" t="s">
        <v>2416</v>
      </c>
      <c r="B531" s="20" t="s">
        <v>2417</v>
      </c>
      <c r="C531" s="20"/>
      <c r="D531" s="20"/>
      <c r="F531" s="20" t="s">
        <v>278</v>
      </c>
      <c r="G531" s="20" t="s">
        <v>279</v>
      </c>
      <c r="H531" s="20"/>
      <c r="I531" s="20"/>
      <c r="J531" s="20"/>
      <c r="K531" s="20"/>
      <c r="L531" s="20"/>
      <c r="M531" s="20" t="s">
        <v>2418</v>
      </c>
      <c r="N531" s="20"/>
      <c r="O531" s="19" t="s">
        <v>2419</v>
      </c>
      <c r="P531" s="20" t="s">
        <v>43</v>
      </c>
      <c r="Q531" s="19" t="s">
        <v>131</v>
      </c>
      <c r="U531" s="21">
        <v>200</v>
      </c>
      <c r="V531" s="21">
        <v>1</v>
      </c>
      <c r="W531" s="21">
        <v>1</v>
      </c>
      <c r="X531" s="21">
        <v>4</v>
      </c>
      <c r="AJ531" s="21">
        <v>0</v>
      </c>
      <c r="AK531" s="21">
        <v>0</v>
      </c>
      <c r="AL531" s="22">
        <f t="shared" si="8"/>
        <v>0</v>
      </c>
    </row>
    <row r="532" spans="1:38" ht="12" customHeight="1">
      <c r="A532" s="19" t="s">
        <v>2420</v>
      </c>
      <c r="B532" s="20" t="s">
        <v>2421</v>
      </c>
      <c r="C532" s="20"/>
      <c r="D532" s="20"/>
      <c r="E532" s="19" t="s">
        <v>2422</v>
      </c>
      <c r="F532" s="20" t="s">
        <v>37</v>
      </c>
      <c r="G532" s="20" t="s">
        <v>38</v>
      </c>
      <c r="H532" s="20" t="s">
        <v>2423</v>
      </c>
      <c r="I532" s="20"/>
      <c r="J532" s="20"/>
      <c r="K532" s="20"/>
      <c r="L532" s="20" t="s">
        <v>2421</v>
      </c>
      <c r="M532" s="20" t="s">
        <v>2423</v>
      </c>
      <c r="N532" s="20"/>
      <c r="O532" s="19" t="s">
        <v>761</v>
      </c>
      <c r="P532" s="20" t="s">
        <v>761</v>
      </c>
      <c r="Q532" s="19" t="s">
        <v>44</v>
      </c>
      <c r="U532" s="21">
        <v>6000</v>
      </c>
      <c r="V532" s="21">
        <v>3</v>
      </c>
      <c r="W532" s="21">
        <v>5</v>
      </c>
      <c r="X532" s="21">
        <v>16</v>
      </c>
      <c r="Y532" s="19" t="s">
        <v>45</v>
      </c>
      <c r="Z532" s="19" t="s">
        <v>46</v>
      </c>
      <c r="AA532" s="19" t="s">
        <v>47</v>
      </c>
      <c r="AB532" s="19" t="s">
        <v>47</v>
      </c>
      <c r="AC532" s="19" t="s">
        <v>48</v>
      </c>
      <c r="AD532" s="19" t="s">
        <v>49</v>
      </c>
      <c r="AE532" s="19" t="s">
        <v>50</v>
      </c>
      <c r="AF532" s="19" t="s">
        <v>50</v>
      </c>
      <c r="AJ532" s="21">
        <f>VLOOKUP(B532,[1]Sheet8!$A$3:$B$989,2,0)</f>
        <v>0</v>
      </c>
      <c r="AK532" s="21">
        <v>0</v>
      </c>
      <c r="AL532" s="22">
        <f t="shared" si="8"/>
        <v>0</v>
      </c>
    </row>
    <row r="533" spans="1:38" ht="12" customHeight="1">
      <c r="A533" s="19" t="s">
        <v>2424</v>
      </c>
      <c r="B533" s="20" t="s">
        <v>2425</v>
      </c>
      <c r="C533" s="20"/>
      <c r="D533" s="20"/>
      <c r="F533" s="20" t="s">
        <v>278</v>
      </c>
      <c r="G533" s="20" t="s">
        <v>279</v>
      </c>
      <c r="H533" s="20"/>
      <c r="I533" s="20"/>
      <c r="J533" s="20"/>
      <c r="K533" s="20"/>
      <c r="L533" s="20"/>
      <c r="M533" s="20"/>
      <c r="N533" s="20"/>
      <c r="O533" s="19" t="s">
        <v>2426</v>
      </c>
      <c r="P533" s="20" t="s">
        <v>43</v>
      </c>
      <c r="Q533" s="19" t="s">
        <v>131</v>
      </c>
      <c r="U533" s="21">
        <v>200</v>
      </c>
      <c r="V533" s="21">
        <v>1</v>
      </c>
      <c r="W533" s="21">
        <v>1</v>
      </c>
      <c r="X533" s="21">
        <v>6</v>
      </c>
      <c r="AJ533" s="21">
        <v>0</v>
      </c>
      <c r="AK533" s="21">
        <f>VLOOKUP(B533,[2]Sheet3!$A$3:$B$1872,2,0)</f>
        <v>2331.858407079646</v>
      </c>
      <c r="AL533" s="22">
        <f t="shared" si="8"/>
        <v>2331.858407079646</v>
      </c>
    </row>
    <row r="534" spans="1:38" ht="12" customHeight="1">
      <c r="A534" s="19" t="s">
        <v>2427</v>
      </c>
      <c r="B534" s="20" t="s">
        <v>2428</v>
      </c>
      <c r="C534" s="20"/>
      <c r="D534" s="20"/>
      <c r="F534" s="20" t="s">
        <v>278</v>
      </c>
      <c r="G534" s="20" t="s">
        <v>279</v>
      </c>
      <c r="H534" s="20"/>
      <c r="I534" s="20"/>
      <c r="J534" s="20"/>
      <c r="K534" s="20"/>
      <c r="L534" s="20"/>
      <c r="M534" s="20" t="s">
        <v>2429</v>
      </c>
      <c r="N534" s="20"/>
      <c r="O534" s="19" t="s">
        <v>761</v>
      </c>
      <c r="P534" s="20" t="s">
        <v>761</v>
      </c>
      <c r="Q534" s="19" t="s">
        <v>131</v>
      </c>
      <c r="U534" s="21">
        <v>200</v>
      </c>
      <c r="V534" s="21">
        <v>1</v>
      </c>
      <c r="W534" s="21">
        <v>1</v>
      </c>
      <c r="X534" s="21">
        <v>4</v>
      </c>
      <c r="AJ534" s="21">
        <v>0</v>
      </c>
      <c r="AK534" s="21">
        <f>VLOOKUP(B534,[2]Sheet3!$A$3:$B$1872,2,0)</f>
        <v>2331.858407079646</v>
      </c>
      <c r="AL534" s="22">
        <f t="shared" si="8"/>
        <v>2331.858407079646</v>
      </c>
    </row>
    <row r="535" spans="1:38" ht="12" customHeight="1">
      <c r="A535" s="19" t="s">
        <v>2430</v>
      </c>
      <c r="B535" s="20" t="s">
        <v>2431</v>
      </c>
      <c r="C535" s="20"/>
      <c r="D535" s="20"/>
      <c r="F535" s="20" t="s">
        <v>761</v>
      </c>
      <c r="G535" s="20" t="s">
        <v>761</v>
      </c>
      <c r="H535" s="20"/>
      <c r="I535" s="20"/>
      <c r="J535" s="20"/>
      <c r="K535" s="20"/>
      <c r="L535" s="20"/>
      <c r="M535" s="20"/>
      <c r="N535" s="20"/>
      <c r="O535" s="19" t="s">
        <v>761</v>
      </c>
      <c r="P535" s="20" t="s">
        <v>761</v>
      </c>
      <c r="Q535" s="19" t="s">
        <v>131</v>
      </c>
      <c r="U535" s="21">
        <v>100</v>
      </c>
      <c r="V535" s="21">
        <v>1</v>
      </c>
      <c r="W535" s="21">
        <v>0</v>
      </c>
      <c r="X535" s="21">
        <v>1</v>
      </c>
      <c r="AJ535" s="21">
        <v>0</v>
      </c>
      <c r="AK535" s="21">
        <f>VLOOKUP(B535,[2]Sheet3!$A$3:$B$1872,2,0)</f>
        <v>2331.858407079646</v>
      </c>
      <c r="AL535" s="22">
        <f t="shared" si="8"/>
        <v>2331.858407079646</v>
      </c>
    </row>
    <row r="536" spans="1:38" ht="12" customHeight="1">
      <c r="A536" s="19" t="s">
        <v>2432</v>
      </c>
      <c r="B536" s="20" t="s">
        <v>2433</v>
      </c>
      <c r="C536" s="20"/>
      <c r="D536" s="20"/>
      <c r="F536" s="20" t="s">
        <v>215</v>
      </c>
      <c r="G536" s="20" t="s">
        <v>216</v>
      </c>
      <c r="H536" s="20"/>
      <c r="I536" s="20"/>
      <c r="J536" s="20"/>
      <c r="K536" s="20"/>
      <c r="L536" s="20"/>
      <c r="M536" s="20"/>
      <c r="N536" s="20"/>
      <c r="O536" s="19" t="s">
        <v>2434</v>
      </c>
      <c r="P536" s="20" t="s">
        <v>43</v>
      </c>
      <c r="Q536" s="19" t="s">
        <v>131</v>
      </c>
      <c r="AJ536" s="21">
        <v>0</v>
      </c>
      <c r="AK536" s="21">
        <f>VLOOKUP(B536,[2]Sheet3!$A$3:$B$1872,2,0)</f>
        <v>2331.858407079646</v>
      </c>
      <c r="AL536" s="22">
        <f t="shared" si="8"/>
        <v>2331.858407079646</v>
      </c>
    </row>
    <row r="537" spans="1:38" ht="12" customHeight="1">
      <c r="A537" s="19" t="s">
        <v>2435</v>
      </c>
      <c r="B537" s="20" t="s">
        <v>2436</v>
      </c>
      <c r="C537" s="20"/>
      <c r="D537" s="20"/>
      <c r="F537" s="20" t="s">
        <v>54</v>
      </c>
      <c r="G537" s="20" t="s">
        <v>2437</v>
      </c>
      <c r="H537" s="20"/>
      <c r="I537" s="20"/>
      <c r="J537" s="20"/>
      <c r="K537" s="20"/>
      <c r="L537" s="20"/>
      <c r="M537" s="20"/>
      <c r="N537" s="20"/>
      <c r="O537" s="19" t="s">
        <v>2438</v>
      </c>
      <c r="P537" s="20" t="s">
        <v>43</v>
      </c>
      <c r="Q537" s="19" t="s">
        <v>131</v>
      </c>
      <c r="AJ537" s="21">
        <v>0</v>
      </c>
      <c r="AK537" s="21">
        <f>VLOOKUP(B537,[2]Sheet3!$A$3:$B$1872,2,0)</f>
        <v>2331.858407079646</v>
      </c>
      <c r="AL537" s="22">
        <f t="shared" si="8"/>
        <v>2331.858407079646</v>
      </c>
    </row>
    <row r="538" spans="1:38" ht="12" customHeight="1">
      <c r="A538" s="19" t="s">
        <v>2439</v>
      </c>
      <c r="B538" s="20" t="s">
        <v>2440</v>
      </c>
      <c r="C538" s="20"/>
      <c r="D538" s="20"/>
      <c r="F538" s="20" t="s">
        <v>54</v>
      </c>
      <c r="G538" s="20" t="s">
        <v>55</v>
      </c>
      <c r="H538" s="20"/>
      <c r="I538" s="20"/>
      <c r="J538" s="20"/>
      <c r="K538" s="20"/>
      <c r="L538" s="20"/>
      <c r="M538" s="20" t="s">
        <v>2441</v>
      </c>
      <c r="N538" s="20"/>
      <c r="O538" s="19" t="s">
        <v>2442</v>
      </c>
      <c r="P538" s="20" t="s">
        <v>59</v>
      </c>
      <c r="Q538" s="19" t="s">
        <v>131</v>
      </c>
      <c r="AJ538" s="21">
        <v>0</v>
      </c>
      <c r="AK538" s="21">
        <f>VLOOKUP(B538,[2]Sheet3!$A$3:$B$1872,2,0)</f>
        <v>2331.858407079646</v>
      </c>
      <c r="AL538" s="22">
        <f t="shared" si="8"/>
        <v>2331.858407079646</v>
      </c>
    </row>
    <row r="539" spans="1:38" ht="12" customHeight="1">
      <c r="A539" s="19" t="s">
        <v>2443</v>
      </c>
      <c r="B539" s="20" t="s">
        <v>2444</v>
      </c>
      <c r="C539" s="20" t="str">
        <f>LEFT(B539,LEN(B539)-4)</f>
        <v>上海众严医疗美容门诊部</v>
      </c>
      <c r="D539" s="20"/>
      <c r="F539" s="20" t="s">
        <v>241</v>
      </c>
      <c r="G539" s="20" t="s">
        <v>241</v>
      </c>
      <c r="H539" s="20"/>
      <c r="I539" s="20"/>
      <c r="J539" s="20"/>
      <c r="K539" s="20"/>
      <c r="L539" s="20"/>
      <c r="M539" s="20" t="s">
        <v>2444</v>
      </c>
      <c r="N539" s="20"/>
      <c r="O539" s="19" t="s">
        <v>2445</v>
      </c>
      <c r="P539" s="20" t="s">
        <v>43</v>
      </c>
      <c r="Q539" s="19" t="s">
        <v>131</v>
      </c>
      <c r="AJ539" s="21">
        <v>0</v>
      </c>
      <c r="AK539" s="21">
        <v>0</v>
      </c>
      <c r="AL539" s="22">
        <f t="shared" si="8"/>
        <v>0</v>
      </c>
    </row>
    <row r="540" spans="1:38" ht="12" customHeight="1">
      <c r="A540" s="19" t="s">
        <v>2446</v>
      </c>
      <c r="B540" s="20" t="s">
        <v>2447</v>
      </c>
      <c r="C540" s="20" t="str">
        <f>LEFT(B540,LEN(B540)-4)</f>
        <v>上海优仕美地医疗</v>
      </c>
      <c r="D540" s="20" t="s">
        <v>884</v>
      </c>
      <c r="F540" s="20" t="s">
        <v>241</v>
      </c>
      <c r="G540" s="20" t="s">
        <v>241</v>
      </c>
      <c r="H540" s="20"/>
      <c r="I540" s="20"/>
      <c r="J540" s="20"/>
      <c r="K540" s="20"/>
      <c r="L540" s="20" t="s">
        <v>2447</v>
      </c>
      <c r="M540" s="20"/>
      <c r="N540" s="20"/>
      <c r="O540" s="19" t="s">
        <v>2448</v>
      </c>
      <c r="P540" s="20" t="s">
        <v>43</v>
      </c>
      <c r="Q540" s="19" t="s">
        <v>131</v>
      </c>
      <c r="AJ540" s="21">
        <v>0</v>
      </c>
      <c r="AK540" s="21">
        <v>0</v>
      </c>
      <c r="AL540" s="22">
        <f t="shared" si="8"/>
        <v>0</v>
      </c>
    </row>
    <row r="541" spans="1:38" ht="12" customHeight="1">
      <c r="A541" s="19" t="s">
        <v>2449</v>
      </c>
      <c r="B541" s="20" t="s">
        <v>2450</v>
      </c>
      <c r="C541" s="20"/>
      <c r="D541" s="20"/>
      <c r="F541" s="20" t="s">
        <v>70</v>
      </c>
      <c r="G541" s="20" t="s">
        <v>800</v>
      </c>
      <c r="H541" s="20" t="s">
        <v>2451</v>
      </c>
      <c r="I541" s="20"/>
      <c r="J541" s="20"/>
      <c r="K541" s="20"/>
      <c r="L541" s="20"/>
      <c r="M541" s="20"/>
      <c r="N541" s="20"/>
      <c r="O541" s="19" t="s">
        <v>2452</v>
      </c>
      <c r="P541" s="20" t="s">
        <v>59</v>
      </c>
      <c r="Q541" s="19" t="s">
        <v>131</v>
      </c>
      <c r="U541" s="21">
        <v>300</v>
      </c>
      <c r="V541" s="21">
        <v>2</v>
      </c>
      <c r="W541" s="21">
        <v>1</v>
      </c>
      <c r="X541" s="21">
        <v>5</v>
      </c>
      <c r="AJ541" s="21">
        <v>0</v>
      </c>
      <c r="AK541" s="21">
        <f>VLOOKUP(B541,[2]Sheet3!$A$3:$B$1872,2,0)</f>
        <v>2166.3716814159293</v>
      </c>
      <c r="AL541" s="22">
        <f t="shared" si="8"/>
        <v>2166.3716814159293</v>
      </c>
    </row>
    <row r="542" spans="1:38" ht="12" customHeight="1">
      <c r="A542" s="19" t="s">
        <v>2453</v>
      </c>
      <c r="B542" s="20" t="s">
        <v>2454</v>
      </c>
      <c r="C542" s="20"/>
      <c r="D542" s="20"/>
      <c r="F542" s="20" t="s">
        <v>135</v>
      </c>
      <c r="G542" s="20" t="s">
        <v>135</v>
      </c>
      <c r="H542" s="20"/>
      <c r="I542" s="20"/>
      <c r="J542" s="20"/>
      <c r="K542" s="20"/>
      <c r="L542" s="20"/>
      <c r="M542" s="20"/>
      <c r="N542" s="20" t="s">
        <v>178</v>
      </c>
      <c r="O542" s="19" t="s">
        <v>2455</v>
      </c>
      <c r="P542" s="20" t="s">
        <v>59</v>
      </c>
      <c r="Q542" s="19" t="s">
        <v>131</v>
      </c>
      <c r="AJ542" s="21">
        <v>0</v>
      </c>
      <c r="AK542" s="21">
        <f>VLOOKUP(B542,[2]Sheet3!$A$3:$B$1872,2,0)</f>
        <v>54159.292035398234</v>
      </c>
      <c r="AL542" s="22">
        <f t="shared" si="8"/>
        <v>54159.292035398234</v>
      </c>
    </row>
    <row r="543" spans="1:38" ht="12" customHeight="1">
      <c r="A543" s="19" t="s">
        <v>2456</v>
      </c>
      <c r="B543" s="20" t="s">
        <v>2457</v>
      </c>
      <c r="C543" s="20"/>
      <c r="D543" s="20"/>
      <c r="F543" s="20" t="s">
        <v>135</v>
      </c>
      <c r="G543" s="20" t="s">
        <v>135</v>
      </c>
      <c r="H543" s="20"/>
      <c r="I543" s="20"/>
      <c r="J543" s="20"/>
      <c r="K543" s="20"/>
      <c r="L543" s="20"/>
      <c r="M543" s="20"/>
      <c r="N543" s="20"/>
      <c r="O543" s="19" t="s">
        <v>2458</v>
      </c>
      <c r="P543" s="20" t="s">
        <v>43</v>
      </c>
      <c r="Q543" s="19" t="s">
        <v>131</v>
      </c>
      <c r="AJ543" s="21">
        <v>0</v>
      </c>
      <c r="AK543" s="21">
        <v>0</v>
      </c>
      <c r="AL543" s="22">
        <f t="shared" si="8"/>
        <v>0</v>
      </c>
    </row>
    <row r="544" spans="1:38" ht="12" customHeight="1">
      <c r="A544" s="19" t="s">
        <v>2459</v>
      </c>
      <c r="B544" s="20" t="s">
        <v>2460</v>
      </c>
      <c r="C544" s="20"/>
      <c r="D544" s="20"/>
      <c r="F544" s="20" t="s">
        <v>350</v>
      </c>
      <c r="G544" s="20" t="s">
        <v>2461</v>
      </c>
      <c r="H544" s="20"/>
      <c r="I544" s="20"/>
      <c r="J544" s="20"/>
      <c r="K544" s="20"/>
      <c r="L544" s="20"/>
      <c r="M544" s="20"/>
      <c r="N544" s="20"/>
      <c r="O544" s="19" t="s">
        <v>2462</v>
      </c>
      <c r="P544" s="20" t="s">
        <v>43</v>
      </c>
      <c r="Q544" s="19" t="s">
        <v>131</v>
      </c>
      <c r="U544" s="21">
        <v>200</v>
      </c>
      <c r="V544" s="21">
        <v>1</v>
      </c>
      <c r="W544" s="21">
        <v>1</v>
      </c>
      <c r="X544" s="21">
        <v>1</v>
      </c>
      <c r="AJ544" s="21">
        <v>0</v>
      </c>
      <c r="AK544" s="21">
        <f>VLOOKUP(B544,[2]Sheet3!$A$3:$B$1872,2,0)</f>
        <v>2166.3716814159293</v>
      </c>
      <c r="AL544" s="22">
        <f t="shared" si="8"/>
        <v>2166.3716814159293</v>
      </c>
    </row>
    <row r="545" spans="1:38" ht="12" customHeight="1">
      <c r="A545" s="19" t="s">
        <v>2463</v>
      </c>
      <c r="B545" s="20" t="s">
        <v>2464</v>
      </c>
      <c r="C545" s="20"/>
      <c r="D545" s="20"/>
      <c r="F545" s="20" t="s">
        <v>342</v>
      </c>
      <c r="G545" s="20" t="s">
        <v>342</v>
      </c>
      <c r="H545" s="20"/>
      <c r="I545" s="20"/>
      <c r="J545" s="20"/>
      <c r="K545" s="20"/>
      <c r="L545" s="20"/>
      <c r="M545" s="20"/>
      <c r="N545" s="20"/>
      <c r="O545" s="19" t="s">
        <v>2465</v>
      </c>
      <c r="P545" s="20" t="s">
        <v>43</v>
      </c>
      <c r="Q545" s="19" t="s">
        <v>131</v>
      </c>
      <c r="AJ545" s="21">
        <v>0</v>
      </c>
      <c r="AK545" s="21">
        <f>VLOOKUP(B545,[2]Sheet3!$A$3:$B$1872,2,0)</f>
        <v>2166.3716814159293</v>
      </c>
      <c r="AL545" s="22">
        <f t="shared" si="8"/>
        <v>2166.3716814159293</v>
      </c>
    </row>
    <row r="546" spans="1:38" ht="12" customHeight="1">
      <c r="A546" s="19" t="s">
        <v>2466</v>
      </c>
      <c r="B546" s="20" t="s">
        <v>2467</v>
      </c>
      <c r="C546" s="20"/>
      <c r="D546" s="20"/>
      <c r="F546" s="20" t="s">
        <v>342</v>
      </c>
      <c r="G546" s="20" t="s">
        <v>342</v>
      </c>
      <c r="H546" s="20"/>
      <c r="I546" s="20"/>
      <c r="J546" s="20"/>
      <c r="K546" s="20"/>
      <c r="L546" s="20"/>
      <c r="M546" s="20"/>
      <c r="N546" s="20"/>
      <c r="O546" s="19" t="s">
        <v>761</v>
      </c>
      <c r="P546" s="20" t="s">
        <v>761</v>
      </c>
      <c r="Q546" s="19" t="s">
        <v>131</v>
      </c>
      <c r="AJ546" s="21">
        <v>0</v>
      </c>
      <c r="AK546" s="21">
        <f>VLOOKUP(B546,[2]Sheet3!$A$3:$B$1872,2,0)</f>
        <v>2166.3716814159293</v>
      </c>
      <c r="AL546" s="22">
        <f t="shared" si="8"/>
        <v>2166.3716814159293</v>
      </c>
    </row>
    <row r="547" spans="1:38" ht="12" customHeight="1">
      <c r="A547" s="19" t="s">
        <v>2468</v>
      </c>
      <c r="B547" s="20" t="s">
        <v>2469</v>
      </c>
      <c r="C547" s="20"/>
      <c r="D547" s="20"/>
      <c r="F547" s="20" t="s">
        <v>105</v>
      </c>
      <c r="G547" s="20" t="s">
        <v>860</v>
      </c>
      <c r="H547" s="20"/>
      <c r="I547" s="20"/>
      <c r="J547" s="20"/>
      <c r="K547" s="20"/>
      <c r="L547" s="20" t="s">
        <v>2470</v>
      </c>
      <c r="M547" s="20"/>
      <c r="N547" s="20"/>
      <c r="O547" s="19" t="s">
        <v>2471</v>
      </c>
      <c r="P547" s="20" t="s">
        <v>43</v>
      </c>
      <c r="Q547" s="19" t="s">
        <v>131</v>
      </c>
      <c r="AJ547" s="21">
        <v>0</v>
      </c>
      <c r="AK547" s="21">
        <f>VLOOKUP(B547,[2]Sheet3!$A$3:$B$1872,2,0)</f>
        <v>2166.3716814159293</v>
      </c>
      <c r="AL547" s="22">
        <f t="shared" si="8"/>
        <v>2166.3716814159293</v>
      </c>
    </row>
    <row r="548" spans="1:38" ht="12" customHeight="1">
      <c r="A548" s="19" t="s">
        <v>2472</v>
      </c>
      <c r="B548" s="20" t="s">
        <v>2473</v>
      </c>
      <c r="C548" s="20"/>
      <c r="D548" s="20"/>
      <c r="F548" s="20" t="s">
        <v>105</v>
      </c>
      <c r="G548" s="20" t="s">
        <v>860</v>
      </c>
      <c r="H548" s="20"/>
      <c r="I548" s="20"/>
      <c r="J548" s="20"/>
      <c r="K548" s="20"/>
      <c r="L548" s="20"/>
      <c r="M548" s="20"/>
      <c r="N548" s="20"/>
      <c r="O548" s="19" t="s">
        <v>2474</v>
      </c>
      <c r="P548" s="20" t="s">
        <v>59</v>
      </c>
      <c r="Q548" s="19" t="s">
        <v>131</v>
      </c>
      <c r="AJ548" s="21">
        <v>0</v>
      </c>
      <c r="AK548" s="21">
        <f>VLOOKUP(B548,[2]Sheet3!$A$3:$B$1872,2,0)</f>
        <v>2166.3716814159293</v>
      </c>
      <c r="AL548" s="22">
        <f t="shared" si="8"/>
        <v>2166.3716814159293</v>
      </c>
    </row>
    <row r="549" spans="1:38" ht="12" customHeight="1">
      <c r="A549" s="19" t="s">
        <v>2475</v>
      </c>
      <c r="B549" s="20" t="s">
        <v>2476</v>
      </c>
      <c r="C549" s="20"/>
      <c r="D549" s="20"/>
      <c r="F549" s="20" t="s">
        <v>70</v>
      </c>
      <c r="G549" s="20" t="s">
        <v>119</v>
      </c>
      <c r="H549" s="20"/>
      <c r="I549" s="20"/>
      <c r="J549" s="20"/>
      <c r="K549" s="20"/>
      <c r="L549" s="20"/>
      <c r="M549" s="20"/>
      <c r="N549" s="20"/>
      <c r="O549" s="19" t="s">
        <v>2477</v>
      </c>
      <c r="P549" s="20" t="s">
        <v>59</v>
      </c>
      <c r="Q549" s="19" t="s">
        <v>131</v>
      </c>
      <c r="AJ549" s="21">
        <v>0</v>
      </c>
      <c r="AK549" s="21">
        <f>VLOOKUP(B549,[2]Sheet3!$A$3:$B$1872,2,0)</f>
        <v>2166.3716814159293</v>
      </c>
      <c r="AL549" s="22">
        <f t="shared" si="8"/>
        <v>2166.3716814159293</v>
      </c>
    </row>
    <row r="550" spans="1:38" ht="12" customHeight="1">
      <c r="A550" s="19" t="s">
        <v>2478</v>
      </c>
      <c r="B550" s="20" t="s">
        <v>2479</v>
      </c>
      <c r="C550" s="20"/>
      <c r="D550" s="20"/>
      <c r="F550" s="20" t="s">
        <v>70</v>
      </c>
      <c r="G550" s="20" t="s">
        <v>922</v>
      </c>
      <c r="H550" s="20"/>
      <c r="I550" s="20"/>
      <c r="J550" s="20"/>
      <c r="K550" s="20"/>
      <c r="L550" s="20"/>
      <c r="M550" s="20"/>
      <c r="N550" s="20"/>
      <c r="O550" s="19" t="s">
        <v>2480</v>
      </c>
      <c r="P550" s="20" t="s">
        <v>59</v>
      </c>
      <c r="Q550" s="19" t="s">
        <v>131</v>
      </c>
      <c r="AJ550" s="21">
        <v>0</v>
      </c>
      <c r="AK550" s="21">
        <f>VLOOKUP(B550,[2]Sheet3!$A$3:$B$1872,2,0)</f>
        <v>1083.1858407079646</v>
      </c>
      <c r="AL550" s="22">
        <f t="shared" si="8"/>
        <v>1083.1858407079646</v>
      </c>
    </row>
    <row r="551" spans="1:38" ht="12" customHeight="1">
      <c r="A551" s="19" t="s">
        <v>2481</v>
      </c>
      <c r="B551" s="20" t="s">
        <v>2482</v>
      </c>
      <c r="C551" s="20"/>
      <c r="D551" s="20"/>
      <c r="F551" s="20" t="s">
        <v>350</v>
      </c>
      <c r="G551" s="20" t="s">
        <v>601</v>
      </c>
      <c r="H551" s="20" t="s">
        <v>2483</v>
      </c>
      <c r="I551" s="20"/>
      <c r="J551" s="20"/>
      <c r="K551" s="20"/>
      <c r="L551" s="20"/>
      <c r="M551" s="20"/>
      <c r="N551" s="20"/>
      <c r="O551" s="19" t="s">
        <v>2484</v>
      </c>
      <c r="P551" s="20" t="s">
        <v>59</v>
      </c>
      <c r="Q551" s="19" t="s">
        <v>131</v>
      </c>
      <c r="U551" s="21">
        <v>80</v>
      </c>
      <c r="V551" s="21">
        <v>1</v>
      </c>
      <c r="W551" s="21">
        <v>0</v>
      </c>
      <c r="X551" s="21">
        <v>0</v>
      </c>
      <c r="AJ551" s="21">
        <v>0</v>
      </c>
      <c r="AK551" s="21">
        <f>VLOOKUP(B551,[2]Sheet3!$A$3:$B$1872,2,0)</f>
        <v>1029.0265486725664</v>
      </c>
      <c r="AL551" s="22">
        <f t="shared" si="8"/>
        <v>1029.0265486725664</v>
      </c>
    </row>
    <row r="552" spans="1:38" ht="12" customHeight="1">
      <c r="A552" s="19" t="s">
        <v>2485</v>
      </c>
      <c r="B552" s="20" t="s">
        <v>2486</v>
      </c>
      <c r="C552" s="20"/>
      <c r="D552" s="20"/>
      <c r="F552" s="20" t="s">
        <v>628</v>
      </c>
      <c r="G552" s="20" t="s">
        <v>1856</v>
      </c>
      <c r="H552" s="20"/>
      <c r="I552" s="20"/>
      <c r="J552" s="20"/>
      <c r="K552" s="20"/>
      <c r="L552" s="20"/>
      <c r="M552" s="20"/>
      <c r="N552" s="20"/>
      <c r="O552" s="19" t="s">
        <v>2487</v>
      </c>
      <c r="P552" s="20" t="s">
        <v>43</v>
      </c>
      <c r="Q552" s="19" t="s">
        <v>131</v>
      </c>
      <c r="U552" s="21">
        <v>180</v>
      </c>
      <c r="V552" s="21">
        <v>1</v>
      </c>
      <c r="W552" s="21">
        <v>1</v>
      </c>
      <c r="X552" s="21">
        <v>1</v>
      </c>
      <c r="AJ552" s="21">
        <v>0</v>
      </c>
      <c r="AK552" s="21">
        <f>VLOOKUP(B552,[2]Sheet3!$A$3:$B$1872,2,0)</f>
        <v>932.74336283185846</v>
      </c>
      <c r="AL552" s="22">
        <f t="shared" si="8"/>
        <v>932.74336283185846</v>
      </c>
    </row>
    <row r="553" spans="1:38" ht="12" customHeight="1">
      <c r="A553" s="19" t="s">
        <v>2488</v>
      </c>
      <c r="B553" s="20" t="s">
        <v>2489</v>
      </c>
      <c r="C553" s="20"/>
      <c r="D553" s="20"/>
      <c r="F553" s="20" t="s">
        <v>128</v>
      </c>
      <c r="G553" s="20" t="s">
        <v>1507</v>
      </c>
      <c r="H553" s="20"/>
      <c r="I553" s="20"/>
      <c r="J553" s="20"/>
      <c r="K553" s="20"/>
      <c r="L553" s="20"/>
      <c r="M553" s="20"/>
      <c r="N553" s="20"/>
      <c r="O553" s="19" t="s">
        <v>2490</v>
      </c>
      <c r="P553" s="20" t="s">
        <v>59</v>
      </c>
      <c r="Q553" s="19" t="s">
        <v>131</v>
      </c>
      <c r="U553" s="21">
        <v>30</v>
      </c>
      <c r="V553" s="21">
        <v>1</v>
      </c>
      <c r="W553" s="21">
        <v>0</v>
      </c>
      <c r="X553" s="21">
        <v>0</v>
      </c>
      <c r="AJ553" s="21">
        <v>0</v>
      </c>
      <c r="AK553" s="21">
        <f>VLOOKUP(B553,[2]Sheet3!$A$3:$B$1872,2,0)</f>
        <v>932.74336283185846</v>
      </c>
      <c r="AL553" s="22">
        <f t="shared" si="8"/>
        <v>932.74336283185846</v>
      </c>
    </row>
    <row r="554" spans="1:38" ht="12" customHeight="1">
      <c r="A554" s="19" t="s">
        <v>2491</v>
      </c>
      <c r="B554" s="20" t="s">
        <v>2492</v>
      </c>
      <c r="C554" s="20"/>
      <c r="D554" s="20"/>
      <c r="F554" s="20" t="s">
        <v>135</v>
      </c>
      <c r="G554" s="20" t="s">
        <v>135</v>
      </c>
      <c r="H554" s="20"/>
      <c r="I554" s="20"/>
      <c r="J554" s="20"/>
      <c r="K554" s="20"/>
      <c r="L554" s="20"/>
      <c r="M554" s="20"/>
      <c r="N554" s="20"/>
      <c r="O554" s="19" t="s">
        <v>2493</v>
      </c>
      <c r="P554" s="20" t="s">
        <v>59</v>
      </c>
      <c r="Q554" s="19" t="s">
        <v>131</v>
      </c>
      <c r="U554" s="21">
        <v>400</v>
      </c>
      <c r="V554" s="21">
        <v>2</v>
      </c>
      <c r="W554" s="21">
        <v>1</v>
      </c>
      <c r="X554" s="21">
        <v>6</v>
      </c>
      <c r="AJ554" s="21">
        <v>0</v>
      </c>
      <c r="AK554" s="21">
        <f>VLOOKUP(B554,[2]Sheet3!$A$3:$B$1872,2,0)</f>
        <v>15164.601769911504</v>
      </c>
      <c r="AL554" s="22">
        <f t="shared" si="8"/>
        <v>15164.601769911504</v>
      </c>
    </row>
    <row r="555" spans="1:38" ht="12" customHeight="1">
      <c r="A555" s="19" t="s">
        <v>2494</v>
      </c>
      <c r="B555" s="20" t="s">
        <v>2495</v>
      </c>
      <c r="C555" s="20"/>
      <c r="D555" s="20"/>
      <c r="F555" s="20" t="s">
        <v>135</v>
      </c>
      <c r="G555" s="20" t="s">
        <v>135</v>
      </c>
      <c r="H555" s="20" t="s">
        <v>2496</v>
      </c>
      <c r="I555" s="20"/>
      <c r="J555" s="20"/>
      <c r="K555" s="20"/>
      <c r="L555" s="20" t="s">
        <v>2497</v>
      </c>
      <c r="M555" s="20" t="s">
        <v>2497</v>
      </c>
      <c r="N555" s="20"/>
      <c r="O555" s="19" t="s">
        <v>2498</v>
      </c>
      <c r="P555" s="20" t="s">
        <v>43</v>
      </c>
      <c r="Q555" s="19" t="s">
        <v>131</v>
      </c>
      <c r="AJ555" s="21">
        <v>0</v>
      </c>
      <c r="AK555" s="21">
        <v>0</v>
      </c>
      <c r="AL555" s="22">
        <f t="shared" si="8"/>
        <v>0</v>
      </c>
    </row>
    <row r="556" spans="1:38" ht="12" customHeight="1">
      <c r="A556" s="19" t="s">
        <v>2499</v>
      </c>
      <c r="B556" s="20" t="s">
        <v>2500</v>
      </c>
      <c r="C556" s="20"/>
      <c r="D556" s="20"/>
      <c r="F556" s="20" t="s">
        <v>135</v>
      </c>
      <c r="G556" s="20" t="s">
        <v>135</v>
      </c>
      <c r="H556" s="20"/>
      <c r="I556" s="20"/>
      <c r="J556" s="20"/>
      <c r="K556" s="20"/>
      <c r="L556" s="20"/>
      <c r="M556" s="20"/>
      <c r="N556" s="20"/>
      <c r="O556" s="19" t="s">
        <v>2501</v>
      </c>
      <c r="P556" s="20" t="s">
        <v>43</v>
      </c>
      <c r="Q556" s="19" t="s">
        <v>131</v>
      </c>
      <c r="AJ556" s="21">
        <v>0</v>
      </c>
      <c r="AK556" s="21">
        <v>0</v>
      </c>
      <c r="AL556" s="22">
        <f t="shared" si="8"/>
        <v>0</v>
      </c>
    </row>
    <row r="557" spans="1:38" ht="12" customHeight="1">
      <c r="A557" s="19" t="s">
        <v>2502</v>
      </c>
      <c r="B557" s="20" t="s">
        <v>2503</v>
      </c>
      <c r="C557" s="20"/>
      <c r="D557" s="20"/>
      <c r="F557" s="20" t="s">
        <v>70</v>
      </c>
      <c r="G557" s="20" t="s">
        <v>356</v>
      </c>
      <c r="H557" s="20"/>
      <c r="I557" s="20"/>
      <c r="J557" s="20"/>
      <c r="K557" s="20"/>
      <c r="L557" s="20"/>
      <c r="M557" s="20" t="s">
        <v>2504</v>
      </c>
      <c r="N557" s="20"/>
      <c r="O557" s="19" t="s">
        <v>2505</v>
      </c>
      <c r="P557" s="20" t="s">
        <v>43</v>
      </c>
      <c r="Q557" s="19" t="s">
        <v>131</v>
      </c>
      <c r="AJ557" s="21">
        <v>0</v>
      </c>
      <c r="AK557" s="21">
        <v>0</v>
      </c>
      <c r="AL557" s="22">
        <f t="shared" si="8"/>
        <v>0</v>
      </c>
    </row>
    <row r="558" spans="1:38" ht="12" customHeight="1">
      <c r="A558" s="19" t="s">
        <v>2506</v>
      </c>
      <c r="B558" s="20" t="s">
        <v>2507</v>
      </c>
      <c r="C558" s="20"/>
      <c r="D558" s="20"/>
      <c r="F558" s="20" t="s">
        <v>135</v>
      </c>
      <c r="G558" s="20" t="s">
        <v>135</v>
      </c>
      <c r="H558" s="20"/>
      <c r="I558" s="20"/>
      <c r="J558" s="20"/>
      <c r="K558" s="20"/>
      <c r="L558" s="20"/>
      <c r="M558" s="20"/>
      <c r="N558" s="20"/>
      <c r="O558" s="19" t="s">
        <v>2508</v>
      </c>
      <c r="P558" s="20" t="s">
        <v>43</v>
      </c>
      <c r="Q558" s="19" t="s">
        <v>131</v>
      </c>
      <c r="AJ558" s="21">
        <v>0</v>
      </c>
      <c r="AK558" s="21">
        <v>0</v>
      </c>
      <c r="AL558" s="22">
        <f t="shared" si="8"/>
        <v>0</v>
      </c>
    </row>
    <row r="559" spans="1:38" ht="12" customHeight="1">
      <c r="A559" s="19" t="s">
        <v>2509</v>
      </c>
      <c r="B559" s="20" t="s">
        <v>2510</v>
      </c>
      <c r="C559" s="20"/>
      <c r="D559" s="20"/>
      <c r="F559" s="20" t="s">
        <v>761</v>
      </c>
      <c r="G559" s="20" t="s">
        <v>761</v>
      </c>
      <c r="H559" s="20"/>
      <c r="I559" s="20"/>
      <c r="J559" s="20"/>
      <c r="K559" s="20"/>
      <c r="L559" s="20"/>
      <c r="M559" s="20"/>
      <c r="N559" s="20"/>
      <c r="O559" s="19" t="s">
        <v>761</v>
      </c>
      <c r="P559" s="20" t="s">
        <v>761</v>
      </c>
      <c r="Q559" s="19" t="s">
        <v>131</v>
      </c>
      <c r="AJ559" s="21">
        <v>0</v>
      </c>
      <c r="AK559" s="21">
        <v>0</v>
      </c>
      <c r="AL559" s="22">
        <f t="shared" si="8"/>
        <v>0</v>
      </c>
    </row>
    <row r="560" spans="1:38" ht="12" customHeight="1">
      <c r="A560" s="19" t="s">
        <v>2511</v>
      </c>
      <c r="B560" s="20" t="s">
        <v>2512</v>
      </c>
      <c r="C560" s="20" t="str">
        <f>LEFT(B560,LEN(B560)-4)</f>
        <v>上海优利沃斯医疗美容诊所</v>
      </c>
      <c r="D560" s="20" t="s">
        <v>884</v>
      </c>
      <c r="F560" s="20" t="s">
        <v>241</v>
      </c>
      <c r="G560" s="20" t="s">
        <v>241</v>
      </c>
      <c r="H560" s="20"/>
      <c r="I560" s="20"/>
      <c r="J560" s="20"/>
      <c r="K560" s="20"/>
      <c r="L560" s="20" t="s">
        <v>2512</v>
      </c>
      <c r="M560" s="20" t="s">
        <v>2512</v>
      </c>
      <c r="N560" s="20"/>
      <c r="O560" s="19" t="s">
        <v>2513</v>
      </c>
      <c r="P560" s="20" t="s">
        <v>43</v>
      </c>
      <c r="Q560" s="19" t="s">
        <v>131</v>
      </c>
      <c r="AJ560" s="21">
        <v>0</v>
      </c>
      <c r="AK560" s="21">
        <v>0</v>
      </c>
      <c r="AL560" s="22">
        <f t="shared" si="8"/>
        <v>0</v>
      </c>
    </row>
    <row r="561" spans="1:38" ht="12" customHeight="1">
      <c r="A561" s="19" t="s">
        <v>2514</v>
      </c>
      <c r="B561" s="20" t="s">
        <v>2515</v>
      </c>
      <c r="C561" s="20"/>
      <c r="D561" s="20"/>
      <c r="F561" s="20" t="s">
        <v>135</v>
      </c>
      <c r="G561" s="20" t="s">
        <v>135</v>
      </c>
      <c r="H561" s="20"/>
      <c r="I561" s="20"/>
      <c r="J561" s="20"/>
      <c r="K561" s="20"/>
      <c r="L561" s="20"/>
      <c r="M561" s="20"/>
      <c r="N561" s="20"/>
      <c r="O561" s="19" t="s">
        <v>2516</v>
      </c>
      <c r="P561" s="20" t="s">
        <v>43</v>
      </c>
      <c r="Q561" s="19" t="s">
        <v>131</v>
      </c>
      <c r="AJ561" s="21">
        <v>0</v>
      </c>
      <c r="AK561" s="21">
        <v>0</v>
      </c>
      <c r="AL561" s="22">
        <f t="shared" si="8"/>
        <v>0</v>
      </c>
    </row>
    <row r="562" spans="1:38" ht="12" customHeight="1">
      <c r="A562" s="19" t="s">
        <v>2517</v>
      </c>
      <c r="B562" s="20" t="s">
        <v>2518</v>
      </c>
      <c r="C562" s="20"/>
      <c r="D562" s="20"/>
      <c r="F562" s="20" t="s">
        <v>70</v>
      </c>
      <c r="G562" s="20" t="s">
        <v>119</v>
      </c>
      <c r="H562" s="20" t="s">
        <v>2519</v>
      </c>
      <c r="I562" s="20"/>
      <c r="J562" s="20"/>
      <c r="K562" s="20"/>
      <c r="L562" s="20"/>
      <c r="M562" s="20" t="s">
        <v>2520</v>
      </c>
      <c r="N562" s="20"/>
      <c r="O562" s="19" t="s">
        <v>2521</v>
      </c>
      <c r="P562" s="20" t="s">
        <v>59</v>
      </c>
      <c r="Q562" s="19" t="s">
        <v>131</v>
      </c>
      <c r="AJ562" s="21">
        <v>0</v>
      </c>
      <c r="AK562" s="21">
        <v>0</v>
      </c>
      <c r="AL562" s="22">
        <f t="shared" si="8"/>
        <v>0</v>
      </c>
    </row>
    <row r="563" spans="1:38" ht="12" customHeight="1">
      <c r="A563" s="19" t="s">
        <v>2522</v>
      </c>
      <c r="B563" s="20" t="s">
        <v>2523</v>
      </c>
      <c r="C563" s="20"/>
      <c r="D563" s="20"/>
      <c r="F563" s="20" t="s">
        <v>135</v>
      </c>
      <c r="G563" s="20" t="s">
        <v>135</v>
      </c>
      <c r="H563" s="20"/>
      <c r="I563" s="20"/>
      <c r="J563" s="20"/>
      <c r="K563" s="20"/>
      <c r="L563" s="20" t="s">
        <v>2524</v>
      </c>
      <c r="M563" s="20" t="s">
        <v>2524</v>
      </c>
      <c r="N563" s="20" t="s">
        <v>1096</v>
      </c>
      <c r="O563" s="19" t="s">
        <v>2525</v>
      </c>
      <c r="P563" s="20" t="s">
        <v>43</v>
      </c>
      <c r="Q563" s="19" t="s">
        <v>131</v>
      </c>
      <c r="AJ563" s="21">
        <v>0</v>
      </c>
      <c r="AK563" s="21">
        <v>0</v>
      </c>
      <c r="AL563" s="22">
        <f t="shared" si="8"/>
        <v>0</v>
      </c>
    </row>
    <row r="564" spans="1:38" ht="12" customHeight="1">
      <c r="A564" s="19" t="s">
        <v>2526</v>
      </c>
      <c r="B564" s="20" t="s">
        <v>2527</v>
      </c>
      <c r="C564" s="20"/>
      <c r="D564" s="20"/>
      <c r="F564" s="20" t="s">
        <v>342</v>
      </c>
      <c r="G564" s="20" t="s">
        <v>342</v>
      </c>
      <c r="H564" s="20" t="s">
        <v>1220</v>
      </c>
      <c r="I564" s="20"/>
      <c r="J564" s="20"/>
      <c r="K564" s="20"/>
      <c r="L564" s="20" t="s">
        <v>1219</v>
      </c>
      <c r="M564" s="20"/>
      <c r="N564" s="20"/>
      <c r="O564" s="19" t="s">
        <v>761</v>
      </c>
      <c r="P564" s="20" t="s">
        <v>761</v>
      </c>
      <c r="Q564" s="19" t="s">
        <v>131</v>
      </c>
      <c r="AJ564" s="21">
        <v>0</v>
      </c>
      <c r="AK564" s="21">
        <v>0</v>
      </c>
      <c r="AL564" s="22">
        <f t="shared" si="8"/>
        <v>0</v>
      </c>
    </row>
    <row r="565" spans="1:38" ht="12" customHeight="1">
      <c r="A565" s="19" t="s">
        <v>2528</v>
      </c>
      <c r="B565" s="20" t="s">
        <v>2529</v>
      </c>
      <c r="C565" s="20"/>
      <c r="D565" s="20"/>
      <c r="F565" s="20" t="s">
        <v>135</v>
      </c>
      <c r="G565" s="20" t="s">
        <v>135</v>
      </c>
      <c r="H565" s="20"/>
      <c r="I565" s="20"/>
      <c r="J565" s="20"/>
      <c r="K565" s="20"/>
      <c r="L565" s="20"/>
      <c r="M565" s="20"/>
      <c r="N565" s="20"/>
      <c r="O565" s="19" t="s">
        <v>2530</v>
      </c>
      <c r="P565" s="20" t="s">
        <v>43</v>
      </c>
      <c r="Q565" s="19" t="s">
        <v>131</v>
      </c>
      <c r="AJ565" s="21">
        <v>0</v>
      </c>
      <c r="AK565" s="21">
        <v>0</v>
      </c>
      <c r="AL565" s="22">
        <f t="shared" si="8"/>
        <v>0</v>
      </c>
    </row>
    <row r="566" spans="1:38" ht="12" customHeight="1">
      <c r="A566" s="19" t="s">
        <v>2531</v>
      </c>
      <c r="B566" s="20" t="s">
        <v>2532</v>
      </c>
      <c r="C566" s="20"/>
      <c r="D566" s="20"/>
      <c r="F566" s="20" t="s">
        <v>135</v>
      </c>
      <c r="G566" s="20" t="s">
        <v>135</v>
      </c>
      <c r="H566" s="20"/>
      <c r="I566" s="20"/>
      <c r="J566" s="20"/>
      <c r="K566" s="20"/>
      <c r="L566" s="20"/>
      <c r="M566" s="20" t="s">
        <v>2533</v>
      </c>
      <c r="N566" s="20"/>
      <c r="O566" s="19" t="s">
        <v>2534</v>
      </c>
      <c r="P566" s="20" t="s">
        <v>43</v>
      </c>
      <c r="Q566" s="19" t="s">
        <v>131</v>
      </c>
      <c r="AJ566" s="21">
        <v>0</v>
      </c>
      <c r="AK566" s="21">
        <v>0</v>
      </c>
      <c r="AL566" s="22">
        <f t="shared" si="8"/>
        <v>0</v>
      </c>
    </row>
    <row r="567" spans="1:38" ht="12" customHeight="1">
      <c r="A567" s="19" t="s">
        <v>2535</v>
      </c>
      <c r="B567" s="20" t="s">
        <v>2536</v>
      </c>
      <c r="C567" s="20"/>
      <c r="D567" s="20"/>
      <c r="F567" s="20" t="s">
        <v>135</v>
      </c>
      <c r="G567" s="20" t="s">
        <v>135</v>
      </c>
      <c r="H567" s="20"/>
      <c r="I567" s="20"/>
      <c r="J567" s="20"/>
      <c r="K567" s="20"/>
      <c r="L567" s="20"/>
      <c r="M567" s="20"/>
      <c r="N567" s="20"/>
      <c r="O567" s="19" t="s">
        <v>2537</v>
      </c>
      <c r="P567" s="20" t="s">
        <v>43</v>
      </c>
      <c r="Q567" s="19" t="s">
        <v>131</v>
      </c>
      <c r="AJ567" s="21">
        <v>0</v>
      </c>
      <c r="AK567" s="21">
        <v>0</v>
      </c>
      <c r="AL567" s="22">
        <f t="shared" si="8"/>
        <v>0</v>
      </c>
    </row>
    <row r="568" spans="1:38" ht="12" customHeight="1">
      <c r="A568" s="19" t="s">
        <v>2538</v>
      </c>
      <c r="B568" s="20" t="s">
        <v>2539</v>
      </c>
      <c r="C568" s="20"/>
      <c r="D568" s="20"/>
      <c r="F568" s="20" t="s">
        <v>70</v>
      </c>
      <c r="G568" s="20" t="s">
        <v>356</v>
      </c>
      <c r="H568" s="20"/>
      <c r="I568" s="20"/>
      <c r="J568" s="20"/>
      <c r="K568" s="20"/>
      <c r="L568" s="20"/>
      <c r="M568" s="20"/>
      <c r="N568" s="20"/>
      <c r="O568" s="19" t="s">
        <v>761</v>
      </c>
      <c r="P568" s="20" t="s">
        <v>761</v>
      </c>
      <c r="Q568" s="19" t="s">
        <v>131</v>
      </c>
      <c r="AJ568" s="21">
        <v>0</v>
      </c>
      <c r="AK568" s="21">
        <v>0</v>
      </c>
      <c r="AL568" s="22">
        <f t="shared" si="8"/>
        <v>0</v>
      </c>
    </row>
    <row r="569" spans="1:38" ht="12" customHeight="1">
      <c r="A569" s="19" t="s">
        <v>2540</v>
      </c>
      <c r="B569" s="20" t="s">
        <v>2541</v>
      </c>
      <c r="C569" s="20"/>
      <c r="D569" s="20"/>
      <c r="F569" s="20" t="s">
        <v>761</v>
      </c>
      <c r="G569" s="20" t="s">
        <v>761</v>
      </c>
      <c r="H569" s="20"/>
      <c r="I569" s="20"/>
      <c r="J569" s="20"/>
      <c r="K569" s="20"/>
      <c r="L569" s="20"/>
      <c r="M569" s="20"/>
      <c r="N569" s="20"/>
      <c r="O569" s="19" t="s">
        <v>761</v>
      </c>
      <c r="P569" s="20" t="s">
        <v>761</v>
      </c>
      <c r="Q569" s="19" t="s">
        <v>131</v>
      </c>
      <c r="AJ569" s="21">
        <v>0</v>
      </c>
      <c r="AK569" s="21">
        <v>0</v>
      </c>
      <c r="AL569" s="22">
        <f t="shared" si="8"/>
        <v>0</v>
      </c>
    </row>
    <row r="570" spans="1:38" ht="12" customHeight="1">
      <c r="A570" s="19" t="s">
        <v>2542</v>
      </c>
      <c r="B570" s="20" t="s">
        <v>2543</v>
      </c>
      <c r="C570" s="20"/>
      <c r="D570" s="20"/>
      <c r="F570" s="20" t="s">
        <v>489</v>
      </c>
      <c r="G570" s="20" t="s">
        <v>490</v>
      </c>
      <c r="H570" s="20" t="s">
        <v>902</v>
      </c>
      <c r="I570" s="20"/>
      <c r="J570" s="20"/>
      <c r="K570" s="20"/>
      <c r="L570" s="20"/>
      <c r="M570" s="20" t="s">
        <v>2544</v>
      </c>
      <c r="N570" s="20"/>
      <c r="O570" s="19" t="s">
        <v>761</v>
      </c>
      <c r="P570" s="20" t="s">
        <v>761</v>
      </c>
      <c r="Q570" s="19" t="s">
        <v>131</v>
      </c>
      <c r="U570" s="21">
        <v>120</v>
      </c>
      <c r="V570" s="21">
        <v>3</v>
      </c>
      <c r="W570" s="21">
        <v>1</v>
      </c>
      <c r="X570" s="21">
        <v>4</v>
      </c>
      <c r="AJ570" s="21">
        <v>0</v>
      </c>
      <c r="AK570" s="21">
        <v>0</v>
      </c>
      <c r="AL570" s="22">
        <f t="shared" si="8"/>
        <v>0</v>
      </c>
    </row>
    <row r="571" spans="1:38" ht="12" customHeight="1">
      <c r="A571" s="19" t="s">
        <v>2545</v>
      </c>
      <c r="B571" s="20" t="s">
        <v>2546</v>
      </c>
      <c r="C571" s="20"/>
      <c r="D571" s="20"/>
      <c r="F571" s="20" t="s">
        <v>761</v>
      </c>
      <c r="G571" s="20" t="s">
        <v>761</v>
      </c>
      <c r="H571" s="20"/>
      <c r="I571" s="20"/>
      <c r="J571" s="20"/>
      <c r="K571" s="20"/>
      <c r="L571" s="20"/>
      <c r="M571" s="20"/>
      <c r="N571" s="20"/>
      <c r="O571" s="19" t="s">
        <v>761</v>
      </c>
      <c r="P571" s="20" t="s">
        <v>761</v>
      </c>
      <c r="Q571" s="19" t="s">
        <v>131</v>
      </c>
      <c r="AJ571" s="21">
        <v>0</v>
      </c>
      <c r="AK571" s="21">
        <v>0</v>
      </c>
      <c r="AL571" s="22">
        <f t="shared" si="8"/>
        <v>0</v>
      </c>
    </row>
    <row r="572" spans="1:38" ht="12" customHeight="1">
      <c r="A572" s="19" t="s">
        <v>2547</v>
      </c>
      <c r="B572" s="20" t="s">
        <v>2548</v>
      </c>
      <c r="C572" s="20"/>
      <c r="D572" s="20"/>
      <c r="F572" s="20" t="s">
        <v>761</v>
      </c>
      <c r="G572" s="20" t="s">
        <v>761</v>
      </c>
      <c r="H572" s="20"/>
      <c r="I572" s="20"/>
      <c r="J572" s="20"/>
      <c r="K572" s="20"/>
      <c r="L572" s="20"/>
      <c r="M572" s="20"/>
      <c r="N572" s="20"/>
      <c r="O572" s="19" t="s">
        <v>761</v>
      </c>
      <c r="P572" s="20" t="s">
        <v>761</v>
      </c>
      <c r="Q572" s="19" t="s">
        <v>131</v>
      </c>
      <c r="AJ572" s="21">
        <v>0</v>
      </c>
      <c r="AK572" s="21">
        <v>0</v>
      </c>
      <c r="AL572" s="22">
        <f t="shared" si="8"/>
        <v>0</v>
      </c>
    </row>
    <row r="573" spans="1:38" ht="12" customHeight="1">
      <c r="A573" s="19" t="s">
        <v>2549</v>
      </c>
      <c r="B573" s="20" t="s">
        <v>2550</v>
      </c>
      <c r="C573" s="20"/>
      <c r="D573" s="20"/>
      <c r="F573" s="20" t="s">
        <v>70</v>
      </c>
      <c r="G573" s="20" t="s">
        <v>356</v>
      </c>
      <c r="H573" s="20"/>
      <c r="I573" s="20"/>
      <c r="J573" s="20"/>
      <c r="K573" s="20"/>
      <c r="L573" s="20"/>
      <c r="M573" s="20"/>
      <c r="N573" s="20"/>
      <c r="O573" s="19" t="s">
        <v>2551</v>
      </c>
      <c r="P573" s="20" t="s">
        <v>43</v>
      </c>
      <c r="Q573" s="19" t="s">
        <v>131</v>
      </c>
      <c r="AJ573" s="21">
        <v>0</v>
      </c>
      <c r="AK573" s="21">
        <v>0</v>
      </c>
      <c r="AL573" s="22">
        <f t="shared" si="8"/>
        <v>0</v>
      </c>
    </row>
    <row r="574" spans="1:38" ht="12" customHeight="1">
      <c r="A574" s="19" t="s">
        <v>2552</v>
      </c>
      <c r="B574" s="20" t="s">
        <v>2553</v>
      </c>
      <c r="C574" s="20"/>
      <c r="D574" s="20"/>
      <c r="F574" s="20" t="s">
        <v>135</v>
      </c>
      <c r="G574" s="20" t="s">
        <v>135</v>
      </c>
      <c r="H574" s="20"/>
      <c r="I574" s="20"/>
      <c r="J574" s="20"/>
      <c r="K574" s="20"/>
      <c r="L574" s="20" t="s">
        <v>2554</v>
      </c>
      <c r="M574" s="20" t="s">
        <v>2554</v>
      </c>
      <c r="N574" s="20"/>
      <c r="O574" s="19" t="s">
        <v>2555</v>
      </c>
      <c r="P574" s="20" t="s">
        <v>43</v>
      </c>
      <c r="Q574" s="19" t="s">
        <v>131</v>
      </c>
      <c r="AJ574" s="21">
        <v>0</v>
      </c>
      <c r="AK574" s="21">
        <v>0</v>
      </c>
      <c r="AL574" s="22">
        <f t="shared" si="8"/>
        <v>0</v>
      </c>
    </row>
    <row r="575" spans="1:38" ht="12" customHeight="1">
      <c r="A575" s="19" t="s">
        <v>2556</v>
      </c>
      <c r="B575" s="20" t="s">
        <v>2557</v>
      </c>
      <c r="C575" s="20"/>
      <c r="D575" s="20"/>
      <c r="F575" s="20" t="s">
        <v>70</v>
      </c>
      <c r="G575" s="20" t="s">
        <v>356</v>
      </c>
      <c r="H575" s="20"/>
      <c r="I575" s="20"/>
      <c r="J575" s="20"/>
      <c r="K575" s="20"/>
      <c r="L575" s="20"/>
      <c r="M575" s="20"/>
      <c r="N575" s="20"/>
      <c r="O575" s="19" t="s">
        <v>2558</v>
      </c>
      <c r="P575" s="20" t="s">
        <v>43</v>
      </c>
      <c r="Q575" s="19" t="s">
        <v>131</v>
      </c>
      <c r="AJ575" s="21">
        <v>0</v>
      </c>
      <c r="AK575" s="21">
        <v>0</v>
      </c>
      <c r="AL575" s="22">
        <f t="shared" si="8"/>
        <v>0</v>
      </c>
    </row>
    <row r="576" spans="1:38" ht="12" customHeight="1">
      <c r="A576" s="19" t="s">
        <v>2559</v>
      </c>
      <c r="B576" s="20" t="s">
        <v>2560</v>
      </c>
      <c r="C576" s="20"/>
      <c r="D576" s="20"/>
      <c r="F576" s="20" t="s">
        <v>135</v>
      </c>
      <c r="G576" s="20" t="s">
        <v>135</v>
      </c>
      <c r="H576" s="20"/>
      <c r="I576" s="20"/>
      <c r="J576" s="20"/>
      <c r="K576" s="20"/>
      <c r="L576" s="20"/>
      <c r="M576" s="20" t="s">
        <v>2561</v>
      </c>
      <c r="N576" s="20"/>
      <c r="O576" s="19" t="s">
        <v>2562</v>
      </c>
      <c r="P576" s="20" t="s">
        <v>59</v>
      </c>
      <c r="Q576" s="19" t="s">
        <v>131</v>
      </c>
      <c r="U576" s="21">
        <v>300</v>
      </c>
      <c r="V576" s="21">
        <v>1</v>
      </c>
      <c r="W576" s="21">
        <v>1</v>
      </c>
      <c r="X576" s="21">
        <v>2</v>
      </c>
      <c r="AJ576" s="21">
        <v>0</v>
      </c>
      <c r="AK576" s="21">
        <f>VLOOKUP(B576,[2]Sheet3!$A$3:$B$1872,2,0)</f>
        <v>10513.274336283186</v>
      </c>
      <c r="AL576" s="22">
        <f t="shared" si="8"/>
        <v>10513.274336283186</v>
      </c>
    </row>
    <row r="577" spans="1:38" ht="12" customHeight="1">
      <c r="A577" s="19" t="s">
        <v>2563</v>
      </c>
      <c r="B577" s="20" t="s">
        <v>2564</v>
      </c>
      <c r="C577" s="20"/>
      <c r="D577" s="20"/>
      <c r="F577" s="20" t="s">
        <v>761</v>
      </c>
      <c r="G577" s="20" t="s">
        <v>761</v>
      </c>
      <c r="H577" s="20"/>
      <c r="I577" s="20"/>
      <c r="J577" s="20"/>
      <c r="K577" s="20"/>
      <c r="L577" s="20"/>
      <c r="M577" s="20"/>
      <c r="N577" s="20"/>
      <c r="O577" s="19" t="s">
        <v>761</v>
      </c>
      <c r="P577" s="20" t="s">
        <v>761</v>
      </c>
      <c r="Q577" s="19" t="s">
        <v>131</v>
      </c>
      <c r="AJ577" s="21">
        <v>0</v>
      </c>
      <c r="AK577" s="21">
        <v>0</v>
      </c>
      <c r="AL577" s="22">
        <f t="shared" si="8"/>
        <v>0</v>
      </c>
    </row>
    <row r="578" spans="1:38" ht="12" customHeight="1">
      <c r="A578" s="19" t="s">
        <v>2565</v>
      </c>
      <c r="B578" s="20" t="s">
        <v>2566</v>
      </c>
      <c r="C578" s="20"/>
      <c r="D578" s="20"/>
      <c r="F578" s="20" t="s">
        <v>135</v>
      </c>
      <c r="G578" s="20" t="s">
        <v>135</v>
      </c>
      <c r="H578" s="20" t="s">
        <v>2567</v>
      </c>
      <c r="I578" s="20"/>
      <c r="J578" s="20"/>
      <c r="K578" s="20"/>
      <c r="L578" s="20"/>
      <c r="M578" s="20" t="s">
        <v>2568</v>
      </c>
      <c r="N578" s="20"/>
      <c r="O578" s="19" t="s">
        <v>2569</v>
      </c>
      <c r="P578" s="20" t="s">
        <v>43</v>
      </c>
      <c r="Q578" s="19" t="s">
        <v>131</v>
      </c>
      <c r="AJ578" s="21">
        <v>0</v>
      </c>
      <c r="AK578" s="21">
        <v>0</v>
      </c>
      <c r="AL578" s="22">
        <f t="shared" ref="AL578:AL641" si="9">AJ578+AK578</f>
        <v>0</v>
      </c>
    </row>
    <row r="579" spans="1:38" ht="12" customHeight="1">
      <c r="A579" s="19" t="s">
        <v>2570</v>
      </c>
      <c r="B579" s="20" t="s">
        <v>2571</v>
      </c>
      <c r="C579" s="20"/>
      <c r="D579" s="20"/>
      <c r="F579" s="20" t="s">
        <v>37</v>
      </c>
      <c r="G579" s="20" t="s">
        <v>38</v>
      </c>
      <c r="H579" s="20"/>
      <c r="I579" s="20"/>
      <c r="J579" s="20"/>
      <c r="K579" s="20"/>
      <c r="L579" s="20"/>
      <c r="M579" s="20"/>
      <c r="N579" s="20"/>
      <c r="O579" s="19" t="s">
        <v>2572</v>
      </c>
      <c r="P579" s="20" t="s">
        <v>43</v>
      </c>
      <c r="Q579" s="19" t="s">
        <v>131</v>
      </c>
      <c r="U579" s="21">
        <v>600</v>
      </c>
      <c r="V579" s="21">
        <v>2</v>
      </c>
      <c r="W579" s="21">
        <v>2</v>
      </c>
      <c r="X579" s="21">
        <v>8</v>
      </c>
      <c r="AJ579" s="21">
        <v>0</v>
      </c>
      <c r="AK579" s="21">
        <v>0</v>
      </c>
      <c r="AL579" s="22">
        <f t="shared" si="9"/>
        <v>0</v>
      </c>
    </row>
    <row r="580" spans="1:38" ht="12" customHeight="1">
      <c r="A580" s="19" t="s">
        <v>2573</v>
      </c>
      <c r="B580" s="20" t="s">
        <v>2574</v>
      </c>
      <c r="C580" s="20"/>
      <c r="D580" s="20"/>
      <c r="F580" s="20" t="s">
        <v>135</v>
      </c>
      <c r="G580" s="20" t="s">
        <v>135</v>
      </c>
      <c r="H580" s="20"/>
      <c r="I580" s="20"/>
      <c r="J580" s="20"/>
      <c r="K580" s="20"/>
      <c r="L580" s="20"/>
      <c r="M580" s="20"/>
      <c r="N580" s="20"/>
      <c r="O580" s="19" t="s">
        <v>2575</v>
      </c>
      <c r="P580" s="20" t="s">
        <v>43</v>
      </c>
      <c r="Q580" s="19" t="s">
        <v>131</v>
      </c>
      <c r="AJ580" s="21">
        <v>0</v>
      </c>
      <c r="AK580" s="21">
        <v>0</v>
      </c>
      <c r="AL580" s="22">
        <f t="shared" si="9"/>
        <v>0</v>
      </c>
    </row>
    <row r="581" spans="1:38" ht="12" customHeight="1">
      <c r="A581" s="19" t="s">
        <v>2576</v>
      </c>
      <c r="B581" s="20" t="s">
        <v>2577</v>
      </c>
      <c r="C581" s="20"/>
      <c r="D581" s="20"/>
      <c r="F581" s="20" t="s">
        <v>135</v>
      </c>
      <c r="G581" s="20" t="s">
        <v>135</v>
      </c>
      <c r="H581" s="20" t="s">
        <v>2578</v>
      </c>
      <c r="I581" s="20"/>
      <c r="J581" s="20"/>
      <c r="K581" s="20"/>
      <c r="L581" s="20" t="s">
        <v>2579</v>
      </c>
      <c r="M581" s="20" t="s">
        <v>2580</v>
      </c>
      <c r="N581" s="20"/>
      <c r="O581" s="19" t="s">
        <v>2581</v>
      </c>
      <c r="P581" s="20" t="s">
        <v>761</v>
      </c>
      <c r="Q581" s="19" t="s">
        <v>131</v>
      </c>
      <c r="AJ581" s="21">
        <v>0</v>
      </c>
      <c r="AK581" s="21">
        <v>0</v>
      </c>
      <c r="AL581" s="22">
        <f t="shared" si="9"/>
        <v>0</v>
      </c>
    </row>
    <row r="582" spans="1:38" ht="12" customHeight="1">
      <c r="A582" s="19" t="s">
        <v>2582</v>
      </c>
      <c r="B582" s="20" t="s">
        <v>2583</v>
      </c>
      <c r="C582" s="20"/>
      <c r="D582" s="20"/>
      <c r="F582" s="20" t="s">
        <v>54</v>
      </c>
      <c r="G582" s="20" t="s">
        <v>55</v>
      </c>
      <c r="H582" s="20"/>
      <c r="I582" s="20"/>
      <c r="J582" s="20"/>
      <c r="K582" s="20"/>
      <c r="L582" s="20"/>
      <c r="M582" s="20"/>
      <c r="N582" s="20"/>
      <c r="O582" s="19" t="s">
        <v>2584</v>
      </c>
      <c r="P582" s="20" t="s">
        <v>59</v>
      </c>
      <c r="Q582" s="19" t="s">
        <v>131</v>
      </c>
      <c r="AJ582" s="21">
        <v>0</v>
      </c>
      <c r="AK582" s="21">
        <v>0</v>
      </c>
      <c r="AL582" s="22">
        <f t="shared" si="9"/>
        <v>0</v>
      </c>
    </row>
    <row r="583" spans="1:38" ht="12" customHeight="1">
      <c r="A583" s="19" t="s">
        <v>2585</v>
      </c>
      <c r="B583" s="20" t="s">
        <v>2586</v>
      </c>
      <c r="C583" s="20"/>
      <c r="D583" s="20"/>
      <c r="F583" s="20" t="s">
        <v>330</v>
      </c>
      <c r="G583" s="20" t="s">
        <v>1531</v>
      </c>
      <c r="H583" s="20"/>
      <c r="I583" s="20"/>
      <c r="J583" s="20"/>
      <c r="K583" s="20"/>
      <c r="L583" s="20" t="s">
        <v>2587</v>
      </c>
      <c r="M583" s="20"/>
      <c r="N583" s="20"/>
      <c r="O583" s="19" t="s">
        <v>2588</v>
      </c>
      <c r="P583" s="20" t="s">
        <v>59</v>
      </c>
      <c r="Q583" s="19" t="s">
        <v>131</v>
      </c>
      <c r="AJ583" s="21">
        <v>0</v>
      </c>
      <c r="AK583" s="21">
        <v>0</v>
      </c>
      <c r="AL583" s="22">
        <f t="shared" si="9"/>
        <v>0</v>
      </c>
    </row>
    <row r="584" spans="1:38" ht="12" customHeight="1">
      <c r="A584" s="19" t="s">
        <v>2589</v>
      </c>
      <c r="B584" s="20" t="s">
        <v>2590</v>
      </c>
      <c r="C584" s="20"/>
      <c r="D584" s="20"/>
      <c r="F584" s="20" t="s">
        <v>70</v>
      </c>
      <c r="G584" s="20" t="s">
        <v>119</v>
      </c>
      <c r="H584" s="20"/>
      <c r="I584" s="20"/>
      <c r="J584" s="20"/>
      <c r="K584" s="20"/>
      <c r="L584" s="20" t="s">
        <v>2591</v>
      </c>
      <c r="M584" s="20"/>
      <c r="N584" s="20"/>
      <c r="O584" s="19" t="s">
        <v>2592</v>
      </c>
      <c r="P584" s="20" t="s">
        <v>59</v>
      </c>
      <c r="Q584" s="19" t="s">
        <v>131</v>
      </c>
      <c r="AJ584" s="21">
        <v>0</v>
      </c>
      <c r="AK584" s="21">
        <v>0</v>
      </c>
      <c r="AL584" s="22">
        <f t="shared" si="9"/>
        <v>0</v>
      </c>
    </row>
    <row r="585" spans="1:38" ht="12" customHeight="1">
      <c r="A585" s="19" t="s">
        <v>2593</v>
      </c>
      <c r="B585" s="20" t="s">
        <v>2594</v>
      </c>
      <c r="C585" s="20"/>
      <c r="D585" s="20"/>
      <c r="F585" s="20" t="s">
        <v>128</v>
      </c>
      <c r="G585" s="20" t="s">
        <v>129</v>
      </c>
      <c r="H585" s="20"/>
      <c r="I585" s="20"/>
      <c r="J585" s="20"/>
      <c r="K585" s="20"/>
      <c r="L585" s="20" t="s">
        <v>2595</v>
      </c>
      <c r="M585" s="20"/>
      <c r="N585" s="20"/>
      <c r="O585" s="19" t="s">
        <v>2596</v>
      </c>
      <c r="P585" s="20" t="s">
        <v>59</v>
      </c>
      <c r="Q585" s="19" t="s">
        <v>131</v>
      </c>
      <c r="U585" s="21">
        <v>1000</v>
      </c>
      <c r="V585" s="21">
        <v>0</v>
      </c>
      <c r="W585" s="21">
        <v>1</v>
      </c>
      <c r="X585" s="21">
        <v>2</v>
      </c>
      <c r="AJ585" s="21">
        <v>0</v>
      </c>
      <c r="AK585" s="21">
        <v>0</v>
      </c>
      <c r="AL585" s="22">
        <f t="shared" si="9"/>
        <v>0</v>
      </c>
    </row>
    <row r="586" spans="1:38" ht="12" customHeight="1">
      <c r="A586" s="19" t="s">
        <v>2597</v>
      </c>
      <c r="B586" s="20" t="s">
        <v>2598</v>
      </c>
      <c r="C586" s="20"/>
      <c r="D586" s="20"/>
      <c r="F586" s="20" t="s">
        <v>70</v>
      </c>
      <c r="G586" s="20" t="s">
        <v>119</v>
      </c>
      <c r="H586" s="20"/>
      <c r="I586" s="20"/>
      <c r="J586" s="20"/>
      <c r="K586" s="20"/>
      <c r="L586" s="20"/>
      <c r="M586" s="20"/>
      <c r="N586" s="20"/>
      <c r="O586" s="19" t="s">
        <v>2599</v>
      </c>
      <c r="P586" s="20" t="s">
        <v>59</v>
      </c>
      <c r="Q586" s="19" t="s">
        <v>131</v>
      </c>
      <c r="AJ586" s="21">
        <v>0</v>
      </c>
      <c r="AK586" s="21">
        <v>0</v>
      </c>
      <c r="AL586" s="22">
        <f t="shared" si="9"/>
        <v>0</v>
      </c>
    </row>
    <row r="587" spans="1:38" ht="12" customHeight="1">
      <c r="A587" s="19" t="s">
        <v>2600</v>
      </c>
      <c r="B587" s="20" t="s">
        <v>2601</v>
      </c>
      <c r="C587" s="20"/>
      <c r="D587" s="20"/>
      <c r="F587" s="20" t="s">
        <v>761</v>
      </c>
      <c r="G587" s="20" t="s">
        <v>761</v>
      </c>
      <c r="H587" s="20"/>
      <c r="I587" s="20"/>
      <c r="J587" s="20"/>
      <c r="K587" s="20"/>
      <c r="L587" s="20"/>
      <c r="M587" s="20"/>
      <c r="N587" s="20"/>
      <c r="O587" s="19" t="s">
        <v>761</v>
      </c>
      <c r="P587" s="20" t="s">
        <v>761</v>
      </c>
      <c r="Q587" s="19" t="s">
        <v>131</v>
      </c>
      <c r="AJ587" s="21">
        <v>0</v>
      </c>
      <c r="AK587" s="21">
        <v>0</v>
      </c>
      <c r="AL587" s="22">
        <f t="shared" si="9"/>
        <v>0</v>
      </c>
    </row>
    <row r="588" spans="1:38" ht="12" customHeight="1">
      <c r="A588" s="19" t="s">
        <v>2602</v>
      </c>
      <c r="B588" s="20" t="s">
        <v>2603</v>
      </c>
      <c r="C588" s="20"/>
      <c r="D588" s="20"/>
      <c r="F588" s="20" t="s">
        <v>98</v>
      </c>
      <c r="G588" s="20" t="s">
        <v>674</v>
      </c>
      <c r="H588" s="20"/>
      <c r="I588" s="20"/>
      <c r="J588" s="20"/>
      <c r="K588" s="20"/>
      <c r="L588" s="20" t="s">
        <v>2603</v>
      </c>
      <c r="M588" s="20" t="s">
        <v>2604</v>
      </c>
      <c r="N588" s="20"/>
      <c r="O588" s="19" t="s">
        <v>2605</v>
      </c>
      <c r="P588" s="20" t="s">
        <v>43</v>
      </c>
      <c r="Q588" s="19" t="s">
        <v>237</v>
      </c>
      <c r="U588" s="21">
        <v>700</v>
      </c>
      <c r="V588" s="21">
        <v>2</v>
      </c>
      <c r="W588" s="21">
        <v>2</v>
      </c>
      <c r="X588" s="21">
        <v>6</v>
      </c>
      <c r="Y588" s="19" t="s">
        <v>45</v>
      </c>
      <c r="Z588" s="19" t="s">
        <v>46</v>
      </c>
      <c r="AA588" s="19" t="s">
        <v>47</v>
      </c>
      <c r="AB588" s="19" t="s">
        <v>461</v>
      </c>
      <c r="AC588" s="19" t="s">
        <v>284</v>
      </c>
      <c r="AD588" s="19" t="s">
        <v>285</v>
      </c>
      <c r="AJ588" s="21">
        <v>0</v>
      </c>
      <c r="AK588" s="21">
        <v>0</v>
      </c>
      <c r="AL588" s="22">
        <f t="shared" si="9"/>
        <v>0</v>
      </c>
    </row>
    <row r="589" spans="1:38" ht="12" customHeight="1">
      <c r="A589" s="19" t="s">
        <v>2606</v>
      </c>
      <c r="B589" s="20" t="s">
        <v>2607</v>
      </c>
      <c r="C589" s="20"/>
      <c r="D589" s="20"/>
      <c r="F589" s="20" t="s">
        <v>135</v>
      </c>
      <c r="G589" s="20" t="s">
        <v>135</v>
      </c>
      <c r="H589" s="20"/>
      <c r="I589" s="20"/>
      <c r="J589" s="20"/>
      <c r="K589" s="20"/>
      <c r="L589" s="20"/>
      <c r="M589" s="20" t="s">
        <v>2608</v>
      </c>
      <c r="N589" s="20"/>
      <c r="O589" s="19" t="s">
        <v>2609</v>
      </c>
      <c r="P589" s="20" t="s">
        <v>43</v>
      </c>
      <c r="Q589" s="19" t="s">
        <v>131</v>
      </c>
      <c r="AJ589" s="21">
        <v>0</v>
      </c>
      <c r="AK589" s="21">
        <f>VLOOKUP(B589,[2]Sheet3!$A$3:$B$1872,2,0)</f>
        <v>8394.6902654867263</v>
      </c>
      <c r="AL589" s="22">
        <f t="shared" si="9"/>
        <v>8394.6902654867263</v>
      </c>
    </row>
    <row r="590" spans="1:38" ht="12" customHeight="1">
      <c r="A590" s="19" t="s">
        <v>2610</v>
      </c>
      <c r="B590" s="20" t="s">
        <v>2611</v>
      </c>
      <c r="C590" s="20"/>
      <c r="D590" s="20"/>
      <c r="F590" s="20" t="s">
        <v>761</v>
      </c>
      <c r="G590" s="20" t="s">
        <v>761</v>
      </c>
      <c r="H590" s="20"/>
      <c r="I590" s="20"/>
      <c r="J590" s="20"/>
      <c r="K590" s="20"/>
      <c r="L590" s="20"/>
      <c r="M590" s="20"/>
      <c r="N590" s="20"/>
      <c r="O590" s="19" t="s">
        <v>761</v>
      </c>
      <c r="P590" s="20" t="s">
        <v>761</v>
      </c>
      <c r="Q590" s="19" t="s">
        <v>131</v>
      </c>
      <c r="AJ590" s="21">
        <v>0</v>
      </c>
      <c r="AK590" s="21">
        <v>0</v>
      </c>
      <c r="AL590" s="22">
        <f t="shared" si="9"/>
        <v>0</v>
      </c>
    </row>
    <row r="591" spans="1:38" ht="12" customHeight="1">
      <c r="A591" s="19" t="s">
        <v>2612</v>
      </c>
      <c r="B591" s="20" t="s">
        <v>2613</v>
      </c>
      <c r="C591" s="20"/>
      <c r="D591" s="20"/>
      <c r="F591" s="20" t="s">
        <v>135</v>
      </c>
      <c r="G591" s="20" t="s">
        <v>135</v>
      </c>
      <c r="H591" s="20" t="s">
        <v>2614</v>
      </c>
      <c r="I591" s="20"/>
      <c r="J591" s="20"/>
      <c r="K591" s="20"/>
      <c r="L591" s="20"/>
      <c r="M591" s="20" t="s">
        <v>2615</v>
      </c>
      <c r="N591" s="20"/>
      <c r="O591" s="19" t="s">
        <v>2616</v>
      </c>
      <c r="P591" s="20" t="s">
        <v>43</v>
      </c>
      <c r="Q591" s="19" t="s">
        <v>131</v>
      </c>
      <c r="AJ591" s="21">
        <v>0</v>
      </c>
      <c r="AK591" s="21">
        <v>0</v>
      </c>
      <c r="AL591" s="22">
        <f t="shared" si="9"/>
        <v>0</v>
      </c>
    </row>
    <row r="592" spans="1:38" ht="12" customHeight="1">
      <c r="A592" s="19" t="s">
        <v>2617</v>
      </c>
      <c r="B592" s="20" t="s">
        <v>2618</v>
      </c>
      <c r="C592" s="20"/>
      <c r="D592" s="20"/>
      <c r="F592" s="20" t="s">
        <v>215</v>
      </c>
      <c r="G592" s="20" t="s">
        <v>216</v>
      </c>
      <c r="H592" s="20"/>
      <c r="I592" s="20"/>
      <c r="J592" s="20"/>
      <c r="K592" s="20"/>
      <c r="L592" s="20"/>
      <c r="M592" s="20"/>
      <c r="N592" s="20"/>
      <c r="O592" s="19" t="s">
        <v>761</v>
      </c>
      <c r="P592" s="20" t="s">
        <v>761</v>
      </c>
      <c r="Q592" s="19" t="s">
        <v>131</v>
      </c>
      <c r="AJ592" s="21">
        <v>0</v>
      </c>
      <c r="AK592" s="21">
        <v>0</v>
      </c>
      <c r="AL592" s="22">
        <f t="shared" si="9"/>
        <v>0</v>
      </c>
    </row>
    <row r="593" spans="1:38" ht="12" customHeight="1">
      <c r="A593" s="19" t="s">
        <v>2619</v>
      </c>
      <c r="B593" s="20" t="s">
        <v>2620</v>
      </c>
      <c r="C593" s="20"/>
      <c r="D593" s="20"/>
      <c r="F593" s="20" t="s">
        <v>215</v>
      </c>
      <c r="G593" s="20" t="s">
        <v>216</v>
      </c>
      <c r="H593" s="20" t="s">
        <v>2621</v>
      </c>
      <c r="I593" s="20"/>
      <c r="J593" s="20"/>
      <c r="K593" s="20"/>
      <c r="L593" s="20"/>
      <c r="M593" s="20" t="s">
        <v>2622</v>
      </c>
      <c r="N593" s="20"/>
      <c r="O593" s="19" t="s">
        <v>2623</v>
      </c>
      <c r="P593" s="20" t="s">
        <v>43</v>
      </c>
      <c r="Q593" s="19" t="s">
        <v>131</v>
      </c>
      <c r="AJ593" s="21">
        <v>0</v>
      </c>
      <c r="AK593" s="21">
        <v>0</v>
      </c>
      <c r="AL593" s="22">
        <f t="shared" si="9"/>
        <v>0</v>
      </c>
    </row>
    <row r="594" spans="1:38" ht="12" customHeight="1">
      <c r="A594" s="19" t="s">
        <v>2624</v>
      </c>
      <c r="B594" s="20" t="s">
        <v>2625</v>
      </c>
      <c r="C594" s="20"/>
      <c r="D594" s="20"/>
      <c r="F594" s="20" t="s">
        <v>215</v>
      </c>
      <c r="G594" s="20" t="s">
        <v>216</v>
      </c>
      <c r="H594" s="20" t="s">
        <v>2626</v>
      </c>
      <c r="I594" s="20"/>
      <c r="J594" s="20"/>
      <c r="K594" s="20"/>
      <c r="L594" s="20" t="s">
        <v>582</v>
      </c>
      <c r="M594" s="20" t="s">
        <v>582</v>
      </c>
      <c r="N594" s="20"/>
      <c r="O594" s="19" t="s">
        <v>761</v>
      </c>
      <c r="P594" s="20" t="s">
        <v>761</v>
      </c>
      <c r="Q594" s="19" t="s">
        <v>131</v>
      </c>
      <c r="AJ594" s="21">
        <v>0</v>
      </c>
      <c r="AK594" s="21">
        <v>0</v>
      </c>
      <c r="AL594" s="22">
        <f t="shared" si="9"/>
        <v>0</v>
      </c>
    </row>
    <row r="595" spans="1:38" ht="12" customHeight="1">
      <c r="A595" s="19" t="s">
        <v>2627</v>
      </c>
      <c r="B595" s="20" t="s">
        <v>2628</v>
      </c>
      <c r="C595" s="20"/>
      <c r="D595" s="20"/>
      <c r="F595" s="20" t="s">
        <v>135</v>
      </c>
      <c r="G595" s="20" t="s">
        <v>135</v>
      </c>
      <c r="H595" s="20"/>
      <c r="I595" s="20"/>
      <c r="J595" s="20"/>
      <c r="K595" s="20"/>
      <c r="L595" s="20"/>
      <c r="M595" s="20"/>
      <c r="N595" s="20"/>
      <c r="O595" s="19" t="s">
        <v>2629</v>
      </c>
      <c r="P595" s="20" t="s">
        <v>59</v>
      </c>
      <c r="Q595" s="19" t="s">
        <v>131</v>
      </c>
      <c r="AJ595" s="21">
        <v>0</v>
      </c>
      <c r="AK595" s="21">
        <v>0</v>
      </c>
      <c r="AL595" s="22">
        <f t="shared" si="9"/>
        <v>0</v>
      </c>
    </row>
    <row r="596" spans="1:38" ht="12" customHeight="1">
      <c r="A596" s="19" t="s">
        <v>2630</v>
      </c>
      <c r="B596" s="20" t="s">
        <v>2631</v>
      </c>
      <c r="C596" s="20"/>
      <c r="D596" s="20"/>
      <c r="F596" s="20" t="s">
        <v>215</v>
      </c>
      <c r="G596" s="20" t="s">
        <v>216</v>
      </c>
      <c r="H596" s="20"/>
      <c r="I596" s="20"/>
      <c r="J596" s="20"/>
      <c r="K596" s="20"/>
      <c r="L596" s="20"/>
      <c r="M596" s="20" t="s">
        <v>2632</v>
      </c>
      <c r="N596" s="20"/>
      <c r="O596" s="19" t="s">
        <v>2633</v>
      </c>
      <c r="P596" s="20" t="s">
        <v>59</v>
      </c>
      <c r="Q596" s="19" t="s">
        <v>131</v>
      </c>
      <c r="AJ596" s="21">
        <v>0</v>
      </c>
      <c r="AK596" s="21">
        <v>0</v>
      </c>
      <c r="AL596" s="22">
        <f t="shared" si="9"/>
        <v>0</v>
      </c>
    </row>
    <row r="597" spans="1:38" ht="12" customHeight="1">
      <c r="A597" s="19" t="s">
        <v>2634</v>
      </c>
      <c r="B597" s="20" t="s">
        <v>2635</v>
      </c>
      <c r="C597" s="20"/>
      <c r="D597" s="20"/>
      <c r="F597" s="20" t="s">
        <v>54</v>
      </c>
      <c r="G597" s="20" t="s">
        <v>55</v>
      </c>
      <c r="H597" s="20"/>
      <c r="I597" s="20"/>
      <c r="J597" s="20"/>
      <c r="K597" s="20"/>
      <c r="L597" s="20"/>
      <c r="M597" s="20"/>
      <c r="N597" s="20"/>
      <c r="O597" s="19" t="s">
        <v>2636</v>
      </c>
      <c r="P597" s="20" t="s">
        <v>43</v>
      </c>
      <c r="Q597" s="19" t="s">
        <v>131</v>
      </c>
      <c r="AJ597" s="21">
        <v>0</v>
      </c>
      <c r="AK597" s="21">
        <v>0</v>
      </c>
      <c r="AL597" s="22">
        <f t="shared" si="9"/>
        <v>0</v>
      </c>
    </row>
    <row r="598" spans="1:38" ht="12" customHeight="1">
      <c r="A598" s="19" t="s">
        <v>2637</v>
      </c>
      <c r="B598" s="20" t="s">
        <v>2638</v>
      </c>
      <c r="C598" s="20"/>
      <c r="D598" s="20"/>
      <c r="F598" s="20" t="s">
        <v>54</v>
      </c>
      <c r="G598" s="20" t="s">
        <v>55</v>
      </c>
      <c r="H598" s="20" t="s">
        <v>2639</v>
      </c>
      <c r="I598" s="20"/>
      <c r="J598" s="20"/>
      <c r="K598" s="20"/>
      <c r="L598" s="20"/>
      <c r="M598" s="20" t="s">
        <v>2640</v>
      </c>
      <c r="N598" s="20"/>
      <c r="O598" s="19" t="s">
        <v>761</v>
      </c>
      <c r="P598" s="20" t="s">
        <v>761</v>
      </c>
      <c r="Q598" s="19" t="s">
        <v>131</v>
      </c>
      <c r="AJ598" s="21">
        <v>0</v>
      </c>
      <c r="AK598" s="21">
        <v>0</v>
      </c>
      <c r="AL598" s="22">
        <f t="shared" si="9"/>
        <v>0</v>
      </c>
    </row>
    <row r="599" spans="1:38" ht="12" customHeight="1">
      <c r="A599" s="19" t="s">
        <v>2641</v>
      </c>
      <c r="B599" s="20" t="s">
        <v>2642</v>
      </c>
      <c r="C599" s="20"/>
      <c r="D599" s="20"/>
      <c r="F599" s="20" t="s">
        <v>70</v>
      </c>
      <c r="G599" s="20" t="s">
        <v>1110</v>
      </c>
      <c r="H599" s="20" t="s">
        <v>2643</v>
      </c>
      <c r="I599" s="20"/>
      <c r="J599" s="20"/>
      <c r="K599" s="20"/>
      <c r="L599" s="20" t="s">
        <v>2642</v>
      </c>
      <c r="M599" s="20" t="s">
        <v>2644</v>
      </c>
      <c r="N599" s="20"/>
      <c r="O599" s="19" t="s">
        <v>2645</v>
      </c>
      <c r="P599" s="20" t="s">
        <v>59</v>
      </c>
      <c r="Q599" s="19" t="s">
        <v>131</v>
      </c>
      <c r="U599" s="21">
        <v>200</v>
      </c>
      <c r="V599" s="21">
        <v>0</v>
      </c>
      <c r="W599" s="21">
        <v>2</v>
      </c>
      <c r="X599" s="21">
        <v>4</v>
      </c>
      <c r="AJ599" s="21">
        <v>0</v>
      </c>
      <c r="AK599" s="21">
        <v>0</v>
      </c>
      <c r="AL599" s="22">
        <f t="shared" si="9"/>
        <v>0</v>
      </c>
    </row>
    <row r="600" spans="1:38" ht="12" customHeight="1">
      <c r="A600" s="19" t="s">
        <v>2646</v>
      </c>
      <c r="B600" s="20" t="s">
        <v>2647</v>
      </c>
      <c r="C600" s="20"/>
      <c r="D600" s="20"/>
      <c r="F600" s="20" t="s">
        <v>342</v>
      </c>
      <c r="G600" s="20" t="s">
        <v>342</v>
      </c>
      <c r="H600" s="20"/>
      <c r="I600" s="20"/>
      <c r="J600" s="20"/>
      <c r="K600" s="20"/>
      <c r="L600" s="20" t="s">
        <v>2647</v>
      </c>
      <c r="M600" s="20"/>
      <c r="N600" s="20"/>
      <c r="O600" s="19" t="s">
        <v>2648</v>
      </c>
      <c r="P600" s="20" t="s">
        <v>43</v>
      </c>
      <c r="Q600" s="19" t="s">
        <v>131</v>
      </c>
      <c r="AJ600" s="21">
        <v>0</v>
      </c>
      <c r="AK600" s="21">
        <v>0</v>
      </c>
      <c r="AL600" s="22">
        <f t="shared" si="9"/>
        <v>0</v>
      </c>
    </row>
    <row r="601" spans="1:38" ht="12" customHeight="1">
      <c r="A601" s="19" t="s">
        <v>2649</v>
      </c>
      <c r="B601" s="20" t="s">
        <v>2650</v>
      </c>
      <c r="C601" s="20"/>
      <c r="D601" s="20"/>
      <c r="F601" s="20" t="s">
        <v>54</v>
      </c>
      <c r="G601" s="20" t="s">
        <v>55</v>
      </c>
      <c r="H601" s="20" t="s">
        <v>2651</v>
      </c>
      <c r="I601" s="20"/>
      <c r="J601" s="20"/>
      <c r="K601" s="20"/>
      <c r="L601" s="20" t="s">
        <v>2652</v>
      </c>
      <c r="M601" s="20"/>
      <c r="N601" s="20"/>
      <c r="O601" s="19" t="s">
        <v>2653</v>
      </c>
      <c r="P601" s="20" t="s">
        <v>59</v>
      </c>
      <c r="Q601" s="19" t="s">
        <v>131</v>
      </c>
      <c r="AJ601" s="21">
        <v>0</v>
      </c>
      <c r="AK601" s="21">
        <v>0</v>
      </c>
      <c r="AL601" s="22">
        <f t="shared" si="9"/>
        <v>0</v>
      </c>
    </row>
    <row r="602" spans="1:38" ht="12" customHeight="1">
      <c r="A602" s="19" t="s">
        <v>2654</v>
      </c>
      <c r="B602" s="20" t="s">
        <v>2655</v>
      </c>
      <c r="C602" s="20"/>
      <c r="D602" s="20"/>
      <c r="F602" s="20" t="s">
        <v>105</v>
      </c>
      <c r="G602" s="20" t="s">
        <v>106</v>
      </c>
      <c r="H602" s="20"/>
      <c r="I602" s="20"/>
      <c r="J602" s="20"/>
      <c r="K602" s="20"/>
      <c r="L602" s="20" t="s">
        <v>2655</v>
      </c>
      <c r="M602" s="20"/>
      <c r="N602" s="20"/>
      <c r="O602" s="19" t="s">
        <v>2656</v>
      </c>
      <c r="P602" s="20" t="s">
        <v>43</v>
      </c>
      <c r="Q602" s="19" t="s">
        <v>131</v>
      </c>
      <c r="AJ602" s="21">
        <v>0</v>
      </c>
      <c r="AK602" s="21">
        <v>0</v>
      </c>
      <c r="AL602" s="22">
        <f t="shared" si="9"/>
        <v>0</v>
      </c>
    </row>
    <row r="603" spans="1:38" ht="12" customHeight="1">
      <c r="A603" s="19" t="s">
        <v>2657</v>
      </c>
      <c r="B603" s="20" t="s">
        <v>2658</v>
      </c>
      <c r="C603" s="20"/>
      <c r="D603" s="20"/>
      <c r="F603" s="20" t="s">
        <v>105</v>
      </c>
      <c r="G603" s="20" t="s">
        <v>106</v>
      </c>
      <c r="H603" s="20"/>
      <c r="I603" s="20"/>
      <c r="J603" s="20"/>
      <c r="K603" s="20"/>
      <c r="L603" s="20"/>
      <c r="M603" s="20"/>
      <c r="N603" s="20" t="s">
        <v>100</v>
      </c>
      <c r="O603" s="19" t="s">
        <v>2659</v>
      </c>
      <c r="P603" s="20" t="s">
        <v>59</v>
      </c>
      <c r="Q603" s="19" t="s">
        <v>131</v>
      </c>
      <c r="AJ603" s="21">
        <v>0</v>
      </c>
      <c r="AK603" s="21">
        <v>0</v>
      </c>
      <c r="AL603" s="22">
        <f t="shared" si="9"/>
        <v>0</v>
      </c>
    </row>
    <row r="604" spans="1:38" ht="12" customHeight="1">
      <c r="A604" s="19" t="s">
        <v>2660</v>
      </c>
      <c r="B604" s="20" t="s">
        <v>2661</v>
      </c>
      <c r="C604" s="20"/>
      <c r="D604" s="20"/>
      <c r="F604" s="20" t="s">
        <v>70</v>
      </c>
      <c r="G604" s="20" t="s">
        <v>356</v>
      </c>
      <c r="H604" s="20"/>
      <c r="I604" s="20"/>
      <c r="J604" s="20"/>
      <c r="K604" s="20"/>
      <c r="L604" s="20" t="s">
        <v>2661</v>
      </c>
      <c r="M604" s="20"/>
      <c r="N604" s="20"/>
      <c r="O604" s="19" t="s">
        <v>2662</v>
      </c>
      <c r="P604" s="20" t="s">
        <v>43</v>
      </c>
      <c r="Q604" s="19" t="s">
        <v>131</v>
      </c>
      <c r="AJ604" s="21">
        <v>0</v>
      </c>
      <c r="AK604" s="21">
        <v>0</v>
      </c>
      <c r="AL604" s="22">
        <f t="shared" si="9"/>
        <v>0</v>
      </c>
    </row>
    <row r="605" spans="1:38" ht="12" customHeight="1">
      <c r="A605" s="19" t="s">
        <v>2663</v>
      </c>
      <c r="B605" s="20" t="s">
        <v>2664</v>
      </c>
      <c r="C605" s="20"/>
      <c r="D605" s="20"/>
      <c r="F605" s="20" t="s">
        <v>70</v>
      </c>
      <c r="G605" s="20" t="s">
        <v>119</v>
      </c>
      <c r="H605" s="20"/>
      <c r="I605" s="20"/>
      <c r="J605" s="20"/>
      <c r="K605" s="20"/>
      <c r="L605" s="20"/>
      <c r="M605" s="20"/>
      <c r="N605" s="20"/>
      <c r="O605" s="19" t="s">
        <v>2665</v>
      </c>
      <c r="P605" s="20" t="s">
        <v>59</v>
      </c>
      <c r="Q605" s="19" t="s">
        <v>131</v>
      </c>
      <c r="AJ605" s="21">
        <v>0</v>
      </c>
      <c r="AK605" s="21">
        <v>0</v>
      </c>
      <c r="AL605" s="22">
        <f t="shared" si="9"/>
        <v>0</v>
      </c>
    </row>
    <row r="606" spans="1:38" ht="12" customHeight="1">
      <c r="A606" s="19" t="s">
        <v>2666</v>
      </c>
      <c r="B606" s="20" t="s">
        <v>2667</v>
      </c>
      <c r="C606" s="20"/>
      <c r="D606" s="20"/>
      <c r="F606" s="20" t="s">
        <v>105</v>
      </c>
      <c r="G606" s="20" t="s">
        <v>106</v>
      </c>
      <c r="H606" s="20" t="s">
        <v>2668</v>
      </c>
      <c r="I606" s="20"/>
      <c r="J606" s="20"/>
      <c r="K606" s="20"/>
      <c r="L606" s="20"/>
      <c r="M606" s="20" t="s">
        <v>2669</v>
      </c>
      <c r="N606" s="20"/>
      <c r="O606" s="19" t="s">
        <v>2670</v>
      </c>
      <c r="P606" s="20" t="s">
        <v>43</v>
      </c>
      <c r="Q606" s="19" t="s">
        <v>131</v>
      </c>
      <c r="AJ606" s="21">
        <v>0</v>
      </c>
      <c r="AK606" s="21">
        <v>0</v>
      </c>
      <c r="AL606" s="22">
        <f t="shared" si="9"/>
        <v>0</v>
      </c>
    </row>
    <row r="607" spans="1:38" ht="12" customHeight="1">
      <c r="A607" s="19" t="s">
        <v>2671</v>
      </c>
      <c r="B607" s="20" t="s">
        <v>2672</v>
      </c>
      <c r="C607" s="20"/>
      <c r="D607" s="20"/>
      <c r="F607" s="20" t="s">
        <v>761</v>
      </c>
      <c r="G607" s="20" t="s">
        <v>761</v>
      </c>
      <c r="H607" s="20"/>
      <c r="I607" s="20"/>
      <c r="J607" s="20"/>
      <c r="K607" s="20"/>
      <c r="L607" s="20"/>
      <c r="M607" s="20"/>
      <c r="N607" s="20"/>
      <c r="O607" s="19" t="s">
        <v>761</v>
      </c>
      <c r="P607" s="20" t="s">
        <v>761</v>
      </c>
      <c r="Q607" s="19" t="s">
        <v>131</v>
      </c>
      <c r="AJ607" s="21">
        <v>0</v>
      </c>
      <c r="AK607" s="21">
        <v>0</v>
      </c>
      <c r="AL607" s="22">
        <f t="shared" si="9"/>
        <v>0</v>
      </c>
    </row>
    <row r="608" spans="1:38" ht="12" customHeight="1">
      <c r="A608" s="19" t="s">
        <v>2673</v>
      </c>
      <c r="B608" s="20" t="s">
        <v>2674</v>
      </c>
      <c r="C608" s="20"/>
      <c r="D608" s="20"/>
      <c r="F608" s="20" t="s">
        <v>128</v>
      </c>
      <c r="G608" s="20" t="s">
        <v>912</v>
      </c>
      <c r="H608" s="20"/>
      <c r="I608" s="20"/>
      <c r="J608" s="20"/>
      <c r="K608" s="20"/>
      <c r="L608" s="20" t="s">
        <v>2674</v>
      </c>
      <c r="M608" s="20"/>
      <c r="N608" s="20" t="s">
        <v>100</v>
      </c>
      <c r="O608" s="19" t="s">
        <v>2675</v>
      </c>
      <c r="P608" s="20" t="s">
        <v>59</v>
      </c>
      <c r="Q608" s="19" t="s">
        <v>131</v>
      </c>
      <c r="AJ608" s="21">
        <v>0</v>
      </c>
      <c r="AK608" s="21">
        <v>0</v>
      </c>
      <c r="AL608" s="22">
        <f t="shared" si="9"/>
        <v>0</v>
      </c>
    </row>
    <row r="609" spans="1:38" ht="12" customHeight="1">
      <c r="A609" s="19" t="s">
        <v>2676</v>
      </c>
      <c r="B609" s="20" t="s">
        <v>2677</v>
      </c>
      <c r="C609" s="20"/>
      <c r="D609" s="20"/>
      <c r="F609" s="20" t="s">
        <v>105</v>
      </c>
      <c r="G609" s="20" t="s">
        <v>106</v>
      </c>
      <c r="H609" s="20" t="s">
        <v>2678</v>
      </c>
      <c r="I609" s="20"/>
      <c r="J609" s="20"/>
      <c r="K609" s="20"/>
      <c r="L609" s="20" t="s">
        <v>2679</v>
      </c>
      <c r="M609" s="20" t="s">
        <v>1116</v>
      </c>
      <c r="N609" s="20"/>
      <c r="O609" s="19" t="s">
        <v>761</v>
      </c>
      <c r="P609" s="20" t="s">
        <v>761</v>
      </c>
      <c r="Q609" s="19" t="s">
        <v>131</v>
      </c>
      <c r="U609" s="21">
        <v>500</v>
      </c>
      <c r="V609" s="21">
        <v>1</v>
      </c>
      <c r="W609" s="21">
        <v>1</v>
      </c>
      <c r="X609" s="21">
        <v>4</v>
      </c>
      <c r="AJ609" s="21">
        <v>0</v>
      </c>
      <c r="AK609" s="21">
        <v>0</v>
      </c>
      <c r="AL609" s="22">
        <f t="shared" si="9"/>
        <v>0</v>
      </c>
    </row>
    <row r="610" spans="1:38" ht="12" customHeight="1">
      <c r="A610" s="19" t="s">
        <v>2680</v>
      </c>
      <c r="B610" s="20" t="s">
        <v>2681</v>
      </c>
      <c r="C610" s="20"/>
      <c r="D610" s="20"/>
      <c r="F610" s="20" t="s">
        <v>761</v>
      </c>
      <c r="G610" s="20" t="s">
        <v>761</v>
      </c>
      <c r="H610" s="20"/>
      <c r="I610" s="20"/>
      <c r="J610" s="20"/>
      <c r="K610" s="20"/>
      <c r="L610" s="20"/>
      <c r="M610" s="20"/>
      <c r="N610" s="20"/>
      <c r="O610" s="19" t="s">
        <v>761</v>
      </c>
      <c r="P610" s="20" t="s">
        <v>761</v>
      </c>
      <c r="Q610" s="19" t="s">
        <v>131</v>
      </c>
      <c r="AJ610" s="21">
        <v>0</v>
      </c>
      <c r="AK610" s="21">
        <v>0</v>
      </c>
      <c r="AL610" s="22">
        <f t="shared" si="9"/>
        <v>0</v>
      </c>
    </row>
    <row r="611" spans="1:38" ht="12" customHeight="1">
      <c r="A611" s="19" t="s">
        <v>2682</v>
      </c>
      <c r="B611" s="20" t="s">
        <v>2683</v>
      </c>
      <c r="C611" s="20"/>
      <c r="D611" s="20"/>
      <c r="E611" s="19" t="s">
        <v>2684</v>
      </c>
      <c r="F611" s="20" t="s">
        <v>489</v>
      </c>
      <c r="G611" s="20" t="s">
        <v>490</v>
      </c>
      <c r="H611" s="20"/>
      <c r="I611" s="20"/>
      <c r="J611" s="20"/>
      <c r="K611" s="20"/>
      <c r="L611" s="20" t="s">
        <v>2683</v>
      </c>
      <c r="M611" s="20"/>
      <c r="N611" s="20"/>
      <c r="O611" s="19" t="s">
        <v>2685</v>
      </c>
      <c r="P611" s="20" t="s">
        <v>59</v>
      </c>
      <c r="Q611" s="19" t="s">
        <v>170</v>
      </c>
      <c r="R611" s="19" t="s">
        <v>151</v>
      </c>
      <c r="S611" s="19" t="s">
        <v>139</v>
      </c>
      <c r="T611" s="19" t="s">
        <v>152</v>
      </c>
      <c r="U611" s="21">
        <v>1200</v>
      </c>
      <c r="V611" s="21">
        <v>2</v>
      </c>
      <c r="W611" s="21">
        <v>1</v>
      </c>
      <c r="X611" s="21">
        <v>6</v>
      </c>
      <c r="Y611" s="19" t="s">
        <v>60</v>
      </c>
      <c r="Z611" s="19" t="s">
        <v>61</v>
      </c>
      <c r="AA611" s="19" t="s">
        <v>141</v>
      </c>
      <c r="AB611" s="19" t="s">
        <v>142</v>
      </c>
      <c r="AC611" s="19" t="s">
        <v>325</v>
      </c>
      <c r="AD611" s="19" t="s">
        <v>325</v>
      </c>
      <c r="AE611" s="19" t="s">
        <v>494</v>
      </c>
      <c r="AF611" s="19" t="s">
        <v>495</v>
      </c>
      <c r="AJ611" s="21">
        <f>VLOOKUP(B611,[1]Sheet8!$A$3:$B$989,2,0)</f>
        <v>18853.361063872944</v>
      </c>
      <c r="AK611" s="21">
        <f>VLOOKUP(B611,[2]Sheet3!$A$3:$B$1872,2,0)</f>
        <v>174954.86725663717</v>
      </c>
      <c r="AL611" s="22">
        <f t="shared" si="9"/>
        <v>193808.22832051013</v>
      </c>
    </row>
    <row r="612" spans="1:38" ht="12" customHeight="1">
      <c r="A612" s="19" t="s">
        <v>2686</v>
      </c>
      <c r="B612" s="20" t="s">
        <v>2687</v>
      </c>
      <c r="C612" s="20"/>
      <c r="D612" s="20"/>
      <c r="F612" s="20" t="s">
        <v>1353</v>
      </c>
      <c r="G612" s="20" t="s">
        <v>1354</v>
      </c>
      <c r="H612" s="20"/>
      <c r="I612" s="20"/>
      <c r="J612" s="20"/>
      <c r="K612" s="20"/>
      <c r="L612" s="20"/>
      <c r="M612" s="20"/>
      <c r="N612" s="20"/>
      <c r="O612" s="19" t="s">
        <v>2688</v>
      </c>
      <c r="P612" s="20" t="s">
        <v>43</v>
      </c>
      <c r="Q612" s="19" t="s">
        <v>131</v>
      </c>
      <c r="AJ612" s="21">
        <v>0</v>
      </c>
      <c r="AK612" s="21">
        <v>0</v>
      </c>
      <c r="AL612" s="22">
        <f t="shared" si="9"/>
        <v>0</v>
      </c>
    </row>
    <row r="613" spans="1:38" ht="12" customHeight="1">
      <c r="A613" s="19" t="s">
        <v>2689</v>
      </c>
      <c r="B613" s="20" t="s">
        <v>2690</v>
      </c>
      <c r="C613" s="20"/>
      <c r="D613" s="20"/>
      <c r="F613" s="20" t="s">
        <v>1353</v>
      </c>
      <c r="G613" s="20" t="s">
        <v>2691</v>
      </c>
      <c r="H613" s="20"/>
      <c r="I613" s="20"/>
      <c r="J613" s="20"/>
      <c r="K613" s="20"/>
      <c r="L613" s="20"/>
      <c r="M613" s="20"/>
      <c r="N613" s="20"/>
      <c r="O613" s="19" t="s">
        <v>2692</v>
      </c>
      <c r="P613" s="20" t="s">
        <v>43</v>
      </c>
      <c r="Q613" s="19" t="s">
        <v>131</v>
      </c>
      <c r="AJ613" s="21">
        <v>0</v>
      </c>
      <c r="AK613" s="21">
        <v>0</v>
      </c>
      <c r="AL613" s="22">
        <f t="shared" si="9"/>
        <v>0</v>
      </c>
    </row>
    <row r="614" spans="1:38" ht="12" customHeight="1">
      <c r="A614" s="19" t="s">
        <v>2693</v>
      </c>
      <c r="B614" s="20" t="s">
        <v>2694</v>
      </c>
      <c r="C614" s="20"/>
      <c r="D614" s="20"/>
      <c r="F614" s="20" t="s">
        <v>761</v>
      </c>
      <c r="G614" s="20" t="s">
        <v>761</v>
      </c>
      <c r="H614" s="20"/>
      <c r="I614" s="20"/>
      <c r="J614" s="20"/>
      <c r="K614" s="20"/>
      <c r="L614" s="20"/>
      <c r="M614" s="20"/>
      <c r="N614" s="20"/>
      <c r="O614" s="19" t="s">
        <v>761</v>
      </c>
      <c r="P614" s="20" t="s">
        <v>761</v>
      </c>
      <c r="Q614" s="19" t="s">
        <v>131</v>
      </c>
      <c r="AJ614" s="21">
        <v>0</v>
      </c>
      <c r="AK614" s="21">
        <v>0</v>
      </c>
      <c r="AL614" s="22">
        <f t="shared" si="9"/>
        <v>0</v>
      </c>
    </row>
    <row r="615" spans="1:38" ht="12" customHeight="1">
      <c r="A615" s="19" t="s">
        <v>2695</v>
      </c>
      <c r="B615" s="20" t="s">
        <v>2696</v>
      </c>
      <c r="C615" s="20"/>
      <c r="D615" s="20"/>
      <c r="F615" s="20" t="s">
        <v>761</v>
      </c>
      <c r="G615" s="20" t="s">
        <v>761</v>
      </c>
      <c r="H615" s="20"/>
      <c r="I615" s="20"/>
      <c r="J615" s="20"/>
      <c r="K615" s="20"/>
      <c r="L615" s="20"/>
      <c r="M615" s="20"/>
      <c r="N615" s="20"/>
      <c r="O615" s="19" t="s">
        <v>761</v>
      </c>
      <c r="P615" s="20" t="s">
        <v>761</v>
      </c>
      <c r="Q615" s="19" t="s">
        <v>131</v>
      </c>
      <c r="AJ615" s="21">
        <v>0</v>
      </c>
      <c r="AK615" s="21">
        <v>0</v>
      </c>
      <c r="AL615" s="22">
        <f t="shared" si="9"/>
        <v>0</v>
      </c>
    </row>
    <row r="616" spans="1:38" ht="12" customHeight="1">
      <c r="A616" s="19" t="s">
        <v>2697</v>
      </c>
      <c r="B616" s="20" t="s">
        <v>2698</v>
      </c>
      <c r="C616" s="20"/>
      <c r="D616" s="20"/>
      <c r="F616" s="20" t="s">
        <v>761</v>
      </c>
      <c r="G616" s="20" t="s">
        <v>761</v>
      </c>
      <c r="H616" s="20"/>
      <c r="I616" s="20"/>
      <c r="J616" s="20"/>
      <c r="K616" s="20"/>
      <c r="L616" s="20"/>
      <c r="M616" s="20"/>
      <c r="N616" s="20"/>
      <c r="O616" s="19" t="s">
        <v>761</v>
      </c>
      <c r="P616" s="20" t="s">
        <v>761</v>
      </c>
      <c r="Q616" s="19" t="s">
        <v>131</v>
      </c>
      <c r="AJ616" s="21">
        <v>0</v>
      </c>
      <c r="AK616" s="21">
        <v>0</v>
      </c>
      <c r="AL616" s="22">
        <f t="shared" si="9"/>
        <v>0</v>
      </c>
    </row>
    <row r="617" spans="1:38" ht="12" customHeight="1">
      <c r="A617" s="19" t="s">
        <v>2699</v>
      </c>
      <c r="B617" s="20" t="s">
        <v>2700</v>
      </c>
      <c r="C617" s="20"/>
      <c r="D617" s="20"/>
      <c r="F617" s="20" t="s">
        <v>761</v>
      </c>
      <c r="G617" s="20" t="s">
        <v>761</v>
      </c>
      <c r="H617" s="20"/>
      <c r="I617" s="20"/>
      <c r="J617" s="20"/>
      <c r="K617" s="20"/>
      <c r="L617" s="20"/>
      <c r="M617" s="20"/>
      <c r="N617" s="20"/>
      <c r="O617" s="19" t="s">
        <v>761</v>
      </c>
      <c r="P617" s="20" t="s">
        <v>761</v>
      </c>
      <c r="Q617" s="19" t="s">
        <v>131</v>
      </c>
      <c r="AJ617" s="21">
        <v>0</v>
      </c>
      <c r="AK617" s="21">
        <v>0</v>
      </c>
      <c r="AL617" s="22">
        <f t="shared" si="9"/>
        <v>0</v>
      </c>
    </row>
    <row r="618" spans="1:38" ht="12" customHeight="1">
      <c r="A618" s="19" t="s">
        <v>2701</v>
      </c>
      <c r="B618" s="20" t="s">
        <v>2702</v>
      </c>
      <c r="C618" s="20"/>
      <c r="D618" s="20"/>
      <c r="F618" s="20" t="s">
        <v>761</v>
      </c>
      <c r="G618" s="20" t="s">
        <v>761</v>
      </c>
      <c r="H618" s="20"/>
      <c r="I618" s="20"/>
      <c r="J618" s="20"/>
      <c r="K618" s="20"/>
      <c r="L618" s="20"/>
      <c r="M618" s="20"/>
      <c r="N618" s="20"/>
      <c r="O618" s="19" t="s">
        <v>761</v>
      </c>
      <c r="P618" s="20" t="s">
        <v>761</v>
      </c>
      <c r="Q618" s="19" t="s">
        <v>131</v>
      </c>
      <c r="AJ618" s="21">
        <v>0</v>
      </c>
      <c r="AK618" s="21">
        <v>0</v>
      </c>
      <c r="AL618" s="22">
        <f t="shared" si="9"/>
        <v>0</v>
      </c>
    </row>
    <row r="619" spans="1:38" ht="12" customHeight="1">
      <c r="A619" s="19" t="s">
        <v>2703</v>
      </c>
      <c r="B619" s="20" t="s">
        <v>2704</v>
      </c>
      <c r="C619" s="20"/>
      <c r="D619" s="20"/>
      <c r="F619" s="20" t="s">
        <v>761</v>
      </c>
      <c r="G619" s="20" t="s">
        <v>761</v>
      </c>
      <c r="H619" s="20"/>
      <c r="I619" s="20"/>
      <c r="J619" s="20"/>
      <c r="K619" s="20"/>
      <c r="L619" s="20"/>
      <c r="M619" s="20"/>
      <c r="N619" s="20"/>
      <c r="O619" s="19" t="s">
        <v>761</v>
      </c>
      <c r="P619" s="20" t="s">
        <v>761</v>
      </c>
      <c r="Q619" s="19" t="s">
        <v>131</v>
      </c>
      <c r="AJ619" s="21">
        <v>0</v>
      </c>
      <c r="AK619" s="21">
        <v>0</v>
      </c>
      <c r="AL619" s="22">
        <f t="shared" si="9"/>
        <v>0</v>
      </c>
    </row>
    <row r="620" spans="1:38" ht="12" customHeight="1">
      <c r="A620" s="19" t="s">
        <v>2705</v>
      </c>
      <c r="B620" s="20" t="s">
        <v>2706</v>
      </c>
      <c r="C620" s="20"/>
      <c r="D620" s="20"/>
      <c r="F620" s="20" t="s">
        <v>330</v>
      </c>
      <c r="G620" s="20" t="s">
        <v>1531</v>
      </c>
      <c r="H620" s="20"/>
      <c r="I620" s="20"/>
      <c r="J620" s="20"/>
      <c r="K620" s="20"/>
      <c r="L620" s="20"/>
      <c r="M620" s="20"/>
      <c r="N620" s="20"/>
      <c r="O620" s="19" t="s">
        <v>2707</v>
      </c>
      <c r="P620" s="20" t="s">
        <v>43</v>
      </c>
      <c r="Q620" s="19" t="s">
        <v>131</v>
      </c>
      <c r="AJ620" s="21">
        <v>0</v>
      </c>
      <c r="AK620" s="21">
        <v>0</v>
      </c>
      <c r="AL620" s="22">
        <f t="shared" si="9"/>
        <v>0</v>
      </c>
    </row>
    <row r="621" spans="1:38" ht="12" customHeight="1">
      <c r="A621" s="19" t="s">
        <v>2708</v>
      </c>
      <c r="B621" s="20" t="s">
        <v>2709</v>
      </c>
      <c r="C621" s="20"/>
      <c r="D621" s="20"/>
      <c r="F621" s="20" t="s">
        <v>105</v>
      </c>
      <c r="G621" s="20" t="s">
        <v>641</v>
      </c>
      <c r="H621" s="20"/>
      <c r="I621" s="20"/>
      <c r="J621" s="20"/>
      <c r="K621" s="20"/>
      <c r="L621" s="20" t="s">
        <v>2709</v>
      </c>
      <c r="M621" s="20"/>
      <c r="N621" s="20"/>
      <c r="O621" s="19" t="s">
        <v>2710</v>
      </c>
      <c r="P621" s="20" t="s">
        <v>43</v>
      </c>
      <c r="Q621" s="19" t="s">
        <v>237</v>
      </c>
      <c r="U621" s="21">
        <v>600</v>
      </c>
      <c r="V621" s="21">
        <v>1</v>
      </c>
      <c r="W621" s="21">
        <v>1</v>
      </c>
      <c r="X621" s="21">
        <v>2</v>
      </c>
      <c r="AJ621" s="21">
        <v>0</v>
      </c>
      <c r="AK621" s="21">
        <v>0</v>
      </c>
      <c r="AL621" s="22">
        <f t="shared" si="9"/>
        <v>0</v>
      </c>
    </row>
    <row r="622" spans="1:38" ht="12" customHeight="1">
      <c r="A622" s="19" t="s">
        <v>2711</v>
      </c>
      <c r="B622" s="20" t="s">
        <v>2712</v>
      </c>
      <c r="C622" s="20"/>
      <c r="D622" s="20"/>
      <c r="F622" s="20" t="s">
        <v>761</v>
      </c>
      <c r="G622" s="20" t="s">
        <v>761</v>
      </c>
      <c r="H622" s="20"/>
      <c r="I622" s="20"/>
      <c r="J622" s="20"/>
      <c r="K622" s="20"/>
      <c r="L622" s="20"/>
      <c r="M622" s="20"/>
      <c r="N622" s="20"/>
      <c r="O622" s="19" t="s">
        <v>761</v>
      </c>
      <c r="P622" s="20" t="s">
        <v>761</v>
      </c>
      <c r="Q622" s="19" t="s">
        <v>131</v>
      </c>
      <c r="AJ622" s="21">
        <v>0</v>
      </c>
      <c r="AK622" s="21">
        <v>0</v>
      </c>
      <c r="AL622" s="22">
        <f t="shared" si="9"/>
        <v>0</v>
      </c>
    </row>
    <row r="623" spans="1:38" ht="12" customHeight="1">
      <c r="A623" s="19" t="s">
        <v>2713</v>
      </c>
      <c r="B623" s="20" t="s">
        <v>2714</v>
      </c>
      <c r="C623" s="20"/>
      <c r="D623" s="20"/>
      <c r="F623" s="20" t="s">
        <v>1353</v>
      </c>
      <c r="G623" s="20" t="s">
        <v>1354</v>
      </c>
      <c r="H623" s="20"/>
      <c r="I623" s="20"/>
      <c r="J623" s="20"/>
      <c r="K623" s="20"/>
      <c r="L623" s="20"/>
      <c r="M623" s="20"/>
      <c r="N623" s="20"/>
      <c r="O623" s="19" t="s">
        <v>2715</v>
      </c>
      <c r="P623" s="20" t="s">
        <v>43</v>
      </c>
      <c r="Q623" s="19" t="s">
        <v>131</v>
      </c>
      <c r="AJ623" s="21">
        <v>0</v>
      </c>
      <c r="AK623" s="21">
        <v>0</v>
      </c>
      <c r="AL623" s="22">
        <f t="shared" si="9"/>
        <v>0</v>
      </c>
    </row>
    <row r="624" spans="1:38" ht="12" customHeight="1">
      <c r="A624" s="19" t="s">
        <v>2716</v>
      </c>
      <c r="B624" s="20" t="s">
        <v>2717</v>
      </c>
      <c r="C624" s="20"/>
      <c r="D624" s="20"/>
      <c r="F624" s="20" t="s">
        <v>1353</v>
      </c>
      <c r="G624" s="20" t="s">
        <v>1354</v>
      </c>
      <c r="H624" s="20" t="s">
        <v>2718</v>
      </c>
      <c r="I624" s="20"/>
      <c r="J624" s="20"/>
      <c r="K624" s="20"/>
      <c r="L624" s="20"/>
      <c r="M624" s="20"/>
      <c r="N624" s="20"/>
      <c r="O624" s="19" t="s">
        <v>2719</v>
      </c>
      <c r="P624" s="20" t="s">
        <v>43</v>
      </c>
      <c r="Q624" s="19" t="s">
        <v>131</v>
      </c>
      <c r="AJ624" s="21">
        <v>0</v>
      </c>
      <c r="AK624" s="21">
        <v>0</v>
      </c>
      <c r="AL624" s="22">
        <f t="shared" si="9"/>
        <v>0</v>
      </c>
    </row>
    <row r="625" spans="1:38" ht="12" customHeight="1">
      <c r="A625" s="19" t="s">
        <v>2720</v>
      </c>
      <c r="B625" s="20" t="s">
        <v>2721</v>
      </c>
      <c r="C625" s="20"/>
      <c r="D625" s="20"/>
      <c r="F625" s="20" t="s">
        <v>350</v>
      </c>
      <c r="G625" s="20" t="s">
        <v>601</v>
      </c>
      <c r="H625" s="20"/>
      <c r="I625" s="20"/>
      <c r="J625" s="20"/>
      <c r="K625" s="20"/>
      <c r="L625" s="20"/>
      <c r="M625" s="20"/>
      <c r="N625" s="20"/>
      <c r="O625" s="19" t="s">
        <v>2722</v>
      </c>
      <c r="P625" s="20" t="s">
        <v>59</v>
      </c>
      <c r="Q625" s="19" t="s">
        <v>131</v>
      </c>
      <c r="U625" s="21">
        <v>100</v>
      </c>
      <c r="V625" s="21">
        <v>1</v>
      </c>
      <c r="W625" s="21">
        <v>0</v>
      </c>
      <c r="X625" s="21">
        <v>1</v>
      </c>
      <c r="AJ625" s="21">
        <v>0</v>
      </c>
      <c r="AK625" s="21">
        <v>0</v>
      </c>
      <c r="AL625" s="22">
        <f t="shared" si="9"/>
        <v>0</v>
      </c>
    </row>
    <row r="626" spans="1:38" ht="12" customHeight="1">
      <c r="A626" s="19" t="s">
        <v>2723</v>
      </c>
      <c r="B626" s="20" t="s">
        <v>2724</v>
      </c>
      <c r="C626" s="20"/>
      <c r="D626" s="20"/>
      <c r="F626" s="20" t="s">
        <v>350</v>
      </c>
      <c r="G626" s="20" t="s">
        <v>601</v>
      </c>
      <c r="H626" s="20"/>
      <c r="I626" s="20"/>
      <c r="J626" s="20"/>
      <c r="K626" s="20"/>
      <c r="L626" s="20"/>
      <c r="M626" s="20"/>
      <c r="N626" s="20"/>
      <c r="O626" s="19" t="s">
        <v>2725</v>
      </c>
      <c r="P626" s="20" t="s">
        <v>43</v>
      </c>
      <c r="Q626" s="19" t="s">
        <v>131</v>
      </c>
      <c r="U626" s="21">
        <v>70</v>
      </c>
      <c r="V626" s="21">
        <v>0</v>
      </c>
      <c r="W626" s="21">
        <v>1</v>
      </c>
      <c r="X626" s="21">
        <v>0</v>
      </c>
      <c r="AJ626" s="21">
        <v>0</v>
      </c>
      <c r="AK626" s="21">
        <v>0</v>
      </c>
      <c r="AL626" s="22">
        <f t="shared" si="9"/>
        <v>0</v>
      </c>
    </row>
    <row r="627" spans="1:38" ht="12" customHeight="1">
      <c r="A627" s="19" t="s">
        <v>2726</v>
      </c>
      <c r="B627" s="20" t="s">
        <v>2727</v>
      </c>
      <c r="C627" s="20"/>
      <c r="D627" s="20"/>
      <c r="F627" s="20" t="s">
        <v>489</v>
      </c>
      <c r="G627" s="20" t="s">
        <v>490</v>
      </c>
      <c r="H627" s="20"/>
      <c r="I627" s="20"/>
      <c r="J627" s="20"/>
      <c r="K627" s="20"/>
      <c r="L627" s="20"/>
      <c r="M627" s="20"/>
      <c r="N627" s="20"/>
      <c r="O627" s="19" t="s">
        <v>761</v>
      </c>
      <c r="P627" s="20" t="s">
        <v>761</v>
      </c>
      <c r="Q627" s="19" t="s">
        <v>131</v>
      </c>
      <c r="U627" s="21">
        <v>200</v>
      </c>
      <c r="V627" s="21">
        <v>2</v>
      </c>
      <c r="W627" s="21">
        <v>1</v>
      </c>
      <c r="X627" s="21">
        <v>5</v>
      </c>
      <c r="AJ627" s="21">
        <v>0</v>
      </c>
      <c r="AK627" s="21">
        <v>0</v>
      </c>
      <c r="AL627" s="22">
        <f t="shared" si="9"/>
        <v>0</v>
      </c>
    </row>
    <row r="628" spans="1:38" ht="12" customHeight="1">
      <c r="A628" s="19" t="s">
        <v>2728</v>
      </c>
      <c r="B628" s="20" t="s">
        <v>2729</v>
      </c>
      <c r="C628" s="20"/>
      <c r="D628" s="20"/>
      <c r="F628" s="20" t="s">
        <v>489</v>
      </c>
      <c r="G628" s="20" t="s">
        <v>490</v>
      </c>
      <c r="H628" s="20"/>
      <c r="I628" s="20"/>
      <c r="J628" s="20"/>
      <c r="K628" s="20"/>
      <c r="L628" s="20" t="s">
        <v>2730</v>
      </c>
      <c r="M628" s="20" t="s">
        <v>2731</v>
      </c>
      <c r="N628" s="20"/>
      <c r="O628" s="19" t="s">
        <v>761</v>
      </c>
      <c r="P628" s="20" t="s">
        <v>761</v>
      </c>
      <c r="Q628" s="19" t="s">
        <v>131</v>
      </c>
      <c r="U628" s="21">
        <v>800</v>
      </c>
      <c r="V628" s="21">
        <v>5</v>
      </c>
      <c r="W628" s="21">
        <v>1</v>
      </c>
      <c r="X628" s="21">
        <v>8</v>
      </c>
      <c r="AJ628" s="21">
        <v>0</v>
      </c>
      <c r="AK628" s="21">
        <v>0</v>
      </c>
      <c r="AL628" s="22">
        <f t="shared" si="9"/>
        <v>0</v>
      </c>
    </row>
    <row r="629" spans="1:38" ht="12" customHeight="1">
      <c r="A629" s="19" t="s">
        <v>2732</v>
      </c>
      <c r="B629" s="20" t="s">
        <v>2733</v>
      </c>
      <c r="C629" s="20"/>
      <c r="D629" s="20"/>
      <c r="F629" s="20" t="s">
        <v>105</v>
      </c>
      <c r="G629" s="20" t="s">
        <v>106</v>
      </c>
      <c r="H629" s="20"/>
      <c r="I629" s="20"/>
      <c r="J629" s="20"/>
      <c r="K629" s="20"/>
      <c r="L629" s="20" t="s">
        <v>2733</v>
      </c>
      <c r="M629" s="20" t="s">
        <v>2734</v>
      </c>
      <c r="N629" s="20"/>
      <c r="O629" s="19" t="s">
        <v>2735</v>
      </c>
      <c r="P629" s="20" t="s">
        <v>43</v>
      </c>
      <c r="Q629" s="19" t="s">
        <v>131</v>
      </c>
      <c r="AJ629" s="21">
        <v>0</v>
      </c>
      <c r="AK629" s="21">
        <v>0</v>
      </c>
      <c r="AL629" s="22">
        <f t="shared" si="9"/>
        <v>0</v>
      </c>
    </row>
    <row r="630" spans="1:38" ht="12" customHeight="1">
      <c r="A630" s="19" t="s">
        <v>2736</v>
      </c>
      <c r="B630" s="20" t="s">
        <v>2737</v>
      </c>
      <c r="C630" s="20"/>
      <c r="D630" s="20"/>
      <c r="F630" s="20" t="s">
        <v>489</v>
      </c>
      <c r="G630" s="20" t="s">
        <v>490</v>
      </c>
      <c r="H630" s="20"/>
      <c r="I630" s="20"/>
      <c r="J630" s="20"/>
      <c r="K630" s="20"/>
      <c r="L630" s="20" t="s">
        <v>1652</v>
      </c>
      <c r="M630" s="20"/>
      <c r="N630" s="20"/>
      <c r="O630" s="19" t="s">
        <v>761</v>
      </c>
      <c r="P630" s="20" t="s">
        <v>761</v>
      </c>
      <c r="Q630" s="19" t="s">
        <v>131</v>
      </c>
      <c r="U630" s="21">
        <v>300</v>
      </c>
      <c r="V630" s="21">
        <v>3</v>
      </c>
      <c r="W630" s="21">
        <v>1</v>
      </c>
      <c r="X630" s="21">
        <v>4</v>
      </c>
      <c r="AJ630" s="21">
        <v>0</v>
      </c>
      <c r="AK630" s="21">
        <v>0</v>
      </c>
      <c r="AL630" s="22">
        <f t="shared" si="9"/>
        <v>0</v>
      </c>
    </row>
    <row r="631" spans="1:38" ht="12" customHeight="1">
      <c r="A631" s="19" t="s">
        <v>2738</v>
      </c>
      <c r="B631" s="20" t="s">
        <v>2739</v>
      </c>
      <c r="C631" s="20"/>
      <c r="D631" s="20"/>
      <c r="F631" s="20" t="s">
        <v>489</v>
      </c>
      <c r="G631" s="20" t="s">
        <v>490</v>
      </c>
      <c r="H631" s="20"/>
      <c r="I631" s="20"/>
      <c r="J631" s="20"/>
      <c r="K631" s="20"/>
      <c r="L631" s="20"/>
      <c r="M631" s="20" t="s">
        <v>2740</v>
      </c>
      <c r="N631" s="20"/>
      <c r="O631" s="19" t="s">
        <v>2741</v>
      </c>
      <c r="P631" s="20" t="s">
        <v>43</v>
      </c>
      <c r="Q631" s="19" t="s">
        <v>131</v>
      </c>
      <c r="U631" s="21">
        <v>200</v>
      </c>
      <c r="V631" s="21">
        <v>2</v>
      </c>
      <c r="W631" s="21">
        <v>1</v>
      </c>
      <c r="X631" s="21">
        <v>3</v>
      </c>
      <c r="AJ631" s="21">
        <v>0</v>
      </c>
      <c r="AK631" s="21">
        <v>0</v>
      </c>
      <c r="AL631" s="22">
        <f t="shared" si="9"/>
        <v>0</v>
      </c>
    </row>
    <row r="632" spans="1:38" ht="12" customHeight="1">
      <c r="A632" s="19" t="s">
        <v>2742</v>
      </c>
      <c r="B632" s="20" t="s">
        <v>2743</v>
      </c>
      <c r="C632" s="20"/>
      <c r="D632" s="20"/>
      <c r="F632" s="20" t="s">
        <v>489</v>
      </c>
      <c r="G632" s="20" t="s">
        <v>490</v>
      </c>
      <c r="H632" s="20"/>
      <c r="I632" s="20"/>
      <c r="J632" s="20"/>
      <c r="K632" s="20"/>
      <c r="L632" s="20"/>
      <c r="M632" s="20" t="s">
        <v>2744</v>
      </c>
      <c r="N632" s="20"/>
      <c r="O632" s="19" t="s">
        <v>2745</v>
      </c>
      <c r="P632" s="20" t="s">
        <v>43</v>
      </c>
      <c r="Q632" s="19" t="s">
        <v>131</v>
      </c>
      <c r="U632" s="21">
        <v>100</v>
      </c>
      <c r="V632" s="21">
        <v>2</v>
      </c>
      <c r="W632" s="21">
        <v>1</v>
      </c>
      <c r="X632" s="21">
        <v>2</v>
      </c>
      <c r="AJ632" s="21">
        <v>0</v>
      </c>
      <c r="AK632" s="21">
        <v>0</v>
      </c>
      <c r="AL632" s="22">
        <f t="shared" si="9"/>
        <v>0</v>
      </c>
    </row>
    <row r="633" spans="1:38" ht="12" customHeight="1">
      <c r="A633" s="19" t="s">
        <v>2746</v>
      </c>
      <c r="B633" s="20" t="s">
        <v>2747</v>
      </c>
      <c r="C633" s="20"/>
      <c r="D633" s="20"/>
      <c r="F633" s="20" t="s">
        <v>489</v>
      </c>
      <c r="G633" s="20" t="s">
        <v>490</v>
      </c>
      <c r="H633" s="20"/>
      <c r="I633" s="20"/>
      <c r="J633" s="20"/>
      <c r="K633" s="20"/>
      <c r="L633" s="20" t="s">
        <v>2748</v>
      </c>
      <c r="M633" s="20"/>
      <c r="N633" s="20"/>
      <c r="O633" s="19" t="s">
        <v>2749</v>
      </c>
      <c r="P633" s="20" t="s">
        <v>43</v>
      </c>
      <c r="Q633" s="19" t="s">
        <v>131</v>
      </c>
      <c r="U633" s="21">
        <v>80</v>
      </c>
      <c r="V633" s="21">
        <v>2</v>
      </c>
      <c r="W633" s="21">
        <v>1</v>
      </c>
      <c r="X633" s="21">
        <v>2</v>
      </c>
      <c r="AJ633" s="21">
        <v>0</v>
      </c>
      <c r="AK633" s="21">
        <v>0</v>
      </c>
      <c r="AL633" s="22">
        <f t="shared" si="9"/>
        <v>0</v>
      </c>
    </row>
    <row r="634" spans="1:38" ht="12" customHeight="1">
      <c r="A634" s="19" t="s">
        <v>2750</v>
      </c>
      <c r="B634" s="20" t="s">
        <v>2751</v>
      </c>
      <c r="C634" s="20"/>
      <c r="D634" s="20"/>
      <c r="F634" s="20" t="s">
        <v>489</v>
      </c>
      <c r="G634" s="20" t="s">
        <v>490</v>
      </c>
      <c r="H634" s="20"/>
      <c r="I634" s="20"/>
      <c r="J634" s="20"/>
      <c r="K634" s="20"/>
      <c r="L634" s="20"/>
      <c r="M634" s="20"/>
      <c r="N634" s="20"/>
      <c r="O634" s="19" t="s">
        <v>2752</v>
      </c>
      <c r="P634" s="20" t="s">
        <v>43</v>
      </c>
      <c r="Q634" s="19" t="s">
        <v>131</v>
      </c>
      <c r="U634" s="21">
        <v>60</v>
      </c>
      <c r="V634" s="21">
        <v>2</v>
      </c>
      <c r="W634" s="21">
        <v>1</v>
      </c>
      <c r="X634" s="21">
        <v>3</v>
      </c>
      <c r="AJ634" s="21">
        <v>0</v>
      </c>
      <c r="AK634" s="21">
        <v>0</v>
      </c>
      <c r="AL634" s="22">
        <f t="shared" si="9"/>
        <v>0</v>
      </c>
    </row>
    <row r="635" spans="1:38" ht="12" customHeight="1">
      <c r="A635" s="19" t="s">
        <v>2753</v>
      </c>
      <c r="B635" s="20" t="s">
        <v>2754</v>
      </c>
      <c r="C635" s="20"/>
      <c r="D635" s="20"/>
      <c r="F635" s="20" t="s">
        <v>70</v>
      </c>
      <c r="G635" s="20" t="s">
        <v>119</v>
      </c>
      <c r="H635" s="20"/>
      <c r="I635" s="20"/>
      <c r="J635" s="20"/>
      <c r="K635" s="20"/>
      <c r="L635" s="20"/>
      <c r="M635" s="20"/>
      <c r="N635" s="20"/>
      <c r="O635" s="19" t="s">
        <v>2755</v>
      </c>
      <c r="P635" s="20" t="s">
        <v>59</v>
      </c>
      <c r="Q635" s="19" t="s">
        <v>131</v>
      </c>
      <c r="AJ635" s="21">
        <v>0</v>
      </c>
      <c r="AK635" s="21">
        <v>0</v>
      </c>
      <c r="AL635" s="22">
        <f t="shared" si="9"/>
        <v>0</v>
      </c>
    </row>
    <row r="636" spans="1:38" ht="12" customHeight="1">
      <c r="A636" s="19" t="s">
        <v>2756</v>
      </c>
      <c r="B636" s="20" t="s">
        <v>2757</v>
      </c>
      <c r="C636" s="20"/>
      <c r="D636" s="20"/>
      <c r="F636" s="20" t="s">
        <v>761</v>
      </c>
      <c r="G636" s="20" t="s">
        <v>761</v>
      </c>
      <c r="H636" s="20"/>
      <c r="I636" s="20"/>
      <c r="J636" s="20"/>
      <c r="K636" s="20"/>
      <c r="L636" s="20"/>
      <c r="M636" s="20"/>
      <c r="N636" s="20"/>
      <c r="O636" s="19" t="s">
        <v>761</v>
      </c>
      <c r="P636" s="20" t="s">
        <v>761</v>
      </c>
      <c r="Q636" s="19" t="s">
        <v>131</v>
      </c>
      <c r="AJ636" s="21">
        <v>0</v>
      </c>
      <c r="AK636" s="21">
        <v>0</v>
      </c>
      <c r="AL636" s="22">
        <f t="shared" si="9"/>
        <v>0</v>
      </c>
    </row>
    <row r="637" spans="1:38" ht="12" customHeight="1">
      <c r="A637" s="19" t="s">
        <v>2758</v>
      </c>
      <c r="B637" s="20" t="s">
        <v>2759</v>
      </c>
      <c r="C637" s="20"/>
      <c r="D637" s="20"/>
      <c r="F637" s="20" t="s">
        <v>70</v>
      </c>
      <c r="G637" s="20" t="s">
        <v>356</v>
      </c>
      <c r="H637" s="20"/>
      <c r="I637" s="20"/>
      <c r="J637" s="20"/>
      <c r="K637" s="20"/>
      <c r="L637" s="20"/>
      <c r="M637" s="20"/>
      <c r="N637" s="20"/>
      <c r="O637" s="19" t="s">
        <v>2760</v>
      </c>
      <c r="P637" s="20" t="s">
        <v>43</v>
      </c>
      <c r="Q637" s="19" t="s">
        <v>131</v>
      </c>
      <c r="AJ637" s="21">
        <v>0</v>
      </c>
      <c r="AK637" s="21">
        <v>0</v>
      </c>
      <c r="AL637" s="22">
        <f t="shared" si="9"/>
        <v>0</v>
      </c>
    </row>
    <row r="638" spans="1:38" ht="12" customHeight="1">
      <c r="A638" s="19" t="s">
        <v>2761</v>
      </c>
      <c r="B638" s="20" t="s">
        <v>2762</v>
      </c>
      <c r="C638" s="20"/>
      <c r="D638" s="20"/>
      <c r="F638" s="20" t="s">
        <v>70</v>
      </c>
      <c r="G638" s="20" t="s">
        <v>356</v>
      </c>
      <c r="H638" s="20"/>
      <c r="I638" s="20"/>
      <c r="J638" s="20"/>
      <c r="K638" s="20"/>
      <c r="L638" s="20"/>
      <c r="M638" s="20"/>
      <c r="N638" s="20"/>
      <c r="O638" s="19" t="s">
        <v>2763</v>
      </c>
      <c r="P638" s="20" t="s">
        <v>43</v>
      </c>
      <c r="Q638" s="19" t="s">
        <v>131</v>
      </c>
      <c r="AJ638" s="21">
        <v>0</v>
      </c>
      <c r="AK638" s="21">
        <v>0</v>
      </c>
      <c r="AL638" s="22">
        <f t="shared" si="9"/>
        <v>0</v>
      </c>
    </row>
    <row r="639" spans="1:38" ht="12" customHeight="1">
      <c r="A639" s="19" t="s">
        <v>2764</v>
      </c>
      <c r="B639" s="20" t="s">
        <v>2765</v>
      </c>
      <c r="C639" s="20"/>
      <c r="D639" s="20"/>
      <c r="F639" s="20" t="s">
        <v>70</v>
      </c>
      <c r="G639" s="20" t="s">
        <v>356</v>
      </c>
      <c r="H639" s="20"/>
      <c r="I639" s="20"/>
      <c r="J639" s="20"/>
      <c r="K639" s="20"/>
      <c r="L639" s="20"/>
      <c r="M639" s="20"/>
      <c r="N639" s="20"/>
      <c r="O639" s="19" t="s">
        <v>2766</v>
      </c>
      <c r="P639" s="20" t="s">
        <v>43</v>
      </c>
      <c r="Q639" s="19" t="s">
        <v>131</v>
      </c>
      <c r="AJ639" s="21">
        <v>0</v>
      </c>
      <c r="AK639" s="21">
        <v>0</v>
      </c>
      <c r="AL639" s="22">
        <f t="shared" si="9"/>
        <v>0</v>
      </c>
    </row>
    <row r="640" spans="1:38" ht="12" customHeight="1">
      <c r="A640" s="19" t="s">
        <v>2767</v>
      </c>
      <c r="B640" s="20" t="s">
        <v>2768</v>
      </c>
      <c r="C640" s="20"/>
      <c r="D640" s="20"/>
      <c r="F640" s="20" t="s">
        <v>1353</v>
      </c>
      <c r="G640" s="20" t="s">
        <v>1354</v>
      </c>
      <c r="H640" s="20"/>
      <c r="I640" s="20"/>
      <c r="J640" s="20"/>
      <c r="K640" s="20"/>
      <c r="L640" s="20"/>
      <c r="M640" s="20"/>
      <c r="N640" s="20"/>
      <c r="O640" s="19" t="s">
        <v>2769</v>
      </c>
      <c r="P640" s="20" t="s">
        <v>43</v>
      </c>
      <c r="Q640" s="19" t="s">
        <v>131</v>
      </c>
      <c r="AJ640" s="21">
        <v>0</v>
      </c>
      <c r="AK640" s="21">
        <v>0</v>
      </c>
      <c r="AL640" s="22">
        <f t="shared" si="9"/>
        <v>0</v>
      </c>
    </row>
    <row r="641" spans="1:38" ht="12" customHeight="1">
      <c r="A641" s="19" t="s">
        <v>2770</v>
      </c>
      <c r="B641" s="20" t="s">
        <v>2771</v>
      </c>
      <c r="C641" s="20"/>
      <c r="D641" s="20"/>
      <c r="F641" s="20" t="s">
        <v>70</v>
      </c>
      <c r="G641" s="20" t="s">
        <v>356</v>
      </c>
      <c r="H641" s="20"/>
      <c r="I641" s="20"/>
      <c r="J641" s="20"/>
      <c r="K641" s="20"/>
      <c r="L641" s="20" t="s">
        <v>2772</v>
      </c>
      <c r="M641" s="20" t="s">
        <v>2773</v>
      </c>
      <c r="N641" s="20"/>
      <c r="O641" s="19" t="s">
        <v>2774</v>
      </c>
      <c r="P641" s="20" t="s">
        <v>43</v>
      </c>
      <c r="Q641" s="19" t="s">
        <v>131</v>
      </c>
      <c r="U641" s="21">
        <v>300</v>
      </c>
      <c r="V641" s="21">
        <v>3</v>
      </c>
      <c r="W641" s="21">
        <v>1</v>
      </c>
      <c r="X641" s="21">
        <v>8</v>
      </c>
      <c r="AJ641" s="21">
        <v>0</v>
      </c>
      <c r="AK641" s="21">
        <v>0</v>
      </c>
      <c r="AL641" s="22">
        <f t="shared" si="9"/>
        <v>0</v>
      </c>
    </row>
    <row r="642" spans="1:38" ht="12" customHeight="1">
      <c r="A642" s="19" t="s">
        <v>2775</v>
      </c>
      <c r="B642" s="20" t="s">
        <v>2776</v>
      </c>
      <c r="C642" s="20"/>
      <c r="D642" s="20"/>
      <c r="F642" s="20" t="s">
        <v>70</v>
      </c>
      <c r="G642" s="20" t="s">
        <v>119</v>
      </c>
      <c r="H642" s="20"/>
      <c r="I642" s="20"/>
      <c r="J642" s="20"/>
      <c r="K642" s="20"/>
      <c r="L642" s="20"/>
      <c r="M642" s="20"/>
      <c r="N642" s="20"/>
      <c r="O642" s="19" t="s">
        <v>2777</v>
      </c>
      <c r="P642" s="20" t="s">
        <v>59</v>
      </c>
      <c r="Q642" s="19" t="s">
        <v>131</v>
      </c>
      <c r="U642" s="21">
        <v>300</v>
      </c>
      <c r="V642" s="21">
        <v>3</v>
      </c>
      <c r="W642" s="21">
        <v>1</v>
      </c>
      <c r="X642" s="21">
        <v>5</v>
      </c>
      <c r="AJ642" s="21">
        <v>0</v>
      </c>
      <c r="AK642" s="21">
        <v>0</v>
      </c>
      <c r="AL642" s="22">
        <f t="shared" ref="AL642:AL705" si="10">AJ642+AK642</f>
        <v>0</v>
      </c>
    </row>
    <row r="643" spans="1:38" ht="12" customHeight="1">
      <c r="A643" s="19" t="s">
        <v>2778</v>
      </c>
      <c r="B643" s="20" t="s">
        <v>2779</v>
      </c>
      <c r="C643" s="20"/>
      <c r="D643" s="20"/>
      <c r="F643" s="20" t="s">
        <v>70</v>
      </c>
      <c r="G643" s="20" t="s">
        <v>119</v>
      </c>
      <c r="H643" s="20"/>
      <c r="I643" s="20"/>
      <c r="J643" s="20"/>
      <c r="K643" s="20"/>
      <c r="L643" s="20"/>
      <c r="M643" s="20"/>
      <c r="N643" s="20"/>
      <c r="O643" s="19" t="s">
        <v>761</v>
      </c>
      <c r="P643" s="20" t="s">
        <v>761</v>
      </c>
      <c r="Q643" s="19" t="s">
        <v>131</v>
      </c>
      <c r="U643" s="21">
        <v>500</v>
      </c>
      <c r="AJ643" s="21">
        <v>0</v>
      </c>
      <c r="AK643" s="21">
        <v>0</v>
      </c>
      <c r="AL643" s="22">
        <f t="shared" si="10"/>
        <v>0</v>
      </c>
    </row>
    <row r="644" spans="1:38" ht="12" customHeight="1">
      <c r="A644" s="19" t="s">
        <v>2780</v>
      </c>
      <c r="B644" s="20" t="s">
        <v>2781</v>
      </c>
      <c r="C644" s="20"/>
      <c r="D644" s="20"/>
      <c r="F644" s="20" t="s">
        <v>70</v>
      </c>
      <c r="G644" s="20" t="s">
        <v>119</v>
      </c>
      <c r="H644" s="20" t="s">
        <v>2782</v>
      </c>
      <c r="I644" s="20"/>
      <c r="J644" s="20"/>
      <c r="K644" s="20"/>
      <c r="L644" s="20" t="s">
        <v>2782</v>
      </c>
      <c r="M644" s="20"/>
      <c r="N644" s="20"/>
      <c r="O644" s="19" t="s">
        <v>2783</v>
      </c>
      <c r="P644" s="20" t="s">
        <v>59</v>
      </c>
      <c r="Q644" s="19" t="s">
        <v>131</v>
      </c>
      <c r="U644" s="21">
        <v>300</v>
      </c>
      <c r="V644" s="21">
        <v>5</v>
      </c>
      <c r="W644" s="21">
        <v>1</v>
      </c>
      <c r="X644" s="21">
        <v>8</v>
      </c>
      <c r="AJ644" s="21">
        <v>0</v>
      </c>
      <c r="AK644" s="21">
        <v>0</v>
      </c>
      <c r="AL644" s="22">
        <f t="shared" si="10"/>
        <v>0</v>
      </c>
    </row>
    <row r="645" spans="1:38" ht="12" customHeight="1">
      <c r="A645" s="19" t="s">
        <v>2784</v>
      </c>
      <c r="B645" s="20" t="s">
        <v>2785</v>
      </c>
      <c r="C645" s="20"/>
      <c r="D645" s="20"/>
      <c r="F645" s="20" t="s">
        <v>761</v>
      </c>
      <c r="G645" s="20" t="s">
        <v>761</v>
      </c>
      <c r="H645" s="20"/>
      <c r="I645" s="20"/>
      <c r="J645" s="20"/>
      <c r="K645" s="20"/>
      <c r="L645" s="20"/>
      <c r="M645" s="20"/>
      <c r="N645" s="20"/>
      <c r="O645" s="19" t="s">
        <v>761</v>
      </c>
      <c r="P645" s="20" t="s">
        <v>761</v>
      </c>
      <c r="Q645" s="19" t="s">
        <v>131</v>
      </c>
      <c r="AJ645" s="21">
        <v>0</v>
      </c>
      <c r="AK645" s="21">
        <v>0</v>
      </c>
      <c r="AL645" s="22">
        <f t="shared" si="10"/>
        <v>0</v>
      </c>
    </row>
    <row r="646" spans="1:38" ht="12" customHeight="1">
      <c r="A646" s="19" t="s">
        <v>2786</v>
      </c>
      <c r="B646" s="20" t="s">
        <v>2787</v>
      </c>
      <c r="C646" s="20"/>
      <c r="D646" s="20"/>
      <c r="F646" s="20" t="s">
        <v>761</v>
      </c>
      <c r="G646" s="20" t="s">
        <v>761</v>
      </c>
      <c r="H646" s="20"/>
      <c r="I646" s="20"/>
      <c r="J646" s="20"/>
      <c r="K646" s="20"/>
      <c r="L646" s="20"/>
      <c r="M646" s="20"/>
      <c r="N646" s="20"/>
      <c r="O646" s="19" t="s">
        <v>761</v>
      </c>
      <c r="P646" s="20" t="s">
        <v>761</v>
      </c>
      <c r="Q646" s="19" t="s">
        <v>131</v>
      </c>
      <c r="AJ646" s="21">
        <v>0</v>
      </c>
      <c r="AK646" s="21">
        <v>0</v>
      </c>
      <c r="AL646" s="22">
        <f t="shared" si="10"/>
        <v>0</v>
      </c>
    </row>
    <row r="647" spans="1:38" ht="12" customHeight="1">
      <c r="A647" s="19" t="s">
        <v>2788</v>
      </c>
      <c r="B647" s="20" t="s">
        <v>2789</v>
      </c>
      <c r="C647" s="20"/>
      <c r="D647" s="20"/>
      <c r="F647" s="20" t="s">
        <v>70</v>
      </c>
      <c r="G647" s="20" t="s">
        <v>356</v>
      </c>
      <c r="H647" s="20"/>
      <c r="I647" s="20"/>
      <c r="J647" s="20"/>
      <c r="K647" s="20"/>
      <c r="L647" s="20" t="s">
        <v>2790</v>
      </c>
      <c r="M647" s="20" t="s">
        <v>2791</v>
      </c>
      <c r="N647" s="20"/>
      <c r="O647" s="19" t="s">
        <v>761</v>
      </c>
      <c r="P647" s="20" t="s">
        <v>761</v>
      </c>
      <c r="Q647" s="19" t="s">
        <v>131</v>
      </c>
      <c r="U647" s="21">
        <v>200</v>
      </c>
      <c r="V647" s="21">
        <v>1</v>
      </c>
      <c r="W647" s="21">
        <v>1</v>
      </c>
      <c r="X647" s="21">
        <v>3</v>
      </c>
      <c r="AJ647" s="21">
        <v>0</v>
      </c>
      <c r="AK647" s="21">
        <v>0</v>
      </c>
      <c r="AL647" s="22">
        <f t="shared" si="10"/>
        <v>0</v>
      </c>
    </row>
    <row r="648" spans="1:38" ht="12" customHeight="1">
      <c r="A648" s="19" t="s">
        <v>2792</v>
      </c>
      <c r="B648" s="20" t="s">
        <v>2793</v>
      </c>
      <c r="C648" s="20"/>
      <c r="D648" s="20"/>
      <c r="F648" s="20" t="s">
        <v>70</v>
      </c>
      <c r="G648" s="20" t="s">
        <v>356</v>
      </c>
      <c r="H648" s="20"/>
      <c r="I648" s="20"/>
      <c r="J648" s="20"/>
      <c r="K648" s="20"/>
      <c r="L648" s="20"/>
      <c r="M648" s="20"/>
      <c r="N648" s="20"/>
      <c r="O648" s="19" t="s">
        <v>2794</v>
      </c>
      <c r="P648" s="20" t="s">
        <v>43</v>
      </c>
      <c r="Q648" s="19" t="s">
        <v>131</v>
      </c>
      <c r="U648" s="21">
        <v>200</v>
      </c>
      <c r="V648" s="21">
        <v>1</v>
      </c>
      <c r="W648" s="21">
        <v>1</v>
      </c>
      <c r="X648" s="21">
        <v>2</v>
      </c>
      <c r="AJ648" s="21">
        <v>0</v>
      </c>
      <c r="AK648" s="21">
        <v>0</v>
      </c>
      <c r="AL648" s="22">
        <f t="shared" si="10"/>
        <v>0</v>
      </c>
    </row>
    <row r="649" spans="1:38" ht="12" customHeight="1">
      <c r="A649" s="19" t="s">
        <v>2795</v>
      </c>
      <c r="B649" s="20" t="s">
        <v>2796</v>
      </c>
      <c r="C649" s="20"/>
      <c r="D649" s="20"/>
      <c r="F649" s="20" t="s">
        <v>70</v>
      </c>
      <c r="G649" s="20" t="s">
        <v>356</v>
      </c>
      <c r="H649" s="20"/>
      <c r="I649" s="20"/>
      <c r="J649" s="20"/>
      <c r="K649" s="20"/>
      <c r="L649" s="20"/>
      <c r="M649" s="20"/>
      <c r="N649" s="20"/>
      <c r="O649" s="19" t="s">
        <v>2797</v>
      </c>
      <c r="P649" s="20" t="s">
        <v>43</v>
      </c>
      <c r="Q649" s="19" t="s">
        <v>131</v>
      </c>
      <c r="U649" s="21">
        <v>100</v>
      </c>
      <c r="V649" s="21">
        <v>1</v>
      </c>
      <c r="W649" s="21">
        <v>1</v>
      </c>
      <c r="X649" s="21">
        <v>2</v>
      </c>
      <c r="AJ649" s="21">
        <v>0</v>
      </c>
      <c r="AK649" s="21">
        <v>0</v>
      </c>
      <c r="AL649" s="22">
        <f t="shared" si="10"/>
        <v>0</v>
      </c>
    </row>
    <row r="650" spans="1:38" ht="12" customHeight="1">
      <c r="A650" s="19" t="s">
        <v>2798</v>
      </c>
      <c r="B650" s="20" t="s">
        <v>2799</v>
      </c>
      <c r="C650" s="20"/>
      <c r="D650" s="20"/>
      <c r="F650" s="20" t="s">
        <v>105</v>
      </c>
      <c r="G650" s="20" t="s">
        <v>106</v>
      </c>
      <c r="H650" s="20"/>
      <c r="I650" s="20"/>
      <c r="J650" s="20"/>
      <c r="K650" s="20"/>
      <c r="L650" s="20"/>
      <c r="M650" s="20" t="s">
        <v>2800</v>
      </c>
      <c r="N650" s="20"/>
      <c r="O650" s="19" t="s">
        <v>2801</v>
      </c>
      <c r="P650" s="20" t="s">
        <v>43</v>
      </c>
      <c r="Q650" s="19" t="s">
        <v>131</v>
      </c>
      <c r="AJ650" s="21">
        <v>0</v>
      </c>
      <c r="AK650" s="21">
        <v>0</v>
      </c>
      <c r="AL650" s="22">
        <f t="shared" si="10"/>
        <v>0</v>
      </c>
    </row>
    <row r="651" spans="1:38" ht="12" customHeight="1">
      <c r="A651" s="19" t="s">
        <v>2802</v>
      </c>
      <c r="B651" s="20" t="s">
        <v>2803</v>
      </c>
      <c r="C651" s="20"/>
      <c r="D651" s="20"/>
      <c r="F651" s="20" t="s">
        <v>761</v>
      </c>
      <c r="G651" s="20" t="s">
        <v>761</v>
      </c>
      <c r="H651" s="20"/>
      <c r="I651" s="20"/>
      <c r="J651" s="20"/>
      <c r="K651" s="20"/>
      <c r="L651" s="20"/>
      <c r="M651" s="20"/>
      <c r="N651" s="20"/>
      <c r="O651" s="19" t="s">
        <v>761</v>
      </c>
      <c r="P651" s="20" t="s">
        <v>761</v>
      </c>
      <c r="Q651" s="19" t="s">
        <v>131</v>
      </c>
      <c r="AJ651" s="21">
        <v>0</v>
      </c>
      <c r="AK651" s="21">
        <v>0</v>
      </c>
      <c r="AL651" s="22">
        <f t="shared" si="10"/>
        <v>0</v>
      </c>
    </row>
    <row r="652" spans="1:38" ht="12" customHeight="1">
      <c r="A652" s="19" t="s">
        <v>2804</v>
      </c>
      <c r="B652" s="20" t="s">
        <v>2805</v>
      </c>
      <c r="C652" s="20"/>
      <c r="D652" s="20"/>
      <c r="F652" s="20" t="s">
        <v>215</v>
      </c>
      <c r="G652" s="20" t="s">
        <v>216</v>
      </c>
      <c r="H652" s="20"/>
      <c r="I652" s="20"/>
      <c r="J652" s="20"/>
      <c r="K652" s="20"/>
      <c r="L652" s="20"/>
      <c r="M652" s="20"/>
      <c r="N652" s="20"/>
      <c r="O652" s="19" t="s">
        <v>2806</v>
      </c>
      <c r="P652" s="20" t="s">
        <v>59</v>
      </c>
      <c r="Q652" s="19" t="s">
        <v>131</v>
      </c>
      <c r="AJ652" s="21">
        <v>0</v>
      </c>
      <c r="AK652" s="21">
        <v>0</v>
      </c>
      <c r="AL652" s="22">
        <f t="shared" si="10"/>
        <v>0</v>
      </c>
    </row>
    <row r="653" spans="1:38" ht="12" customHeight="1">
      <c r="A653" s="19" t="s">
        <v>2807</v>
      </c>
      <c r="B653" s="20" t="s">
        <v>2808</v>
      </c>
      <c r="C653" s="20"/>
      <c r="D653" s="20"/>
      <c r="F653" s="20" t="s">
        <v>215</v>
      </c>
      <c r="G653" s="20" t="s">
        <v>216</v>
      </c>
      <c r="H653" s="20"/>
      <c r="I653" s="20"/>
      <c r="J653" s="20"/>
      <c r="K653" s="20"/>
      <c r="L653" s="20"/>
      <c r="M653" s="20"/>
      <c r="N653" s="20"/>
      <c r="O653" s="19" t="s">
        <v>761</v>
      </c>
      <c r="P653" s="20" t="s">
        <v>761</v>
      </c>
      <c r="Q653" s="19" t="s">
        <v>131</v>
      </c>
      <c r="AJ653" s="21">
        <v>0</v>
      </c>
      <c r="AK653" s="21">
        <v>0</v>
      </c>
      <c r="AL653" s="22">
        <f t="shared" si="10"/>
        <v>0</v>
      </c>
    </row>
    <row r="654" spans="1:38" ht="12" customHeight="1">
      <c r="A654" s="19" t="s">
        <v>2809</v>
      </c>
      <c r="B654" s="20" t="s">
        <v>2810</v>
      </c>
      <c r="C654" s="20"/>
      <c r="D654" s="20"/>
      <c r="F654" s="20" t="s">
        <v>215</v>
      </c>
      <c r="G654" s="20" t="s">
        <v>216</v>
      </c>
      <c r="H654" s="20"/>
      <c r="I654" s="20"/>
      <c r="J654" s="20"/>
      <c r="K654" s="20"/>
      <c r="L654" s="20" t="s">
        <v>2811</v>
      </c>
      <c r="M654" s="20"/>
      <c r="N654" s="20"/>
      <c r="O654" s="19" t="s">
        <v>2812</v>
      </c>
      <c r="P654" s="20" t="s">
        <v>43</v>
      </c>
      <c r="Q654" s="19" t="s">
        <v>131</v>
      </c>
      <c r="AJ654" s="21">
        <v>0</v>
      </c>
      <c r="AK654" s="21">
        <v>0</v>
      </c>
      <c r="AL654" s="22">
        <f t="shared" si="10"/>
        <v>0</v>
      </c>
    </row>
    <row r="655" spans="1:38" ht="12" customHeight="1">
      <c r="A655" s="19" t="s">
        <v>2813</v>
      </c>
      <c r="B655" s="20" t="s">
        <v>2814</v>
      </c>
      <c r="C655" s="20"/>
      <c r="D655" s="20"/>
      <c r="F655" s="20" t="s">
        <v>70</v>
      </c>
      <c r="G655" s="20" t="s">
        <v>1110</v>
      </c>
      <c r="H655" s="20" t="s">
        <v>2815</v>
      </c>
      <c r="I655" s="20"/>
      <c r="J655" s="20"/>
      <c r="K655" s="20"/>
      <c r="L655" s="20"/>
      <c r="M655" s="20"/>
      <c r="N655" s="20"/>
      <c r="O655" s="19" t="s">
        <v>2816</v>
      </c>
      <c r="P655" s="20" t="s">
        <v>59</v>
      </c>
      <c r="Q655" s="19" t="s">
        <v>131</v>
      </c>
      <c r="U655" s="21">
        <v>200</v>
      </c>
      <c r="V655" s="21">
        <v>2</v>
      </c>
      <c r="W655" s="21">
        <v>2</v>
      </c>
      <c r="X655" s="21">
        <v>3</v>
      </c>
      <c r="AJ655" s="21">
        <v>0</v>
      </c>
      <c r="AK655" s="21">
        <v>0</v>
      </c>
      <c r="AL655" s="22">
        <f t="shared" si="10"/>
        <v>0</v>
      </c>
    </row>
    <row r="656" spans="1:38" ht="12" customHeight="1">
      <c r="A656" s="19" t="s">
        <v>2817</v>
      </c>
      <c r="B656" s="20" t="s">
        <v>2818</v>
      </c>
      <c r="C656" s="20"/>
      <c r="D656" s="20"/>
      <c r="F656" s="20" t="s">
        <v>761</v>
      </c>
      <c r="G656" s="20" t="s">
        <v>761</v>
      </c>
      <c r="H656" s="20"/>
      <c r="I656" s="20"/>
      <c r="J656" s="20"/>
      <c r="K656" s="20"/>
      <c r="L656" s="20"/>
      <c r="M656" s="20"/>
      <c r="N656" s="20"/>
      <c r="O656" s="19" t="s">
        <v>761</v>
      </c>
      <c r="P656" s="20" t="s">
        <v>761</v>
      </c>
      <c r="Q656" s="19" t="s">
        <v>131</v>
      </c>
      <c r="AJ656" s="21">
        <v>0</v>
      </c>
      <c r="AK656" s="21">
        <v>0</v>
      </c>
      <c r="AL656" s="22">
        <f t="shared" si="10"/>
        <v>0</v>
      </c>
    </row>
    <row r="657" spans="1:38" ht="12" customHeight="1">
      <c r="A657" s="19" t="s">
        <v>2819</v>
      </c>
      <c r="B657" s="20" t="s">
        <v>2820</v>
      </c>
      <c r="C657" s="20"/>
      <c r="D657" s="20"/>
      <c r="F657" s="20" t="s">
        <v>105</v>
      </c>
      <c r="G657" s="20" t="s">
        <v>106</v>
      </c>
      <c r="H657" s="20"/>
      <c r="I657" s="20"/>
      <c r="J657" s="20"/>
      <c r="K657" s="20"/>
      <c r="L657" s="20" t="s">
        <v>2820</v>
      </c>
      <c r="M657" s="20"/>
      <c r="N657" s="20"/>
      <c r="O657" s="19" t="s">
        <v>2821</v>
      </c>
      <c r="P657" s="20" t="s">
        <v>43</v>
      </c>
      <c r="Q657" s="11" t="s">
        <v>237</v>
      </c>
      <c r="R657" s="19" t="s">
        <v>803</v>
      </c>
      <c r="S657" s="19" t="s">
        <v>139</v>
      </c>
      <c r="T657" s="19" t="s">
        <v>152</v>
      </c>
      <c r="AG657" s="19" t="s">
        <v>804</v>
      </c>
      <c r="AJ657" s="21">
        <v>0</v>
      </c>
      <c r="AK657" s="21">
        <v>0</v>
      </c>
      <c r="AL657" s="22">
        <f t="shared" si="10"/>
        <v>0</v>
      </c>
    </row>
    <row r="658" spans="1:38" ht="12" customHeight="1">
      <c r="A658" s="19" t="s">
        <v>2822</v>
      </c>
      <c r="B658" s="20" t="s">
        <v>2823</v>
      </c>
      <c r="C658" s="20"/>
      <c r="D658" s="20"/>
      <c r="F658" s="20" t="s">
        <v>761</v>
      </c>
      <c r="G658" s="20" t="s">
        <v>761</v>
      </c>
      <c r="H658" s="20"/>
      <c r="I658" s="20"/>
      <c r="J658" s="20"/>
      <c r="K658" s="20"/>
      <c r="L658" s="20"/>
      <c r="M658" s="20"/>
      <c r="N658" s="20"/>
      <c r="O658" s="19" t="s">
        <v>761</v>
      </c>
      <c r="P658" s="20" t="s">
        <v>761</v>
      </c>
      <c r="Q658" s="19" t="s">
        <v>131</v>
      </c>
      <c r="AJ658" s="21">
        <v>0</v>
      </c>
      <c r="AK658" s="21">
        <v>0</v>
      </c>
      <c r="AL658" s="22">
        <f t="shared" si="10"/>
        <v>0</v>
      </c>
    </row>
    <row r="659" spans="1:38" ht="12" customHeight="1">
      <c r="A659" s="19" t="s">
        <v>2824</v>
      </c>
      <c r="B659" s="20" t="s">
        <v>2825</v>
      </c>
      <c r="C659" s="20"/>
      <c r="D659" s="20"/>
      <c r="F659" s="20" t="s">
        <v>761</v>
      </c>
      <c r="G659" s="20" t="s">
        <v>761</v>
      </c>
      <c r="H659" s="20"/>
      <c r="I659" s="20"/>
      <c r="J659" s="20"/>
      <c r="K659" s="20"/>
      <c r="L659" s="20"/>
      <c r="M659" s="20"/>
      <c r="N659" s="20"/>
      <c r="O659" s="19" t="s">
        <v>761</v>
      </c>
      <c r="P659" s="20" t="s">
        <v>761</v>
      </c>
      <c r="Q659" s="19" t="s">
        <v>131</v>
      </c>
      <c r="AJ659" s="21">
        <v>0</v>
      </c>
      <c r="AK659" s="21">
        <v>0</v>
      </c>
      <c r="AL659" s="22">
        <f t="shared" si="10"/>
        <v>0</v>
      </c>
    </row>
    <row r="660" spans="1:38" ht="12" customHeight="1">
      <c r="A660" s="19" t="s">
        <v>2826</v>
      </c>
      <c r="B660" s="20" t="s">
        <v>2827</v>
      </c>
      <c r="C660" s="20"/>
      <c r="D660" s="20"/>
      <c r="F660" s="20" t="s">
        <v>135</v>
      </c>
      <c r="G660" s="20" t="s">
        <v>135</v>
      </c>
      <c r="H660" s="20"/>
      <c r="I660" s="20"/>
      <c r="J660" s="20"/>
      <c r="K660" s="20"/>
      <c r="L660" s="20"/>
      <c r="M660" s="20"/>
      <c r="N660" s="20"/>
      <c r="O660" s="19" t="s">
        <v>2828</v>
      </c>
      <c r="P660" s="20" t="s">
        <v>43</v>
      </c>
      <c r="Q660" s="19" t="s">
        <v>131</v>
      </c>
      <c r="AJ660" s="21">
        <v>0</v>
      </c>
      <c r="AK660" s="21">
        <v>0</v>
      </c>
      <c r="AL660" s="22">
        <f t="shared" si="10"/>
        <v>0</v>
      </c>
    </row>
    <row r="661" spans="1:38" ht="12" customHeight="1">
      <c r="A661" s="19" t="s">
        <v>2829</v>
      </c>
      <c r="B661" s="20" t="s">
        <v>2830</v>
      </c>
      <c r="C661" s="20"/>
      <c r="D661" s="20"/>
      <c r="F661" s="20" t="s">
        <v>761</v>
      </c>
      <c r="G661" s="20" t="s">
        <v>761</v>
      </c>
      <c r="H661" s="20"/>
      <c r="I661" s="20"/>
      <c r="J661" s="20"/>
      <c r="K661" s="20"/>
      <c r="L661" s="20"/>
      <c r="M661" s="20"/>
      <c r="N661" s="20"/>
      <c r="O661" s="19" t="s">
        <v>761</v>
      </c>
      <c r="P661" s="20" t="s">
        <v>761</v>
      </c>
      <c r="Q661" s="19" t="s">
        <v>131</v>
      </c>
      <c r="AJ661" s="21">
        <v>0</v>
      </c>
      <c r="AK661" s="21">
        <v>0</v>
      </c>
      <c r="AL661" s="22">
        <f t="shared" si="10"/>
        <v>0</v>
      </c>
    </row>
    <row r="662" spans="1:38" ht="12" customHeight="1">
      <c r="A662" s="19" t="s">
        <v>2831</v>
      </c>
      <c r="B662" s="20" t="s">
        <v>2832</v>
      </c>
      <c r="C662" s="20"/>
      <c r="D662" s="20"/>
      <c r="F662" s="20" t="s">
        <v>215</v>
      </c>
      <c r="G662" s="20" t="s">
        <v>216</v>
      </c>
      <c r="H662" s="20"/>
      <c r="I662" s="20"/>
      <c r="J662" s="20"/>
      <c r="K662" s="20"/>
      <c r="L662" s="20"/>
      <c r="M662" s="20"/>
      <c r="N662" s="20"/>
      <c r="O662" s="19" t="s">
        <v>2833</v>
      </c>
      <c r="P662" s="20" t="s">
        <v>43</v>
      </c>
      <c r="Q662" s="19" t="s">
        <v>131</v>
      </c>
      <c r="AJ662" s="21">
        <v>0</v>
      </c>
      <c r="AK662" s="21">
        <v>0</v>
      </c>
      <c r="AL662" s="22">
        <f t="shared" si="10"/>
        <v>0</v>
      </c>
    </row>
    <row r="663" spans="1:38" ht="12" customHeight="1">
      <c r="A663" s="19" t="s">
        <v>2834</v>
      </c>
      <c r="B663" s="20" t="s">
        <v>2835</v>
      </c>
      <c r="C663" s="20"/>
      <c r="D663" s="20"/>
      <c r="F663" s="20" t="s">
        <v>135</v>
      </c>
      <c r="G663" s="20" t="s">
        <v>135</v>
      </c>
      <c r="H663" s="20"/>
      <c r="I663" s="20"/>
      <c r="J663" s="20"/>
      <c r="K663" s="20"/>
      <c r="L663" s="20"/>
      <c r="M663" s="20"/>
      <c r="N663" s="20"/>
      <c r="O663" s="19" t="s">
        <v>2836</v>
      </c>
      <c r="P663" s="20" t="s">
        <v>43</v>
      </c>
      <c r="Q663" s="19" t="s">
        <v>131</v>
      </c>
      <c r="AJ663" s="21">
        <v>0</v>
      </c>
      <c r="AK663" s="21">
        <v>0</v>
      </c>
      <c r="AL663" s="22">
        <f t="shared" si="10"/>
        <v>0</v>
      </c>
    </row>
    <row r="664" spans="1:38" ht="12" customHeight="1">
      <c r="A664" s="19" t="s">
        <v>2837</v>
      </c>
      <c r="B664" s="20" t="s">
        <v>2838</v>
      </c>
      <c r="C664" s="20"/>
      <c r="D664" s="20"/>
      <c r="F664" s="20" t="s">
        <v>135</v>
      </c>
      <c r="G664" s="20" t="s">
        <v>135</v>
      </c>
      <c r="H664" s="20"/>
      <c r="I664" s="20"/>
      <c r="J664" s="20"/>
      <c r="K664" s="20"/>
      <c r="L664" s="20"/>
      <c r="M664" s="20"/>
      <c r="N664" s="20"/>
      <c r="O664" s="19" t="s">
        <v>2839</v>
      </c>
      <c r="P664" s="20" t="s">
        <v>59</v>
      </c>
      <c r="Q664" s="19" t="s">
        <v>131</v>
      </c>
      <c r="AJ664" s="21">
        <v>0</v>
      </c>
      <c r="AK664" s="21">
        <f>VLOOKUP(B664,[2]Sheet3!$A$3:$B$1872,2,0)</f>
        <v>68240.707964601766</v>
      </c>
      <c r="AL664" s="22">
        <f t="shared" si="10"/>
        <v>68240.707964601766</v>
      </c>
    </row>
    <row r="665" spans="1:38" ht="12" customHeight="1">
      <c r="A665" s="19" t="s">
        <v>2840</v>
      </c>
      <c r="B665" s="20" t="s">
        <v>2841</v>
      </c>
      <c r="C665" s="20"/>
      <c r="D665" s="20"/>
      <c r="F665" s="20" t="s">
        <v>135</v>
      </c>
      <c r="G665" s="20" t="s">
        <v>135</v>
      </c>
      <c r="H665" s="20" t="s">
        <v>2842</v>
      </c>
      <c r="I665" s="20"/>
      <c r="J665" s="20"/>
      <c r="K665" s="20"/>
      <c r="L665" s="20" t="s">
        <v>2843</v>
      </c>
      <c r="M665" s="20" t="s">
        <v>2844</v>
      </c>
      <c r="N665" s="20"/>
      <c r="O665" s="19" t="s">
        <v>2845</v>
      </c>
      <c r="P665" s="20" t="s">
        <v>59</v>
      </c>
      <c r="Q665" s="19" t="s">
        <v>131</v>
      </c>
      <c r="AJ665" s="21">
        <v>0</v>
      </c>
      <c r="AK665" s="21">
        <v>0</v>
      </c>
      <c r="AL665" s="22">
        <f t="shared" si="10"/>
        <v>0</v>
      </c>
    </row>
    <row r="666" spans="1:38" ht="12" customHeight="1">
      <c r="A666" s="19" t="s">
        <v>2846</v>
      </c>
      <c r="B666" s="20" t="s">
        <v>2847</v>
      </c>
      <c r="C666" s="20"/>
      <c r="D666" s="20"/>
      <c r="E666" s="19" t="s">
        <v>2848</v>
      </c>
      <c r="F666" s="20" t="s">
        <v>70</v>
      </c>
      <c r="G666" s="20" t="s">
        <v>356</v>
      </c>
      <c r="H666" s="20"/>
      <c r="I666" s="20"/>
      <c r="J666" s="20"/>
      <c r="K666" s="20"/>
      <c r="L666" s="20" t="s">
        <v>2847</v>
      </c>
      <c r="M666" s="20"/>
      <c r="N666" s="20"/>
      <c r="O666" s="19" t="s">
        <v>2849</v>
      </c>
      <c r="P666" s="20" t="s">
        <v>43</v>
      </c>
      <c r="Q666" s="19" t="s">
        <v>180</v>
      </c>
      <c r="U666" s="21">
        <v>1400</v>
      </c>
      <c r="V666" s="21">
        <v>1</v>
      </c>
      <c r="W666" s="21">
        <v>1</v>
      </c>
      <c r="X666" s="21">
        <v>3</v>
      </c>
      <c r="Y666" s="19" t="s">
        <v>45</v>
      </c>
      <c r="Z666" s="19" t="s">
        <v>46</v>
      </c>
      <c r="AA666" s="19" t="s">
        <v>73</v>
      </c>
      <c r="AB666" s="19" t="s">
        <v>74</v>
      </c>
      <c r="AC666" s="19" t="s">
        <v>360</v>
      </c>
      <c r="AD666" s="19" t="s">
        <v>361</v>
      </c>
      <c r="AE666" s="19" t="s">
        <v>362</v>
      </c>
      <c r="AF666" s="19" t="s">
        <v>363</v>
      </c>
      <c r="AJ666" s="21">
        <f>VLOOKUP(B666,[1]Sheet8!$A$3:$B$989,2,0)</f>
        <v>66542.039999999994</v>
      </c>
      <c r="AK666" s="21">
        <f>VLOOKUP(B666,[2]Sheet3!$A$3:$B$1872,2,0)</f>
        <v>253459.79772439954</v>
      </c>
      <c r="AL666" s="22">
        <f t="shared" si="10"/>
        <v>320001.83772439952</v>
      </c>
    </row>
    <row r="667" spans="1:38" ht="12" customHeight="1">
      <c r="A667" s="19" t="s">
        <v>2850</v>
      </c>
      <c r="B667" s="20" t="s">
        <v>2851</v>
      </c>
      <c r="C667" s="20"/>
      <c r="D667" s="20"/>
      <c r="E667" s="19" t="s">
        <v>2852</v>
      </c>
      <c r="F667" s="20" t="s">
        <v>135</v>
      </c>
      <c r="G667" s="20" t="s">
        <v>135</v>
      </c>
      <c r="H667" s="20"/>
      <c r="I667" s="20"/>
      <c r="J667" s="20"/>
      <c r="K667" s="20"/>
      <c r="L667" s="20" t="s">
        <v>158</v>
      </c>
      <c r="M667" s="20"/>
      <c r="N667" s="20"/>
      <c r="O667" s="19" t="s">
        <v>2853</v>
      </c>
      <c r="P667" s="20" t="s">
        <v>59</v>
      </c>
      <c r="Q667" s="19" t="s">
        <v>44</v>
      </c>
      <c r="U667" s="21">
        <v>1200</v>
      </c>
      <c r="V667" s="21">
        <v>1</v>
      </c>
      <c r="W667" s="21">
        <v>3</v>
      </c>
      <c r="X667" s="21">
        <v>2</v>
      </c>
      <c r="Y667" s="19" t="s">
        <v>60</v>
      </c>
      <c r="Z667" s="19" t="s">
        <v>61</v>
      </c>
      <c r="AA667" s="19" t="s">
        <v>141</v>
      </c>
      <c r="AB667" s="19" t="s">
        <v>142</v>
      </c>
      <c r="AC667" s="19" t="s">
        <v>143</v>
      </c>
      <c r="AD667" s="19" t="s">
        <v>144</v>
      </c>
      <c r="AE667" s="19" t="s">
        <v>160</v>
      </c>
      <c r="AF667" s="19" t="s">
        <v>161</v>
      </c>
      <c r="AJ667" s="21">
        <f>VLOOKUP(B667,[1]Sheet8!$A$3:$B$989,2,0)</f>
        <v>0</v>
      </c>
      <c r="AK667" s="21">
        <f>VLOOKUP(B667,[2]Sheet3!$A$3:$B$1872,2,0)</f>
        <v>203415.92920353982</v>
      </c>
      <c r="AL667" s="22">
        <f t="shared" si="10"/>
        <v>203415.92920353982</v>
      </c>
    </row>
    <row r="668" spans="1:38" ht="12" customHeight="1">
      <c r="A668" s="19" t="s">
        <v>2854</v>
      </c>
      <c r="B668" s="20" t="s">
        <v>2855</v>
      </c>
      <c r="C668" s="20"/>
      <c r="D668" s="20"/>
      <c r="E668" s="19" t="s">
        <v>2856</v>
      </c>
      <c r="F668" s="20" t="s">
        <v>489</v>
      </c>
      <c r="G668" s="20" t="s">
        <v>2857</v>
      </c>
      <c r="H668" s="20"/>
      <c r="I668" s="20"/>
      <c r="J668" s="20"/>
      <c r="K668" s="20"/>
      <c r="L668" s="20"/>
      <c r="M668" s="20"/>
      <c r="N668" s="20"/>
      <c r="O668" s="19" t="s">
        <v>2858</v>
      </c>
      <c r="P668" s="20" t="s">
        <v>59</v>
      </c>
      <c r="Q668" s="19" t="s">
        <v>170</v>
      </c>
      <c r="U668" s="21">
        <v>500</v>
      </c>
      <c r="V668" s="21">
        <v>2</v>
      </c>
      <c r="W668" s="21">
        <v>1</v>
      </c>
      <c r="X668" s="21">
        <v>2</v>
      </c>
      <c r="Y668" s="19" t="s">
        <v>60</v>
      </c>
      <c r="Z668" s="19" t="s">
        <v>61</v>
      </c>
      <c r="AA668" s="19" t="s">
        <v>141</v>
      </c>
      <c r="AB668" s="19" t="s">
        <v>142</v>
      </c>
      <c r="AC668" s="19" t="s">
        <v>325</v>
      </c>
      <c r="AD668" s="19" t="s">
        <v>325</v>
      </c>
      <c r="AE668" s="19" t="s">
        <v>2859</v>
      </c>
      <c r="AF668" s="19" t="s">
        <v>2860</v>
      </c>
      <c r="AJ668" s="21">
        <f>VLOOKUP(B668,[1]Sheet8!$A$3:$B$989,2,0)</f>
        <v>0</v>
      </c>
      <c r="AK668" s="21">
        <v>0</v>
      </c>
      <c r="AL668" s="22">
        <f t="shared" si="10"/>
        <v>0</v>
      </c>
    </row>
    <row r="669" spans="1:38" ht="12" customHeight="1">
      <c r="A669" s="19" t="s">
        <v>2861</v>
      </c>
      <c r="B669" s="20" t="s">
        <v>2862</v>
      </c>
      <c r="C669" s="20"/>
      <c r="D669" s="20"/>
      <c r="F669" s="20" t="s">
        <v>135</v>
      </c>
      <c r="G669" s="20" t="s">
        <v>135</v>
      </c>
      <c r="H669" s="20"/>
      <c r="I669" s="20"/>
      <c r="J669" s="20"/>
      <c r="K669" s="20"/>
      <c r="L669" s="20"/>
      <c r="M669" s="20" t="s">
        <v>2863</v>
      </c>
      <c r="N669" s="20"/>
      <c r="O669" s="19" t="s">
        <v>2864</v>
      </c>
      <c r="P669" s="20" t="s">
        <v>59</v>
      </c>
      <c r="Q669" s="19" t="s">
        <v>131</v>
      </c>
      <c r="AJ669" s="21">
        <v>0</v>
      </c>
      <c r="AK669" s="21">
        <v>0</v>
      </c>
      <c r="AL669" s="22">
        <f t="shared" si="10"/>
        <v>0</v>
      </c>
    </row>
    <row r="670" spans="1:38" ht="12" customHeight="1">
      <c r="A670" s="19" t="s">
        <v>2865</v>
      </c>
      <c r="B670" s="20" t="s">
        <v>2866</v>
      </c>
      <c r="C670" s="20"/>
      <c r="D670" s="20"/>
      <c r="F670" s="20" t="s">
        <v>105</v>
      </c>
      <c r="G670" s="20" t="s">
        <v>652</v>
      </c>
      <c r="H670" s="20"/>
      <c r="I670" s="20"/>
      <c r="J670" s="20"/>
      <c r="K670" s="20"/>
      <c r="L670" s="20" t="s">
        <v>2867</v>
      </c>
      <c r="M670" s="20"/>
      <c r="N670" s="20"/>
      <c r="O670" s="19" t="s">
        <v>2868</v>
      </c>
      <c r="P670" s="20" t="s">
        <v>59</v>
      </c>
      <c r="Q670" s="19" t="s">
        <v>131</v>
      </c>
      <c r="AJ670" s="21">
        <v>0</v>
      </c>
      <c r="AK670" s="21">
        <v>0</v>
      </c>
      <c r="AL670" s="22">
        <f t="shared" si="10"/>
        <v>0</v>
      </c>
    </row>
    <row r="671" spans="1:38" ht="12" customHeight="1">
      <c r="A671" s="19" t="s">
        <v>2869</v>
      </c>
      <c r="B671" s="20" t="s">
        <v>2870</v>
      </c>
      <c r="C671" s="20"/>
      <c r="D671" s="20"/>
      <c r="F671" s="20" t="s">
        <v>37</v>
      </c>
      <c r="G671" s="20" t="s">
        <v>149</v>
      </c>
      <c r="H671" s="20"/>
      <c r="I671" s="20"/>
      <c r="J671" s="20"/>
      <c r="K671" s="20"/>
      <c r="L671" s="20" t="s">
        <v>2871</v>
      </c>
      <c r="M671" s="20"/>
      <c r="N671" s="20"/>
      <c r="O671" s="19" t="s">
        <v>2872</v>
      </c>
      <c r="P671" s="20" t="s">
        <v>43</v>
      </c>
      <c r="Q671" s="19" t="s">
        <v>131</v>
      </c>
      <c r="U671" s="21">
        <v>1800</v>
      </c>
      <c r="V671" s="21">
        <v>1</v>
      </c>
      <c r="W671" s="21">
        <v>2</v>
      </c>
      <c r="X671" s="21">
        <v>2</v>
      </c>
      <c r="AJ671" s="21">
        <v>0</v>
      </c>
      <c r="AK671" s="21">
        <f>VLOOKUP(B671,[2]Sheet3!$A$3:$B$1872,2,0)</f>
        <v>0</v>
      </c>
      <c r="AL671" s="22">
        <f t="shared" si="10"/>
        <v>0</v>
      </c>
    </row>
    <row r="672" spans="1:38" ht="12" customHeight="1">
      <c r="A672" s="19" t="s">
        <v>2873</v>
      </c>
      <c r="B672" s="20" t="s">
        <v>2874</v>
      </c>
      <c r="C672" s="20"/>
      <c r="D672" s="20"/>
      <c r="F672" s="20" t="s">
        <v>128</v>
      </c>
      <c r="G672" s="20" t="s">
        <v>912</v>
      </c>
      <c r="H672" s="20"/>
      <c r="I672" s="20"/>
      <c r="J672" s="20"/>
      <c r="K672" s="20"/>
      <c r="L672" s="20"/>
      <c r="M672" s="20"/>
      <c r="N672" s="20"/>
      <c r="O672" s="19" t="s">
        <v>2875</v>
      </c>
      <c r="P672" s="20" t="s">
        <v>59</v>
      </c>
      <c r="Q672" s="19" t="s">
        <v>131</v>
      </c>
      <c r="AJ672" s="21">
        <v>0</v>
      </c>
      <c r="AK672" s="21">
        <v>0</v>
      </c>
      <c r="AL672" s="22">
        <f t="shared" si="10"/>
        <v>0</v>
      </c>
    </row>
    <row r="673" spans="1:38" ht="12" customHeight="1">
      <c r="A673" s="19" t="s">
        <v>2876</v>
      </c>
      <c r="B673" s="20" t="s">
        <v>2877</v>
      </c>
      <c r="C673" s="20"/>
      <c r="D673" s="20"/>
      <c r="F673" s="20" t="s">
        <v>70</v>
      </c>
      <c r="G673" s="20" t="s">
        <v>356</v>
      </c>
      <c r="H673" s="20"/>
      <c r="I673" s="20"/>
      <c r="J673" s="20"/>
      <c r="K673" s="20"/>
      <c r="L673" s="20"/>
      <c r="M673" s="20" t="s">
        <v>2878</v>
      </c>
      <c r="N673" s="20"/>
      <c r="O673" s="19" t="s">
        <v>2879</v>
      </c>
      <c r="P673" s="20" t="s">
        <v>43</v>
      </c>
      <c r="Q673" s="19" t="s">
        <v>131</v>
      </c>
      <c r="AJ673" s="21">
        <v>0</v>
      </c>
      <c r="AK673" s="21">
        <v>0</v>
      </c>
      <c r="AL673" s="22">
        <f t="shared" si="10"/>
        <v>0</v>
      </c>
    </row>
    <row r="674" spans="1:38" ht="12" customHeight="1">
      <c r="A674" s="19" t="s">
        <v>2880</v>
      </c>
      <c r="B674" s="20" t="s">
        <v>2881</v>
      </c>
      <c r="C674" s="20"/>
      <c r="D674" s="20"/>
      <c r="F674" s="20" t="s">
        <v>489</v>
      </c>
      <c r="G674" s="20" t="s">
        <v>490</v>
      </c>
      <c r="H674" s="20"/>
      <c r="I674" s="20"/>
      <c r="J674" s="20"/>
      <c r="K674" s="20"/>
      <c r="L674" s="20"/>
      <c r="M674" s="20"/>
      <c r="N674" s="20"/>
      <c r="O674" s="19" t="s">
        <v>2882</v>
      </c>
      <c r="P674" s="20" t="s">
        <v>43</v>
      </c>
      <c r="Q674" s="19" t="s">
        <v>131</v>
      </c>
      <c r="U674" s="21">
        <v>100</v>
      </c>
      <c r="V674" s="21">
        <v>3</v>
      </c>
      <c r="W674" s="21">
        <v>1</v>
      </c>
      <c r="X674" s="21">
        <v>3</v>
      </c>
      <c r="AJ674" s="21">
        <v>0</v>
      </c>
      <c r="AK674" s="21">
        <v>0</v>
      </c>
      <c r="AL674" s="22">
        <f t="shared" si="10"/>
        <v>0</v>
      </c>
    </row>
    <row r="675" spans="1:38" ht="12" customHeight="1">
      <c r="A675" s="19" t="s">
        <v>2883</v>
      </c>
      <c r="B675" s="20" t="s">
        <v>2884</v>
      </c>
      <c r="C675" s="20"/>
      <c r="D675" s="20"/>
      <c r="F675" s="20" t="s">
        <v>489</v>
      </c>
      <c r="G675" s="20" t="s">
        <v>490</v>
      </c>
      <c r="H675" s="20"/>
      <c r="I675" s="20"/>
      <c r="J675" s="20"/>
      <c r="K675" s="20"/>
      <c r="L675" s="20"/>
      <c r="M675" s="20"/>
      <c r="N675" s="20"/>
      <c r="O675" s="19" t="s">
        <v>761</v>
      </c>
      <c r="P675" s="20" t="s">
        <v>761</v>
      </c>
      <c r="Q675" s="19" t="s">
        <v>131</v>
      </c>
      <c r="U675" s="21">
        <v>30</v>
      </c>
      <c r="V675" s="21">
        <v>2</v>
      </c>
      <c r="W675" s="21">
        <v>1</v>
      </c>
      <c r="X675" s="21">
        <v>2</v>
      </c>
      <c r="AJ675" s="21">
        <v>0</v>
      </c>
      <c r="AK675" s="21">
        <v>0</v>
      </c>
      <c r="AL675" s="22">
        <f t="shared" si="10"/>
        <v>0</v>
      </c>
    </row>
    <row r="676" spans="1:38" ht="12" customHeight="1">
      <c r="A676" s="19" t="s">
        <v>2885</v>
      </c>
      <c r="B676" s="20" t="s">
        <v>2886</v>
      </c>
      <c r="C676" s="20"/>
      <c r="D676" s="20"/>
      <c r="F676" s="20" t="s">
        <v>342</v>
      </c>
      <c r="G676" s="20" t="s">
        <v>342</v>
      </c>
      <c r="H676" s="20"/>
      <c r="I676" s="20"/>
      <c r="J676" s="20"/>
      <c r="K676" s="20"/>
      <c r="L676" s="20"/>
      <c r="M676" s="20"/>
      <c r="N676" s="20"/>
      <c r="O676" s="19" t="s">
        <v>761</v>
      </c>
      <c r="P676" s="20" t="s">
        <v>761</v>
      </c>
      <c r="Q676" s="19" t="s">
        <v>131</v>
      </c>
      <c r="AJ676" s="21">
        <v>0</v>
      </c>
      <c r="AK676" s="21">
        <v>0</v>
      </c>
      <c r="AL676" s="22">
        <f t="shared" si="10"/>
        <v>0</v>
      </c>
    </row>
    <row r="677" spans="1:38" ht="12" customHeight="1">
      <c r="A677" s="19" t="s">
        <v>2887</v>
      </c>
      <c r="B677" s="20" t="s">
        <v>2888</v>
      </c>
      <c r="C677" s="20"/>
      <c r="D677" s="20"/>
      <c r="F677" s="20" t="s">
        <v>1353</v>
      </c>
      <c r="G677" s="20" t="s">
        <v>1354</v>
      </c>
      <c r="H677" s="20"/>
      <c r="I677" s="20"/>
      <c r="J677" s="20"/>
      <c r="K677" s="20"/>
      <c r="L677" s="20"/>
      <c r="M677" s="20"/>
      <c r="N677" s="20"/>
      <c r="O677" s="19" t="s">
        <v>2889</v>
      </c>
      <c r="P677" s="20" t="s">
        <v>43</v>
      </c>
      <c r="Q677" s="19" t="s">
        <v>131</v>
      </c>
      <c r="AJ677" s="21">
        <v>0</v>
      </c>
      <c r="AK677" s="21">
        <v>0</v>
      </c>
      <c r="AL677" s="22">
        <f t="shared" si="10"/>
        <v>0</v>
      </c>
    </row>
    <row r="678" spans="1:38" ht="12" customHeight="1">
      <c r="A678" s="19" t="s">
        <v>2890</v>
      </c>
      <c r="B678" s="20" t="s">
        <v>2891</v>
      </c>
      <c r="C678" s="20"/>
      <c r="D678" s="20"/>
      <c r="F678" s="20" t="s">
        <v>135</v>
      </c>
      <c r="G678" s="20" t="s">
        <v>135</v>
      </c>
      <c r="H678" s="20"/>
      <c r="I678" s="20"/>
      <c r="J678" s="20"/>
      <c r="K678" s="20"/>
      <c r="L678" s="20"/>
      <c r="M678" s="20"/>
      <c r="N678" s="20"/>
      <c r="O678" s="19" t="s">
        <v>2892</v>
      </c>
      <c r="P678" s="20" t="s">
        <v>59</v>
      </c>
      <c r="Q678" s="19" t="s">
        <v>131</v>
      </c>
      <c r="AJ678" s="21">
        <v>0</v>
      </c>
      <c r="AK678" s="21">
        <v>0</v>
      </c>
      <c r="AL678" s="22">
        <f t="shared" si="10"/>
        <v>0</v>
      </c>
    </row>
    <row r="679" spans="1:38" ht="12" customHeight="1">
      <c r="A679" s="19" t="s">
        <v>2893</v>
      </c>
      <c r="B679" s="20" t="s">
        <v>2894</v>
      </c>
      <c r="C679" s="20"/>
      <c r="D679" s="20"/>
      <c r="F679" s="20" t="s">
        <v>761</v>
      </c>
      <c r="G679" s="20" t="s">
        <v>761</v>
      </c>
      <c r="H679" s="20"/>
      <c r="I679" s="20"/>
      <c r="J679" s="20"/>
      <c r="K679" s="20"/>
      <c r="L679" s="20"/>
      <c r="M679" s="20"/>
      <c r="N679" s="20"/>
      <c r="O679" s="19" t="s">
        <v>761</v>
      </c>
      <c r="P679" s="20" t="s">
        <v>761</v>
      </c>
      <c r="Q679" s="19" t="s">
        <v>131</v>
      </c>
      <c r="U679" s="21">
        <v>400</v>
      </c>
      <c r="V679" s="21">
        <v>0</v>
      </c>
      <c r="W679" s="21">
        <v>2</v>
      </c>
      <c r="X679" s="21">
        <v>4</v>
      </c>
      <c r="AJ679" s="21">
        <v>0</v>
      </c>
      <c r="AK679" s="21">
        <v>0</v>
      </c>
      <c r="AL679" s="22">
        <f t="shared" si="10"/>
        <v>0</v>
      </c>
    </row>
    <row r="680" spans="1:38" ht="12" customHeight="1">
      <c r="A680" s="19" t="s">
        <v>2895</v>
      </c>
      <c r="B680" s="20" t="s">
        <v>2896</v>
      </c>
      <c r="C680" s="20"/>
      <c r="D680" s="20"/>
      <c r="F680" s="20" t="s">
        <v>105</v>
      </c>
      <c r="G680" s="20" t="s">
        <v>1250</v>
      </c>
      <c r="H680" s="20"/>
      <c r="I680" s="20"/>
      <c r="J680" s="20"/>
      <c r="K680" s="20"/>
      <c r="L680" s="20"/>
      <c r="M680" s="20"/>
      <c r="N680" s="20"/>
      <c r="O680" s="19" t="s">
        <v>2897</v>
      </c>
      <c r="P680" s="20" t="s">
        <v>43</v>
      </c>
      <c r="Q680" s="19" t="s">
        <v>131</v>
      </c>
      <c r="AJ680" s="21">
        <v>0</v>
      </c>
      <c r="AK680" s="21">
        <v>0</v>
      </c>
      <c r="AL680" s="22">
        <f t="shared" si="10"/>
        <v>0</v>
      </c>
    </row>
    <row r="681" spans="1:38" ht="12" customHeight="1">
      <c r="A681" s="19" t="s">
        <v>2898</v>
      </c>
      <c r="B681" s="20" t="s">
        <v>2899</v>
      </c>
      <c r="C681" s="20"/>
      <c r="D681" s="20"/>
      <c r="F681" s="20" t="s">
        <v>489</v>
      </c>
      <c r="G681" s="20" t="s">
        <v>490</v>
      </c>
      <c r="H681" s="20"/>
      <c r="I681" s="20"/>
      <c r="J681" s="20"/>
      <c r="K681" s="20"/>
      <c r="L681" s="20"/>
      <c r="M681" s="20"/>
      <c r="N681" s="20"/>
      <c r="O681" s="19" t="s">
        <v>2900</v>
      </c>
      <c r="P681" s="20" t="s">
        <v>43</v>
      </c>
      <c r="Q681" s="19" t="s">
        <v>131</v>
      </c>
      <c r="U681" s="21">
        <v>50</v>
      </c>
      <c r="V681" s="21">
        <v>2</v>
      </c>
      <c r="W681" s="21">
        <v>1</v>
      </c>
      <c r="X681" s="21">
        <v>2</v>
      </c>
      <c r="AJ681" s="21">
        <v>0</v>
      </c>
      <c r="AK681" s="21">
        <v>0</v>
      </c>
      <c r="AL681" s="22">
        <f t="shared" si="10"/>
        <v>0</v>
      </c>
    </row>
    <row r="682" spans="1:38" ht="12" customHeight="1">
      <c r="A682" s="19" t="s">
        <v>2901</v>
      </c>
      <c r="B682" s="20" t="s">
        <v>2902</v>
      </c>
      <c r="C682" s="20"/>
      <c r="D682" s="20"/>
      <c r="F682" s="20" t="s">
        <v>105</v>
      </c>
      <c r="G682" s="20" t="s">
        <v>1250</v>
      </c>
      <c r="H682" s="20"/>
      <c r="I682" s="20"/>
      <c r="J682" s="20"/>
      <c r="K682" s="20"/>
      <c r="L682" s="20"/>
      <c r="M682" s="20"/>
      <c r="N682" s="20"/>
      <c r="O682" s="19" t="s">
        <v>2903</v>
      </c>
      <c r="P682" s="20" t="s">
        <v>43</v>
      </c>
      <c r="Q682" s="19" t="s">
        <v>131</v>
      </c>
      <c r="AJ682" s="21">
        <v>0</v>
      </c>
      <c r="AK682" s="21">
        <v>0</v>
      </c>
      <c r="AL682" s="22">
        <f t="shared" si="10"/>
        <v>0</v>
      </c>
    </row>
    <row r="683" spans="1:38" ht="12" customHeight="1">
      <c r="A683" s="19" t="s">
        <v>2904</v>
      </c>
      <c r="B683" s="20" t="s">
        <v>2905</v>
      </c>
      <c r="C683" s="20"/>
      <c r="D683" s="20"/>
      <c r="F683" s="20" t="s">
        <v>37</v>
      </c>
      <c r="G683" s="20" t="s">
        <v>1435</v>
      </c>
      <c r="H683" s="20"/>
      <c r="I683" s="20"/>
      <c r="J683" s="20"/>
      <c r="K683" s="20"/>
      <c r="L683" s="20"/>
      <c r="M683" s="20"/>
      <c r="N683" s="20"/>
      <c r="O683" s="19" t="s">
        <v>761</v>
      </c>
      <c r="P683" s="20" t="s">
        <v>761</v>
      </c>
      <c r="Q683" s="19" t="s">
        <v>131</v>
      </c>
      <c r="U683" s="21">
        <v>700</v>
      </c>
      <c r="V683" s="21">
        <v>2</v>
      </c>
      <c r="W683" s="21">
        <v>2</v>
      </c>
      <c r="X683" s="21">
        <v>6</v>
      </c>
      <c r="AJ683" s="21">
        <v>0</v>
      </c>
      <c r="AK683" s="21">
        <v>0</v>
      </c>
      <c r="AL683" s="22">
        <f t="shared" si="10"/>
        <v>0</v>
      </c>
    </row>
    <row r="684" spans="1:38" ht="12" customHeight="1">
      <c r="A684" s="19" t="s">
        <v>2906</v>
      </c>
      <c r="B684" s="20" t="s">
        <v>2907</v>
      </c>
      <c r="C684" s="20"/>
      <c r="D684" s="20"/>
      <c r="F684" s="20" t="s">
        <v>37</v>
      </c>
      <c r="G684" s="20" t="s">
        <v>149</v>
      </c>
      <c r="H684" s="20" t="s">
        <v>2908</v>
      </c>
      <c r="I684" s="20"/>
      <c r="J684" s="20"/>
      <c r="K684" s="20"/>
      <c r="L684" s="20"/>
      <c r="M684" s="20"/>
      <c r="N684" s="20"/>
      <c r="O684" s="19" t="s">
        <v>2909</v>
      </c>
      <c r="P684" s="20" t="s">
        <v>43</v>
      </c>
      <c r="Q684" s="19" t="s">
        <v>131</v>
      </c>
      <c r="U684" s="21">
        <v>700</v>
      </c>
      <c r="V684" s="21">
        <v>2</v>
      </c>
      <c r="W684" s="21">
        <v>1</v>
      </c>
      <c r="X684" s="21">
        <v>4</v>
      </c>
      <c r="AJ684" s="21">
        <v>0</v>
      </c>
      <c r="AK684" s="21">
        <v>0</v>
      </c>
      <c r="AL684" s="22">
        <f t="shared" si="10"/>
        <v>0</v>
      </c>
    </row>
    <row r="685" spans="1:38" ht="12" customHeight="1">
      <c r="A685" s="19" t="s">
        <v>2910</v>
      </c>
      <c r="B685" s="20" t="s">
        <v>2911</v>
      </c>
      <c r="C685" s="20"/>
      <c r="D685" s="20"/>
      <c r="F685" s="20" t="s">
        <v>37</v>
      </c>
      <c r="G685" s="20" t="s">
        <v>149</v>
      </c>
      <c r="H685" s="20"/>
      <c r="I685" s="20"/>
      <c r="J685" s="20"/>
      <c r="K685" s="20"/>
      <c r="L685" s="20"/>
      <c r="M685" s="20"/>
      <c r="N685" s="20"/>
      <c r="O685" s="19" t="s">
        <v>2912</v>
      </c>
      <c r="P685" s="20" t="s">
        <v>43</v>
      </c>
      <c r="Q685" s="19" t="s">
        <v>131</v>
      </c>
      <c r="U685" s="21">
        <v>700</v>
      </c>
      <c r="V685" s="21">
        <v>2</v>
      </c>
      <c r="W685" s="21">
        <v>1</v>
      </c>
      <c r="X685" s="21">
        <v>4</v>
      </c>
      <c r="AJ685" s="21">
        <v>0</v>
      </c>
      <c r="AK685" s="21">
        <v>0</v>
      </c>
      <c r="AL685" s="22">
        <f t="shared" si="10"/>
        <v>0</v>
      </c>
    </row>
    <row r="686" spans="1:38" ht="12" customHeight="1">
      <c r="A686" s="19" t="s">
        <v>2913</v>
      </c>
      <c r="B686" s="20" t="s">
        <v>2914</v>
      </c>
      <c r="C686" s="20"/>
      <c r="D686" s="20"/>
      <c r="F686" s="20" t="s">
        <v>37</v>
      </c>
      <c r="G686" s="20" t="s">
        <v>149</v>
      </c>
      <c r="H686" s="20"/>
      <c r="I686" s="20"/>
      <c r="J686" s="20"/>
      <c r="K686" s="20"/>
      <c r="L686" s="20"/>
      <c r="M686" s="20"/>
      <c r="N686" s="20"/>
      <c r="O686" s="19" t="s">
        <v>2915</v>
      </c>
      <c r="P686" s="20" t="s">
        <v>43</v>
      </c>
      <c r="Q686" s="19" t="s">
        <v>131</v>
      </c>
      <c r="U686" s="21">
        <v>700</v>
      </c>
      <c r="V686" s="21">
        <v>2</v>
      </c>
      <c r="W686" s="21">
        <v>1</v>
      </c>
      <c r="X686" s="21">
        <v>4</v>
      </c>
      <c r="AJ686" s="21">
        <v>0</v>
      </c>
      <c r="AK686" s="21">
        <v>0</v>
      </c>
      <c r="AL686" s="22">
        <f t="shared" si="10"/>
        <v>0</v>
      </c>
    </row>
    <row r="687" spans="1:38" ht="12" customHeight="1">
      <c r="A687" s="19" t="s">
        <v>2916</v>
      </c>
      <c r="B687" s="20" t="s">
        <v>2917</v>
      </c>
      <c r="C687" s="20"/>
      <c r="D687" s="20"/>
      <c r="F687" s="20" t="s">
        <v>761</v>
      </c>
      <c r="G687" s="20" t="s">
        <v>761</v>
      </c>
      <c r="H687" s="20"/>
      <c r="I687" s="20"/>
      <c r="J687" s="20"/>
      <c r="K687" s="20"/>
      <c r="L687" s="20"/>
      <c r="M687" s="20"/>
      <c r="N687" s="20"/>
      <c r="O687" s="19" t="s">
        <v>761</v>
      </c>
      <c r="P687" s="20" t="s">
        <v>761</v>
      </c>
      <c r="Q687" s="19" t="s">
        <v>131</v>
      </c>
      <c r="AJ687" s="21">
        <v>0</v>
      </c>
      <c r="AK687" s="21">
        <v>0</v>
      </c>
      <c r="AL687" s="22">
        <f t="shared" si="10"/>
        <v>0</v>
      </c>
    </row>
    <row r="688" spans="1:38" ht="12" customHeight="1">
      <c r="A688" s="19" t="s">
        <v>2918</v>
      </c>
      <c r="B688" s="20" t="s">
        <v>2919</v>
      </c>
      <c r="C688" s="20"/>
      <c r="D688" s="20"/>
      <c r="F688" s="20" t="s">
        <v>761</v>
      </c>
      <c r="G688" s="20" t="s">
        <v>761</v>
      </c>
      <c r="H688" s="20"/>
      <c r="I688" s="20"/>
      <c r="J688" s="20"/>
      <c r="K688" s="20"/>
      <c r="L688" s="20"/>
      <c r="M688" s="20"/>
      <c r="N688" s="20"/>
      <c r="O688" s="19" t="s">
        <v>761</v>
      </c>
      <c r="P688" s="20" t="s">
        <v>761</v>
      </c>
      <c r="Q688" s="19" t="s">
        <v>131</v>
      </c>
      <c r="AJ688" s="21">
        <v>0</v>
      </c>
      <c r="AK688" s="21">
        <v>0</v>
      </c>
      <c r="AL688" s="22">
        <f t="shared" si="10"/>
        <v>0</v>
      </c>
    </row>
    <row r="689" spans="1:38" ht="12" customHeight="1">
      <c r="A689" s="19" t="s">
        <v>2920</v>
      </c>
      <c r="B689" s="20" t="s">
        <v>2921</v>
      </c>
      <c r="C689" s="20"/>
      <c r="D689" s="20"/>
      <c r="F689" s="20" t="s">
        <v>135</v>
      </c>
      <c r="G689" s="20" t="s">
        <v>135</v>
      </c>
      <c r="H689" s="20"/>
      <c r="I689" s="20"/>
      <c r="J689" s="20"/>
      <c r="K689" s="20"/>
      <c r="L689" s="20" t="s">
        <v>2922</v>
      </c>
      <c r="M689" s="20" t="s">
        <v>2923</v>
      </c>
      <c r="N689" s="20"/>
      <c r="O689" s="19" t="s">
        <v>761</v>
      </c>
      <c r="P689" s="20" t="s">
        <v>761</v>
      </c>
      <c r="Q689" s="19" t="s">
        <v>131</v>
      </c>
      <c r="AJ689" s="21">
        <v>0</v>
      </c>
      <c r="AK689" s="21">
        <v>0</v>
      </c>
      <c r="AL689" s="22">
        <f t="shared" si="10"/>
        <v>0</v>
      </c>
    </row>
    <row r="690" spans="1:38" ht="12" customHeight="1">
      <c r="A690" s="19" t="s">
        <v>2924</v>
      </c>
      <c r="B690" s="20" t="s">
        <v>2925</v>
      </c>
      <c r="C690" s="20" t="str">
        <f>LEFT(B690,LEN(B690)-4)</f>
        <v>上海优合美医疗美容门诊部</v>
      </c>
      <c r="D690" s="20"/>
      <c r="E690" s="19" t="s">
        <v>2926</v>
      </c>
      <c r="F690" s="20" t="s">
        <v>241</v>
      </c>
      <c r="G690" s="20" t="s">
        <v>241</v>
      </c>
      <c r="H690" s="20"/>
      <c r="I690" s="20"/>
      <c r="J690" s="20"/>
      <c r="K690" s="20"/>
      <c r="L690" s="20" t="s">
        <v>2925</v>
      </c>
      <c r="M690" s="20" t="s">
        <v>2925</v>
      </c>
      <c r="N690" s="20"/>
      <c r="O690" s="19" t="s">
        <v>2927</v>
      </c>
      <c r="P690" s="20" t="s">
        <v>43</v>
      </c>
      <c r="Q690" s="19" t="s">
        <v>44</v>
      </c>
      <c r="U690" s="21">
        <v>800</v>
      </c>
      <c r="V690" s="21">
        <v>1</v>
      </c>
      <c r="W690" s="21">
        <v>3</v>
      </c>
      <c r="X690" s="21">
        <v>2</v>
      </c>
      <c r="Y690" s="19" t="s">
        <v>45</v>
      </c>
      <c r="Z690" s="19" t="s">
        <v>46</v>
      </c>
      <c r="AA690" s="19" t="s">
        <v>47</v>
      </c>
      <c r="AB690" s="19" t="s">
        <v>47</v>
      </c>
      <c r="AC690" s="19" t="s">
        <v>48</v>
      </c>
      <c r="AD690" s="19" t="s">
        <v>49</v>
      </c>
      <c r="AE690" s="19" t="s">
        <v>2928</v>
      </c>
      <c r="AF690" s="19" t="s">
        <v>2929</v>
      </c>
      <c r="AJ690" s="21">
        <f>VLOOKUP(B690,[1]Sheet8!$A$3:$B$989,2,0)</f>
        <v>0</v>
      </c>
      <c r="AK690" s="21">
        <f>VLOOKUP(B690,[2]Sheet3!$A$3:$B$1872,2,0)</f>
        <v>251490.26548672569</v>
      </c>
      <c r="AL690" s="22">
        <f t="shared" si="10"/>
        <v>251490.26548672569</v>
      </c>
    </row>
    <row r="691" spans="1:38" ht="12" customHeight="1">
      <c r="A691" s="19" t="s">
        <v>2930</v>
      </c>
      <c r="B691" s="20" t="s">
        <v>2931</v>
      </c>
      <c r="C691" s="20"/>
      <c r="D691" s="20"/>
      <c r="F691" s="20" t="s">
        <v>70</v>
      </c>
      <c r="G691" s="20" t="s">
        <v>119</v>
      </c>
      <c r="H691" s="20"/>
      <c r="I691" s="20"/>
      <c r="J691" s="20"/>
      <c r="K691" s="20"/>
      <c r="L691" s="20"/>
      <c r="M691" s="20"/>
      <c r="N691" s="20"/>
      <c r="O691" s="19" t="s">
        <v>761</v>
      </c>
      <c r="P691" s="20" t="s">
        <v>761</v>
      </c>
      <c r="Q691" s="19" t="s">
        <v>131</v>
      </c>
      <c r="AJ691" s="21">
        <v>0</v>
      </c>
      <c r="AK691" s="21">
        <v>0</v>
      </c>
      <c r="AL691" s="22">
        <f t="shared" si="10"/>
        <v>0</v>
      </c>
    </row>
    <row r="692" spans="1:38" ht="12" customHeight="1">
      <c r="A692" s="19" t="s">
        <v>2932</v>
      </c>
      <c r="B692" s="20" t="s">
        <v>2933</v>
      </c>
      <c r="C692" s="20"/>
      <c r="D692" s="20"/>
      <c r="F692" s="20" t="s">
        <v>54</v>
      </c>
      <c r="G692" s="20" t="s">
        <v>55</v>
      </c>
      <c r="H692" s="20"/>
      <c r="I692" s="20"/>
      <c r="J692" s="20"/>
      <c r="K692" s="20"/>
      <c r="L692" s="20"/>
      <c r="M692" s="20"/>
      <c r="N692" s="20"/>
      <c r="O692" s="19" t="s">
        <v>2934</v>
      </c>
      <c r="P692" s="20" t="s">
        <v>59</v>
      </c>
      <c r="Q692" s="19" t="s">
        <v>131</v>
      </c>
      <c r="AJ692" s="21">
        <v>0</v>
      </c>
      <c r="AK692" s="21">
        <v>0</v>
      </c>
      <c r="AL692" s="22">
        <f t="shared" si="10"/>
        <v>0</v>
      </c>
    </row>
    <row r="693" spans="1:38" ht="12" customHeight="1">
      <c r="A693" s="19" t="s">
        <v>2935</v>
      </c>
      <c r="B693" s="20" t="s">
        <v>2936</v>
      </c>
      <c r="C693" s="20"/>
      <c r="D693" s="20"/>
      <c r="F693" s="20" t="s">
        <v>135</v>
      </c>
      <c r="G693" s="20" t="s">
        <v>135</v>
      </c>
      <c r="H693" s="20"/>
      <c r="I693" s="20"/>
      <c r="J693" s="20"/>
      <c r="K693" s="20"/>
      <c r="L693" s="20"/>
      <c r="M693" s="20"/>
      <c r="N693" s="20"/>
      <c r="O693" s="19" t="s">
        <v>2937</v>
      </c>
      <c r="P693" s="20" t="s">
        <v>59</v>
      </c>
      <c r="Q693" s="19" t="s">
        <v>131</v>
      </c>
      <c r="AJ693" s="21">
        <v>0</v>
      </c>
      <c r="AK693" s="21">
        <v>0</v>
      </c>
      <c r="AL693" s="22">
        <f t="shared" si="10"/>
        <v>0</v>
      </c>
    </row>
    <row r="694" spans="1:38" ht="12" customHeight="1">
      <c r="A694" s="19" t="s">
        <v>2938</v>
      </c>
      <c r="B694" s="20" t="s">
        <v>2939</v>
      </c>
      <c r="C694" s="20"/>
      <c r="D694" s="20"/>
      <c r="F694" s="20" t="s">
        <v>70</v>
      </c>
      <c r="G694" s="20" t="s">
        <v>356</v>
      </c>
      <c r="H694" s="20" t="s">
        <v>2940</v>
      </c>
      <c r="I694" s="20"/>
      <c r="J694" s="20"/>
      <c r="K694" s="20"/>
      <c r="L694" s="20" t="s">
        <v>2940</v>
      </c>
      <c r="M694" s="20" t="s">
        <v>2940</v>
      </c>
      <c r="N694" s="20"/>
      <c r="O694" s="19" t="s">
        <v>2941</v>
      </c>
      <c r="P694" s="20" t="s">
        <v>43</v>
      </c>
      <c r="Q694" s="19" t="s">
        <v>131</v>
      </c>
      <c r="AJ694" s="21">
        <v>0</v>
      </c>
      <c r="AK694" s="21">
        <v>0</v>
      </c>
      <c r="AL694" s="22">
        <f t="shared" si="10"/>
        <v>0</v>
      </c>
    </row>
    <row r="695" spans="1:38" ht="12" customHeight="1">
      <c r="A695" s="19" t="s">
        <v>2942</v>
      </c>
      <c r="B695" s="20" t="s">
        <v>2943</v>
      </c>
      <c r="C695" s="20"/>
      <c r="D695" s="20"/>
      <c r="F695" s="20" t="s">
        <v>761</v>
      </c>
      <c r="G695" s="20" t="s">
        <v>761</v>
      </c>
      <c r="H695" s="20"/>
      <c r="I695" s="20"/>
      <c r="J695" s="20"/>
      <c r="K695" s="20"/>
      <c r="L695" s="20"/>
      <c r="M695" s="20"/>
      <c r="N695" s="20"/>
      <c r="O695" s="19" t="s">
        <v>761</v>
      </c>
      <c r="P695" s="20" t="s">
        <v>761</v>
      </c>
      <c r="Q695" s="19" t="s">
        <v>131</v>
      </c>
      <c r="AJ695" s="21">
        <v>0</v>
      </c>
      <c r="AK695" s="21">
        <v>0</v>
      </c>
      <c r="AL695" s="22">
        <f t="shared" si="10"/>
        <v>0</v>
      </c>
    </row>
    <row r="696" spans="1:38" ht="12" customHeight="1">
      <c r="A696" s="19" t="s">
        <v>2944</v>
      </c>
      <c r="B696" s="20" t="s">
        <v>2945</v>
      </c>
      <c r="C696" s="20"/>
      <c r="D696" s="20"/>
      <c r="F696" s="20" t="s">
        <v>761</v>
      </c>
      <c r="G696" s="20" t="s">
        <v>761</v>
      </c>
      <c r="H696" s="20"/>
      <c r="I696" s="20"/>
      <c r="J696" s="20"/>
      <c r="K696" s="20"/>
      <c r="L696" s="20"/>
      <c r="M696" s="20"/>
      <c r="N696" s="20"/>
      <c r="O696" s="19" t="s">
        <v>761</v>
      </c>
      <c r="P696" s="20" t="s">
        <v>761</v>
      </c>
      <c r="Q696" s="19" t="s">
        <v>131</v>
      </c>
      <c r="AJ696" s="21">
        <v>0</v>
      </c>
      <c r="AK696" s="21">
        <v>0</v>
      </c>
      <c r="AL696" s="22">
        <f t="shared" si="10"/>
        <v>0</v>
      </c>
    </row>
    <row r="697" spans="1:38" ht="12" customHeight="1">
      <c r="A697" s="19" t="s">
        <v>2946</v>
      </c>
      <c r="B697" s="20" t="s">
        <v>2947</v>
      </c>
      <c r="C697" s="20"/>
      <c r="D697" s="20"/>
      <c r="F697" s="20" t="s">
        <v>135</v>
      </c>
      <c r="G697" s="20" t="s">
        <v>135</v>
      </c>
      <c r="H697" s="20"/>
      <c r="I697" s="20"/>
      <c r="J697" s="20"/>
      <c r="K697" s="20"/>
      <c r="L697" s="20" t="s">
        <v>2947</v>
      </c>
      <c r="M697" s="20"/>
      <c r="N697" s="20"/>
      <c r="O697" s="19" t="s">
        <v>761</v>
      </c>
      <c r="P697" s="20" t="s">
        <v>761</v>
      </c>
      <c r="Q697" s="19" t="s">
        <v>131</v>
      </c>
      <c r="AJ697" s="21">
        <v>0</v>
      </c>
      <c r="AK697" s="21">
        <v>0</v>
      </c>
      <c r="AL697" s="22">
        <f t="shared" si="10"/>
        <v>0</v>
      </c>
    </row>
    <row r="698" spans="1:38" ht="12" customHeight="1">
      <c r="A698" s="19" t="s">
        <v>2948</v>
      </c>
      <c r="B698" s="20" t="s">
        <v>2949</v>
      </c>
      <c r="C698" s="20"/>
      <c r="D698" s="20"/>
      <c r="F698" s="20" t="s">
        <v>135</v>
      </c>
      <c r="G698" s="20" t="s">
        <v>135</v>
      </c>
      <c r="H698" s="20"/>
      <c r="I698" s="20"/>
      <c r="J698" s="20"/>
      <c r="K698" s="20"/>
      <c r="L698" s="20" t="s">
        <v>2950</v>
      </c>
      <c r="M698" s="20" t="s">
        <v>2950</v>
      </c>
      <c r="N698" s="20"/>
      <c r="O698" s="19" t="s">
        <v>761</v>
      </c>
      <c r="P698" s="20" t="s">
        <v>761</v>
      </c>
      <c r="Q698" s="19" t="s">
        <v>131</v>
      </c>
      <c r="AJ698" s="21">
        <v>0</v>
      </c>
      <c r="AK698" s="21">
        <v>0</v>
      </c>
      <c r="AL698" s="22">
        <f t="shared" si="10"/>
        <v>0</v>
      </c>
    </row>
    <row r="699" spans="1:38" ht="12" customHeight="1">
      <c r="A699" s="19" t="s">
        <v>2951</v>
      </c>
      <c r="B699" s="20" t="s">
        <v>2952</v>
      </c>
      <c r="C699" s="20"/>
      <c r="D699" s="20"/>
      <c r="F699" s="20" t="s">
        <v>761</v>
      </c>
      <c r="G699" s="20" t="s">
        <v>761</v>
      </c>
      <c r="H699" s="20"/>
      <c r="I699" s="20"/>
      <c r="J699" s="20"/>
      <c r="K699" s="20"/>
      <c r="L699" s="20"/>
      <c r="M699" s="20"/>
      <c r="N699" s="20"/>
      <c r="O699" s="19" t="s">
        <v>761</v>
      </c>
      <c r="P699" s="20" t="s">
        <v>761</v>
      </c>
      <c r="Q699" s="19" t="s">
        <v>131</v>
      </c>
      <c r="AJ699" s="21">
        <v>0</v>
      </c>
      <c r="AK699" s="21">
        <v>0</v>
      </c>
      <c r="AL699" s="22">
        <f t="shared" si="10"/>
        <v>0</v>
      </c>
    </row>
    <row r="700" spans="1:38" ht="12" customHeight="1">
      <c r="A700" s="19" t="s">
        <v>2953</v>
      </c>
      <c r="B700" s="20" t="s">
        <v>2954</v>
      </c>
      <c r="C700" s="20"/>
      <c r="D700" s="20"/>
      <c r="F700" s="20" t="s">
        <v>70</v>
      </c>
      <c r="G700" s="20" t="s">
        <v>208</v>
      </c>
      <c r="H700" s="20"/>
      <c r="I700" s="20"/>
      <c r="J700" s="20"/>
      <c r="K700" s="20"/>
      <c r="L700" s="20"/>
      <c r="M700" s="20"/>
      <c r="N700" s="20"/>
      <c r="O700" s="19" t="s">
        <v>2955</v>
      </c>
      <c r="P700" s="20" t="s">
        <v>43</v>
      </c>
      <c r="Q700" s="19" t="s">
        <v>131</v>
      </c>
      <c r="U700" s="21">
        <v>200</v>
      </c>
      <c r="V700" s="21">
        <v>1</v>
      </c>
      <c r="W700" s="21">
        <v>1</v>
      </c>
      <c r="X700" s="21">
        <v>2</v>
      </c>
      <c r="AJ700" s="21">
        <v>0</v>
      </c>
      <c r="AK700" s="21">
        <v>0</v>
      </c>
      <c r="AL700" s="22">
        <f t="shared" si="10"/>
        <v>0</v>
      </c>
    </row>
    <row r="701" spans="1:38" ht="12" customHeight="1">
      <c r="A701" s="19" t="s">
        <v>2956</v>
      </c>
      <c r="B701" s="20" t="s">
        <v>2957</v>
      </c>
      <c r="C701" s="20"/>
      <c r="D701" s="20"/>
      <c r="F701" s="20" t="s">
        <v>128</v>
      </c>
      <c r="G701" s="20" t="s">
        <v>912</v>
      </c>
      <c r="H701" s="20"/>
      <c r="I701" s="20"/>
      <c r="J701" s="20"/>
      <c r="K701" s="20"/>
      <c r="L701" s="20"/>
      <c r="M701" s="20"/>
      <c r="N701" s="20"/>
      <c r="O701" s="19" t="s">
        <v>761</v>
      </c>
      <c r="P701" s="20" t="s">
        <v>761</v>
      </c>
      <c r="Q701" s="19" t="s">
        <v>131</v>
      </c>
      <c r="U701" s="21">
        <v>0</v>
      </c>
      <c r="V701" s="21">
        <v>0</v>
      </c>
      <c r="W701" s="21">
        <v>0</v>
      </c>
      <c r="X701" s="21">
        <v>0</v>
      </c>
      <c r="AJ701" s="21">
        <v>0</v>
      </c>
      <c r="AK701" s="21">
        <v>0</v>
      </c>
      <c r="AL701" s="22">
        <f t="shared" si="10"/>
        <v>0</v>
      </c>
    </row>
    <row r="702" spans="1:38" ht="12" customHeight="1">
      <c r="A702" s="19" t="s">
        <v>2958</v>
      </c>
      <c r="B702" s="20" t="s">
        <v>2959</v>
      </c>
      <c r="C702" s="20"/>
      <c r="D702" s="20"/>
      <c r="F702" s="20" t="s">
        <v>70</v>
      </c>
      <c r="G702" s="20" t="s">
        <v>208</v>
      </c>
      <c r="H702" s="20"/>
      <c r="I702" s="20"/>
      <c r="J702" s="20"/>
      <c r="K702" s="20"/>
      <c r="L702" s="20"/>
      <c r="M702" s="20"/>
      <c r="N702" s="20"/>
      <c r="O702" s="19" t="s">
        <v>2960</v>
      </c>
      <c r="P702" s="20" t="s">
        <v>43</v>
      </c>
      <c r="Q702" s="19" t="s">
        <v>131</v>
      </c>
      <c r="U702" s="21">
        <v>200</v>
      </c>
      <c r="V702" s="21">
        <v>1</v>
      </c>
      <c r="W702" s="21">
        <v>1</v>
      </c>
      <c r="X702" s="21">
        <v>3</v>
      </c>
      <c r="AJ702" s="21">
        <v>0</v>
      </c>
      <c r="AK702" s="21">
        <v>0</v>
      </c>
      <c r="AL702" s="22">
        <f t="shared" si="10"/>
        <v>0</v>
      </c>
    </row>
    <row r="703" spans="1:38" ht="12" customHeight="1">
      <c r="A703" s="19" t="s">
        <v>2961</v>
      </c>
      <c r="B703" s="20" t="s">
        <v>2962</v>
      </c>
      <c r="C703" s="20"/>
      <c r="D703" s="20"/>
      <c r="F703" s="20" t="s">
        <v>128</v>
      </c>
      <c r="G703" s="20" t="s">
        <v>912</v>
      </c>
      <c r="H703" s="20"/>
      <c r="I703" s="20"/>
      <c r="J703" s="20"/>
      <c r="K703" s="20"/>
      <c r="L703" s="20"/>
      <c r="M703" s="20"/>
      <c r="N703" s="20"/>
      <c r="O703" s="19" t="s">
        <v>761</v>
      </c>
      <c r="P703" s="20" t="s">
        <v>761</v>
      </c>
      <c r="Q703" s="19" t="s">
        <v>131</v>
      </c>
      <c r="AJ703" s="21">
        <v>0</v>
      </c>
      <c r="AK703" s="21">
        <v>0</v>
      </c>
      <c r="AL703" s="22">
        <f t="shared" si="10"/>
        <v>0</v>
      </c>
    </row>
    <row r="704" spans="1:38" ht="12" customHeight="1">
      <c r="A704" s="19" t="s">
        <v>2963</v>
      </c>
      <c r="B704" s="20" t="s">
        <v>2964</v>
      </c>
      <c r="C704" s="20"/>
      <c r="D704" s="20"/>
      <c r="F704" s="20" t="s">
        <v>761</v>
      </c>
      <c r="G704" s="20" t="s">
        <v>761</v>
      </c>
      <c r="H704" s="20"/>
      <c r="I704" s="20"/>
      <c r="J704" s="20"/>
      <c r="K704" s="20"/>
      <c r="L704" s="20"/>
      <c r="M704" s="20"/>
      <c r="N704" s="20"/>
      <c r="O704" s="19" t="s">
        <v>761</v>
      </c>
      <c r="P704" s="20" t="s">
        <v>761</v>
      </c>
      <c r="Q704" s="19" t="s">
        <v>131</v>
      </c>
      <c r="AJ704" s="21">
        <v>0</v>
      </c>
      <c r="AK704" s="21">
        <v>0</v>
      </c>
      <c r="AL704" s="22">
        <f t="shared" si="10"/>
        <v>0</v>
      </c>
    </row>
    <row r="705" spans="1:38" ht="12" customHeight="1">
      <c r="A705" s="19" t="s">
        <v>2965</v>
      </c>
      <c r="B705" s="20" t="s">
        <v>2966</v>
      </c>
      <c r="C705" s="20"/>
      <c r="D705" s="20"/>
      <c r="F705" s="20" t="s">
        <v>489</v>
      </c>
      <c r="G705" s="20" t="s">
        <v>490</v>
      </c>
      <c r="H705" s="20"/>
      <c r="I705" s="20"/>
      <c r="J705" s="20"/>
      <c r="K705" s="20"/>
      <c r="L705" s="20"/>
      <c r="M705" s="20"/>
      <c r="N705" s="20"/>
      <c r="O705" s="19" t="s">
        <v>761</v>
      </c>
      <c r="P705" s="20" t="s">
        <v>761</v>
      </c>
      <c r="Q705" s="19" t="s">
        <v>131</v>
      </c>
      <c r="AJ705" s="21">
        <v>0</v>
      </c>
      <c r="AK705" s="21">
        <v>0</v>
      </c>
      <c r="AL705" s="22">
        <f t="shared" si="10"/>
        <v>0</v>
      </c>
    </row>
    <row r="706" spans="1:38" ht="12" customHeight="1">
      <c r="A706" s="19" t="s">
        <v>2967</v>
      </c>
      <c r="B706" s="20" t="s">
        <v>2968</v>
      </c>
      <c r="C706" s="20"/>
      <c r="D706" s="20"/>
      <c r="F706" s="20" t="s">
        <v>342</v>
      </c>
      <c r="G706" s="20" t="s">
        <v>342</v>
      </c>
      <c r="H706" s="20"/>
      <c r="I706" s="20"/>
      <c r="J706" s="20"/>
      <c r="K706" s="20"/>
      <c r="L706" s="20"/>
      <c r="M706" s="20"/>
      <c r="N706" s="20"/>
      <c r="O706" s="19" t="s">
        <v>761</v>
      </c>
      <c r="P706" s="20" t="s">
        <v>761</v>
      </c>
      <c r="Q706" s="19" t="s">
        <v>131</v>
      </c>
      <c r="AJ706" s="21">
        <v>0</v>
      </c>
      <c r="AK706" s="21">
        <v>0</v>
      </c>
      <c r="AL706" s="22">
        <f t="shared" ref="AL706:AL769" si="11">AJ706+AK706</f>
        <v>0</v>
      </c>
    </row>
    <row r="707" spans="1:38" ht="12" customHeight="1">
      <c r="A707" s="19" t="s">
        <v>2969</v>
      </c>
      <c r="B707" s="20" t="s">
        <v>2970</v>
      </c>
      <c r="C707" s="20"/>
      <c r="D707" s="20"/>
      <c r="F707" s="20" t="s">
        <v>215</v>
      </c>
      <c r="G707" s="20" t="s">
        <v>216</v>
      </c>
      <c r="H707" s="20" t="s">
        <v>2971</v>
      </c>
      <c r="I707" s="20"/>
      <c r="J707" s="20"/>
      <c r="K707" s="20"/>
      <c r="L707" s="20" t="s">
        <v>2972</v>
      </c>
      <c r="M707" s="20"/>
      <c r="N707" s="20"/>
      <c r="O707" s="19" t="s">
        <v>2973</v>
      </c>
      <c r="P707" s="20" t="s">
        <v>43</v>
      </c>
      <c r="Q707" s="19" t="s">
        <v>131</v>
      </c>
      <c r="AJ707" s="21">
        <v>0</v>
      </c>
      <c r="AK707" s="21">
        <v>0</v>
      </c>
      <c r="AL707" s="22">
        <f t="shared" si="11"/>
        <v>0</v>
      </c>
    </row>
    <row r="708" spans="1:38" ht="12" customHeight="1">
      <c r="A708" s="19" t="s">
        <v>2974</v>
      </c>
      <c r="B708" s="20" t="s">
        <v>2975</v>
      </c>
      <c r="C708" s="20"/>
      <c r="D708" s="20"/>
      <c r="F708" s="20" t="s">
        <v>135</v>
      </c>
      <c r="G708" s="20" t="s">
        <v>135</v>
      </c>
      <c r="H708" s="20" t="s">
        <v>2976</v>
      </c>
      <c r="I708" s="20"/>
      <c r="J708" s="20"/>
      <c r="K708" s="20"/>
      <c r="L708" s="20" t="s">
        <v>2977</v>
      </c>
      <c r="M708" s="20" t="s">
        <v>2978</v>
      </c>
      <c r="N708" s="20"/>
      <c r="O708" s="19" t="s">
        <v>2979</v>
      </c>
      <c r="P708" s="20" t="s">
        <v>59</v>
      </c>
      <c r="Q708" s="19" t="s">
        <v>102</v>
      </c>
      <c r="AJ708" s="21">
        <v>0</v>
      </c>
      <c r="AK708" s="21">
        <v>0</v>
      </c>
      <c r="AL708" s="22">
        <f t="shared" si="11"/>
        <v>0</v>
      </c>
    </row>
    <row r="709" spans="1:38" ht="12" customHeight="1">
      <c r="A709" s="19" t="s">
        <v>2980</v>
      </c>
      <c r="B709" s="20" t="s">
        <v>2981</v>
      </c>
      <c r="C709" s="20"/>
      <c r="D709" s="20"/>
      <c r="F709" s="20" t="s">
        <v>135</v>
      </c>
      <c r="G709" s="20" t="s">
        <v>135</v>
      </c>
      <c r="H709" s="20"/>
      <c r="I709" s="20"/>
      <c r="J709" s="20"/>
      <c r="K709" s="20"/>
      <c r="L709" s="20" t="s">
        <v>2982</v>
      </c>
      <c r="M709" s="20" t="s">
        <v>2983</v>
      </c>
      <c r="N709" s="20"/>
      <c r="O709" s="19" t="s">
        <v>2984</v>
      </c>
      <c r="P709" s="20" t="s">
        <v>43</v>
      </c>
      <c r="Q709" s="19" t="s">
        <v>131</v>
      </c>
      <c r="AJ709" s="21">
        <v>0</v>
      </c>
      <c r="AK709" s="21">
        <v>0</v>
      </c>
      <c r="AL709" s="22">
        <f t="shared" si="11"/>
        <v>0</v>
      </c>
    </row>
    <row r="710" spans="1:38" ht="12" customHeight="1">
      <c r="A710" s="19" t="s">
        <v>2985</v>
      </c>
      <c r="B710" s="20" t="s">
        <v>2986</v>
      </c>
      <c r="C710" s="20"/>
      <c r="D710" s="20"/>
      <c r="F710" s="20" t="s">
        <v>761</v>
      </c>
      <c r="G710" s="20" t="s">
        <v>761</v>
      </c>
      <c r="H710" s="20"/>
      <c r="I710" s="20"/>
      <c r="J710" s="20"/>
      <c r="K710" s="20"/>
      <c r="L710" s="20"/>
      <c r="M710" s="20"/>
      <c r="N710" s="20"/>
      <c r="O710" s="19" t="s">
        <v>761</v>
      </c>
      <c r="P710" s="20" t="s">
        <v>761</v>
      </c>
      <c r="Q710" s="19" t="s">
        <v>131</v>
      </c>
      <c r="AJ710" s="21">
        <v>0</v>
      </c>
      <c r="AK710" s="21">
        <v>0</v>
      </c>
      <c r="AL710" s="22">
        <f t="shared" si="11"/>
        <v>0</v>
      </c>
    </row>
    <row r="711" spans="1:38" ht="12" customHeight="1">
      <c r="A711" s="19" t="s">
        <v>2987</v>
      </c>
      <c r="B711" s="20" t="s">
        <v>2988</v>
      </c>
      <c r="C711" s="20"/>
      <c r="D711" s="20"/>
      <c r="F711" s="20" t="s">
        <v>761</v>
      </c>
      <c r="G711" s="20" t="s">
        <v>761</v>
      </c>
      <c r="H711" s="20"/>
      <c r="I711" s="20"/>
      <c r="J711" s="20"/>
      <c r="K711" s="20"/>
      <c r="L711" s="20"/>
      <c r="M711" s="20"/>
      <c r="N711" s="20"/>
      <c r="O711" s="19" t="s">
        <v>761</v>
      </c>
      <c r="P711" s="20" t="s">
        <v>761</v>
      </c>
      <c r="Q711" s="19" t="s">
        <v>131</v>
      </c>
      <c r="AJ711" s="21">
        <v>0</v>
      </c>
      <c r="AK711" s="21">
        <v>0</v>
      </c>
      <c r="AL711" s="22">
        <f t="shared" si="11"/>
        <v>0</v>
      </c>
    </row>
    <row r="712" spans="1:38" ht="12" customHeight="1">
      <c r="A712" s="19" t="s">
        <v>2989</v>
      </c>
      <c r="B712" s="20" t="s">
        <v>2990</v>
      </c>
      <c r="C712" s="20"/>
      <c r="D712" s="20"/>
      <c r="F712" s="20" t="s">
        <v>54</v>
      </c>
      <c r="G712" s="20" t="s">
        <v>55</v>
      </c>
      <c r="H712" s="20"/>
      <c r="I712" s="20"/>
      <c r="J712" s="20"/>
      <c r="K712" s="20"/>
      <c r="L712" s="20"/>
      <c r="M712" s="20"/>
      <c r="N712" s="20"/>
      <c r="O712" s="19" t="s">
        <v>2991</v>
      </c>
      <c r="P712" s="20" t="s">
        <v>59</v>
      </c>
      <c r="Q712" s="19" t="s">
        <v>131</v>
      </c>
      <c r="AJ712" s="21">
        <v>0</v>
      </c>
      <c r="AK712" s="21">
        <v>0</v>
      </c>
      <c r="AL712" s="22">
        <f t="shared" si="11"/>
        <v>0</v>
      </c>
    </row>
    <row r="713" spans="1:38" ht="12" customHeight="1">
      <c r="A713" s="19" t="s">
        <v>2992</v>
      </c>
      <c r="B713" s="20" t="s">
        <v>2993</v>
      </c>
      <c r="C713" s="20"/>
      <c r="D713" s="20"/>
      <c r="F713" s="20" t="s">
        <v>128</v>
      </c>
      <c r="G713" s="20" t="s">
        <v>912</v>
      </c>
      <c r="H713" s="20" t="s">
        <v>2994</v>
      </c>
      <c r="I713" s="20"/>
      <c r="J713" s="20"/>
      <c r="K713" s="20"/>
      <c r="L713" s="20" t="s">
        <v>2994</v>
      </c>
      <c r="M713" s="20"/>
      <c r="N713" s="20"/>
      <c r="O713" s="19" t="s">
        <v>2995</v>
      </c>
      <c r="P713" s="20" t="s">
        <v>59</v>
      </c>
      <c r="Q713" s="19" t="s">
        <v>131</v>
      </c>
      <c r="U713" s="21">
        <v>100</v>
      </c>
      <c r="V713" s="21">
        <v>1</v>
      </c>
      <c r="W713" s="21">
        <v>0</v>
      </c>
      <c r="X713" s="21">
        <v>2</v>
      </c>
      <c r="AJ713" s="21">
        <v>0</v>
      </c>
      <c r="AK713" s="21">
        <v>0</v>
      </c>
      <c r="AL713" s="22">
        <f t="shared" si="11"/>
        <v>0</v>
      </c>
    </row>
    <row r="714" spans="1:38" ht="12" customHeight="1">
      <c r="A714" s="19" t="s">
        <v>2996</v>
      </c>
      <c r="B714" s="20" t="s">
        <v>2997</v>
      </c>
      <c r="C714" s="20"/>
      <c r="D714" s="20"/>
      <c r="F714" s="20" t="s">
        <v>70</v>
      </c>
      <c r="G714" s="20" t="s">
        <v>356</v>
      </c>
      <c r="H714" s="20"/>
      <c r="I714" s="20"/>
      <c r="J714" s="20"/>
      <c r="K714" s="20"/>
      <c r="L714" s="20"/>
      <c r="M714" s="20"/>
      <c r="N714" s="20"/>
      <c r="O714" s="19" t="s">
        <v>2998</v>
      </c>
      <c r="P714" s="20" t="s">
        <v>43</v>
      </c>
      <c r="Q714" s="19" t="s">
        <v>131</v>
      </c>
      <c r="AJ714" s="21">
        <v>0</v>
      </c>
      <c r="AK714" s="21">
        <v>0</v>
      </c>
      <c r="AL714" s="22">
        <f t="shared" si="11"/>
        <v>0</v>
      </c>
    </row>
    <row r="715" spans="1:38" ht="12" customHeight="1">
      <c r="A715" s="19" t="s">
        <v>2999</v>
      </c>
      <c r="B715" s="20" t="s">
        <v>3000</v>
      </c>
      <c r="C715" s="20"/>
      <c r="D715" s="20"/>
      <c r="F715" s="20" t="s">
        <v>489</v>
      </c>
      <c r="G715" s="20" t="s">
        <v>490</v>
      </c>
      <c r="H715" s="20"/>
      <c r="I715" s="20"/>
      <c r="J715" s="20"/>
      <c r="K715" s="20"/>
      <c r="L715" s="20" t="s">
        <v>3001</v>
      </c>
      <c r="M715" s="20"/>
      <c r="N715" s="20"/>
      <c r="O715" s="19" t="s">
        <v>3002</v>
      </c>
      <c r="P715" s="20" t="s">
        <v>43</v>
      </c>
      <c r="Q715" s="19" t="s">
        <v>131</v>
      </c>
      <c r="U715" s="21">
        <v>300</v>
      </c>
      <c r="V715" s="21">
        <v>2</v>
      </c>
      <c r="W715" s="21">
        <v>1</v>
      </c>
      <c r="X715" s="21">
        <v>2</v>
      </c>
      <c r="AJ715" s="21">
        <v>0</v>
      </c>
      <c r="AK715" s="21">
        <v>0</v>
      </c>
      <c r="AL715" s="22">
        <f t="shared" si="11"/>
        <v>0</v>
      </c>
    </row>
    <row r="716" spans="1:38" ht="12" customHeight="1">
      <c r="A716" s="19" t="s">
        <v>3003</v>
      </c>
      <c r="B716" s="20" t="s">
        <v>3004</v>
      </c>
      <c r="C716" s="20"/>
      <c r="D716" s="20"/>
      <c r="F716" s="20" t="s">
        <v>761</v>
      </c>
      <c r="G716" s="20" t="s">
        <v>761</v>
      </c>
      <c r="H716" s="20"/>
      <c r="I716" s="20"/>
      <c r="J716" s="20"/>
      <c r="K716" s="20"/>
      <c r="L716" s="20"/>
      <c r="M716" s="20"/>
      <c r="N716" s="20"/>
      <c r="O716" s="19" t="s">
        <v>761</v>
      </c>
      <c r="P716" s="20" t="s">
        <v>761</v>
      </c>
      <c r="Q716" s="19" t="s">
        <v>131</v>
      </c>
      <c r="AJ716" s="21">
        <v>0</v>
      </c>
      <c r="AK716" s="21">
        <v>0</v>
      </c>
      <c r="AL716" s="22">
        <f t="shared" si="11"/>
        <v>0</v>
      </c>
    </row>
    <row r="717" spans="1:38" ht="12" customHeight="1">
      <c r="A717" s="19" t="s">
        <v>3005</v>
      </c>
      <c r="B717" s="20" t="s">
        <v>3006</v>
      </c>
      <c r="C717" s="20"/>
      <c r="D717" s="20"/>
      <c r="F717" s="20" t="s">
        <v>489</v>
      </c>
      <c r="G717" s="20" t="s">
        <v>490</v>
      </c>
      <c r="H717" s="20"/>
      <c r="I717" s="20"/>
      <c r="J717" s="20"/>
      <c r="K717" s="20"/>
      <c r="L717" s="20"/>
      <c r="M717" s="20"/>
      <c r="N717" s="20"/>
      <c r="O717" s="19" t="s">
        <v>761</v>
      </c>
      <c r="P717" s="20" t="s">
        <v>761</v>
      </c>
      <c r="Q717" s="19" t="s">
        <v>131</v>
      </c>
      <c r="U717" s="21">
        <v>120</v>
      </c>
      <c r="V717" s="21">
        <v>2</v>
      </c>
      <c r="W717" s="21">
        <v>1</v>
      </c>
      <c r="X717" s="21">
        <v>2</v>
      </c>
      <c r="AJ717" s="21">
        <v>0</v>
      </c>
      <c r="AK717" s="21">
        <v>0</v>
      </c>
      <c r="AL717" s="22">
        <f t="shared" si="11"/>
        <v>0</v>
      </c>
    </row>
    <row r="718" spans="1:38" ht="12" customHeight="1">
      <c r="A718" s="19" t="s">
        <v>3007</v>
      </c>
      <c r="B718" s="20" t="s">
        <v>3008</v>
      </c>
      <c r="C718" s="20"/>
      <c r="D718" s="20"/>
      <c r="F718" s="20" t="s">
        <v>70</v>
      </c>
      <c r="G718" s="20" t="s">
        <v>356</v>
      </c>
      <c r="H718" s="20"/>
      <c r="I718" s="20"/>
      <c r="J718" s="20"/>
      <c r="K718" s="20"/>
      <c r="L718" s="20"/>
      <c r="M718" s="20"/>
      <c r="N718" s="20"/>
      <c r="O718" s="19" t="s">
        <v>3009</v>
      </c>
      <c r="P718" s="20" t="s">
        <v>43</v>
      </c>
      <c r="Q718" s="19" t="s">
        <v>131</v>
      </c>
      <c r="AJ718" s="21">
        <v>0</v>
      </c>
      <c r="AK718" s="21">
        <v>0</v>
      </c>
      <c r="AL718" s="22">
        <f t="shared" si="11"/>
        <v>0</v>
      </c>
    </row>
    <row r="719" spans="1:38" ht="12" customHeight="1">
      <c r="A719" s="19" t="s">
        <v>3010</v>
      </c>
      <c r="B719" s="20" t="s">
        <v>3011</v>
      </c>
      <c r="C719" s="20"/>
      <c r="D719" s="20"/>
      <c r="F719" s="20" t="s">
        <v>54</v>
      </c>
      <c r="G719" s="20" t="s">
        <v>55</v>
      </c>
      <c r="H719" s="20"/>
      <c r="I719" s="20"/>
      <c r="J719" s="20"/>
      <c r="K719" s="20"/>
      <c r="L719" s="20" t="s">
        <v>3012</v>
      </c>
      <c r="M719" s="20" t="s">
        <v>3013</v>
      </c>
      <c r="N719" s="20" t="s">
        <v>1096</v>
      </c>
      <c r="O719" s="19" t="s">
        <v>761</v>
      </c>
      <c r="P719" s="20" t="s">
        <v>761</v>
      </c>
      <c r="Q719" s="19" t="s">
        <v>131</v>
      </c>
      <c r="AJ719" s="21">
        <v>0</v>
      </c>
      <c r="AK719" s="21">
        <v>0</v>
      </c>
      <c r="AL719" s="22">
        <f t="shared" si="11"/>
        <v>0</v>
      </c>
    </row>
    <row r="720" spans="1:38" ht="12" customHeight="1">
      <c r="A720" s="19" t="s">
        <v>3014</v>
      </c>
      <c r="B720" s="20" t="s">
        <v>3015</v>
      </c>
      <c r="C720" s="20"/>
      <c r="D720" s="20"/>
      <c r="F720" s="20" t="s">
        <v>489</v>
      </c>
      <c r="G720" s="20" t="s">
        <v>490</v>
      </c>
      <c r="H720" s="20" t="s">
        <v>3016</v>
      </c>
      <c r="I720" s="20"/>
      <c r="J720" s="20"/>
      <c r="K720" s="20"/>
      <c r="L720" s="20" t="s">
        <v>3017</v>
      </c>
      <c r="M720" s="20" t="s">
        <v>3017</v>
      </c>
      <c r="N720" s="20"/>
      <c r="O720" s="19" t="s">
        <v>761</v>
      </c>
      <c r="P720" s="20" t="s">
        <v>761</v>
      </c>
      <c r="Q720" s="19" t="s">
        <v>131</v>
      </c>
      <c r="AJ720" s="21">
        <v>0</v>
      </c>
      <c r="AK720" s="21">
        <v>0</v>
      </c>
      <c r="AL720" s="22">
        <f t="shared" si="11"/>
        <v>0</v>
      </c>
    </row>
    <row r="721" spans="1:38" ht="12" customHeight="1">
      <c r="A721" s="19" t="s">
        <v>3018</v>
      </c>
      <c r="B721" s="20" t="s">
        <v>3019</v>
      </c>
      <c r="C721" s="20"/>
      <c r="D721" s="20"/>
      <c r="F721" s="20" t="s">
        <v>761</v>
      </c>
      <c r="G721" s="20" t="s">
        <v>761</v>
      </c>
      <c r="H721" s="20"/>
      <c r="I721" s="20"/>
      <c r="J721" s="20"/>
      <c r="K721" s="20"/>
      <c r="L721" s="20"/>
      <c r="M721" s="20"/>
      <c r="N721" s="20"/>
      <c r="O721" s="19" t="s">
        <v>761</v>
      </c>
      <c r="P721" s="20" t="s">
        <v>761</v>
      </c>
      <c r="Q721" s="19" t="s">
        <v>131</v>
      </c>
      <c r="AJ721" s="21">
        <v>0</v>
      </c>
      <c r="AK721" s="21">
        <v>0</v>
      </c>
      <c r="AL721" s="22">
        <f t="shared" si="11"/>
        <v>0</v>
      </c>
    </row>
    <row r="722" spans="1:38" ht="12" customHeight="1">
      <c r="A722" s="19" t="s">
        <v>3020</v>
      </c>
      <c r="B722" s="20" t="s">
        <v>3021</v>
      </c>
      <c r="C722" s="20"/>
      <c r="D722" s="20"/>
      <c r="F722" s="20" t="s">
        <v>342</v>
      </c>
      <c r="G722" s="20" t="s">
        <v>342</v>
      </c>
      <c r="H722" s="20"/>
      <c r="I722" s="20"/>
      <c r="J722" s="20"/>
      <c r="K722" s="20"/>
      <c r="L722" s="20"/>
      <c r="M722" s="20"/>
      <c r="N722" s="20"/>
      <c r="O722" s="19" t="s">
        <v>761</v>
      </c>
      <c r="P722" s="20" t="s">
        <v>761</v>
      </c>
      <c r="Q722" s="19" t="s">
        <v>131</v>
      </c>
      <c r="AJ722" s="21">
        <v>0</v>
      </c>
      <c r="AK722" s="21">
        <v>0</v>
      </c>
      <c r="AL722" s="22">
        <f t="shared" si="11"/>
        <v>0</v>
      </c>
    </row>
    <row r="723" spans="1:38" ht="12" customHeight="1">
      <c r="A723" s="19" t="s">
        <v>3022</v>
      </c>
      <c r="B723" s="20" t="s">
        <v>3023</v>
      </c>
      <c r="C723" s="20"/>
      <c r="D723" s="20"/>
      <c r="F723" s="20" t="s">
        <v>761</v>
      </c>
      <c r="G723" s="20" t="s">
        <v>761</v>
      </c>
      <c r="H723" s="20"/>
      <c r="I723" s="20"/>
      <c r="J723" s="20"/>
      <c r="K723" s="20"/>
      <c r="L723" s="20"/>
      <c r="M723" s="20"/>
      <c r="N723" s="20"/>
      <c r="O723" s="19" t="s">
        <v>761</v>
      </c>
      <c r="P723" s="20" t="s">
        <v>761</v>
      </c>
      <c r="Q723" s="19" t="s">
        <v>131</v>
      </c>
      <c r="U723" s="21">
        <v>500</v>
      </c>
      <c r="V723" s="21">
        <v>2</v>
      </c>
      <c r="W723" s="21">
        <v>1</v>
      </c>
      <c r="X723" s="21">
        <v>2</v>
      </c>
      <c r="AJ723" s="21">
        <v>0</v>
      </c>
      <c r="AK723" s="21">
        <v>0</v>
      </c>
      <c r="AL723" s="22">
        <f t="shared" si="11"/>
        <v>0</v>
      </c>
    </row>
    <row r="724" spans="1:38" ht="12" customHeight="1">
      <c r="A724" s="19" t="s">
        <v>3024</v>
      </c>
      <c r="B724" s="20" t="s">
        <v>3025</v>
      </c>
      <c r="C724" s="20"/>
      <c r="D724" s="20"/>
      <c r="F724" s="20" t="s">
        <v>761</v>
      </c>
      <c r="G724" s="20" t="s">
        <v>761</v>
      </c>
      <c r="H724" s="20"/>
      <c r="I724" s="20"/>
      <c r="J724" s="20"/>
      <c r="K724" s="20"/>
      <c r="L724" s="20"/>
      <c r="M724" s="20"/>
      <c r="N724" s="20"/>
      <c r="O724" s="19" t="s">
        <v>761</v>
      </c>
      <c r="P724" s="20" t="s">
        <v>761</v>
      </c>
      <c r="Q724" s="19" t="s">
        <v>131</v>
      </c>
      <c r="AJ724" s="21">
        <v>0</v>
      </c>
      <c r="AK724" s="21">
        <v>0</v>
      </c>
      <c r="AL724" s="22">
        <f t="shared" si="11"/>
        <v>0</v>
      </c>
    </row>
    <row r="725" spans="1:38" ht="12" customHeight="1">
      <c r="A725" s="19" t="s">
        <v>3026</v>
      </c>
      <c r="B725" s="20" t="s">
        <v>3027</v>
      </c>
      <c r="C725" s="20"/>
      <c r="D725" s="20"/>
      <c r="F725" s="20" t="s">
        <v>70</v>
      </c>
      <c r="G725" s="20" t="s">
        <v>356</v>
      </c>
      <c r="H725" s="20"/>
      <c r="I725" s="20"/>
      <c r="J725" s="20"/>
      <c r="K725" s="20"/>
      <c r="L725" s="20"/>
      <c r="M725" s="20" t="s">
        <v>3028</v>
      </c>
      <c r="N725" s="20"/>
      <c r="O725" s="19" t="s">
        <v>3029</v>
      </c>
      <c r="P725" s="20" t="s">
        <v>43</v>
      </c>
      <c r="Q725" s="19" t="s">
        <v>131</v>
      </c>
      <c r="AJ725" s="21">
        <v>0</v>
      </c>
      <c r="AK725" s="21">
        <f>VLOOKUP(B725,[2]Sheet3!$A$3:$B$1872,2,0)</f>
        <v>19121.238938053102</v>
      </c>
      <c r="AL725" s="22">
        <f t="shared" si="11"/>
        <v>19121.238938053102</v>
      </c>
    </row>
    <row r="726" spans="1:38" ht="12" customHeight="1">
      <c r="A726" s="19" t="s">
        <v>3030</v>
      </c>
      <c r="B726" s="20" t="s">
        <v>3031</v>
      </c>
      <c r="C726" s="20"/>
      <c r="D726" s="20"/>
      <c r="F726" s="20" t="s">
        <v>70</v>
      </c>
      <c r="G726" s="20" t="s">
        <v>356</v>
      </c>
      <c r="H726" s="20"/>
      <c r="I726" s="20"/>
      <c r="J726" s="20"/>
      <c r="K726" s="20"/>
      <c r="L726" s="20"/>
      <c r="M726" s="20"/>
      <c r="N726" s="20"/>
      <c r="O726" s="19" t="s">
        <v>3032</v>
      </c>
      <c r="P726" s="20" t="s">
        <v>43</v>
      </c>
      <c r="Q726" s="19" t="s">
        <v>131</v>
      </c>
      <c r="AJ726" s="21">
        <v>0</v>
      </c>
      <c r="AK726" s="21">
        <v>0</v>
      </c>
      <c r="AL726" s="22">
        <f t="shared" si="11"/>
        <v>0</v>
      </c>
    </row>
    <row r="727" spans="1:38" ht="12" customHeight="1">
      <c r="A727" s="19" t="s">
        <v>3033</v>
      </c>
      <c r="B727" s="20" t="s">
        <v>3034</v>
      </c>
      <c r="C727" s="20"/>
      <c r="D727" s="20"/>
      <c r="F727" s="20" t="s">
        <v>70</v>
      </c>
      <c r="G727" s="20" t="s">
        <v>119</v>
      </c>
      <c r="H727" s="20"/>
      <c r="I727" s="20"/>
      <c r="J727" s="20"/>
      <c r="K727" s="20"/>
      <c r="L727" s="20"/>
      <c r="M727" s="20"/>
      <c r="N727" s="20"/>
      <c r="O727" s="19" t="s">
        <v>3035</v>
      </c>
      <c r="P727" s="20" t="s">
        <v>59</v>
      </c>
      <c r="Q727" s="19" t="s">
        <v>131</v>
      </c>
      <c r="AJ727" s="21">
        <v>0</v>
      </c>
      <c r="AK727" s="21">
        <v>0</v>
      </c>
      <c r="AL727" s="22">
        <f t="shared" si="11"/>
        <v>0</v>
      </c>
    </row>
    <row r="728" spans="1:38" ht="12" customHeight="1">
      <c r="A728" s="19" t="s">
        <v>3036</v>
      </c>
      <c r="B728" s="20" t="s">
        <v>3037</v>
      </c>
      <c r="C728" s="20"/>
      <c r="D728" s="20"/>
      <c r="F728" s="20" t="s">
        <v>70</v>
      </c>
      <c r="G728" s="20" t="s">
        <v>356</v>
      </c>
      <c r="H728" s="20"/>
      <c r="I728" s="20"/>
      <c r="J728" s="20"/>
      <c r="K728" s="20"/>
      <c r="L728" s="20" t="s">
        <v>3038</v>
      </c>
      <c r="M728" s="20"/>
      <c r="N728" s="20"/>
      <c r="O728" s="19" t="s">
        <v>3039</v>
      </c>
      <c r="P728" s="20" t="s">
        <v>43</v>
      </c>
      <c r="Q728" s="19" t="s">
        <v>131</v>
      </c>
      <c r="AJ728" s="21">
        <v>0</v>
      </c>
      <c r="AK728" s="21">
        <v>0</v>
      </c>
      <c r="AL728" s="22">
        <f t="shared" si="11"/>
        <v>0</v>
      </c>
    </row>
    <row r="729" spans="1:38" ht="12" customHeight="1">
      <c r="A729" s="19" t="s">
        <v>3040</v>
      </c>
      <c r="B729" s="20" t="s">
        <v>3041</v>
      </c>
      <c r="C729" s="20"/>
      <c r="D729" s="20"/>
      <c r="F729" s="20" t="s">
        <v>70</v>
      </c>
      <c r="G729" s="20" t="s">
        <v>119</v>
      </c>
      <c r="H729" s="20"/>
      <c r="I729" s="20"/>
      <c r="J729" s="20"/>
      <c r="K729" s="20"/>
      <c r="L729" s="20"/>
      <c r="M729" s="20"/>
      <c r="N729" s="20"/>
      <c r="O729" s="19" t="s">
        <v>3042</v>
      </c>
      <c r="P729" s="20" t="s">
        <v>59</v>
      </c>
      <c r="Q729" s="19" t="s">
        <v>131</v>
      </c>
      <c r="AJ729" s="21">
        <v>0</v>
      </c>
      <c r="AK729" s="21">
        <v>0</v>
      </c>
      <c r="AL729" s="22">
        <f t="shared" si="11"/>
        <v>0</v>
      </c>
    </row>
    <row r="730" spans="1:38" ht="12" customHeight="1">
      <c r="A730" s="19" t="s">
        <v>3043</v>
      </c>
      <c r="B730" s="20" t="s">
        <v>3044</v>
      </c>
      <c r="C730" s="20"/>
      <c r="D730" s="20"/>
      <c r="F730" s="20" t="s">
        <v>70</v>
      </c>
      <c r="G730" s="20" t="s">
        <v>119</v>
      </c>
      <c r="H730" s="20"/>
      <c r="I730" s="20"/>
      <c r="J730" s="20"/>
      <c r="K730" s="20"/>
      <c r="L730" s="20"/>
      <c r="M730" s="20"/>
      <c r="N730" s="20"/>
      <c r="O730" s="19" t="s">
        <v>761</v>
      </c>
      <c r="P730" s="20" t="s">
        <v>761</v>
      </c>
      <c r="Q730" s="19" t="s">
        <v>131</v>
      </c>
      <c r="AJ730" s="21">
        <v>0</v>
      </c>
      <c r="AK730" s="21">
        <v>0</v>
      </c>
      <c r="AL730" s="22">
        <f t="shared" si="11"/>
        <v>0</v>
      </c>
    </row>
    <row r="731" spans="1:38" ht="12" customHeight="1">
      <c r="A731" s="19" t="s">
        <v>3045</v>
      </c>
      <c r="B731" s="20" t="s">
        <v>3046</v>
      </c>
      <c r="C731" s="20"/>
      <c r="D731" s="20"/>
      <c r="F731" s="20" t="s">
        <v>70</v>
      </c>
      <c r="G731" s="20" t="s">
        <v>119</v>
      </c>
      <c r="H731" s="20"/>
      <c r="I731" s="20"/>
      <c r="J731" s="20"/>
      <c r="K731" s="20"/>
      <c r="L731" s="20"/>
      <c r="M731" s="20"/>
      <c r="N731" s="20"/>
      <c r="O731" s="19" t="s">
        <v>3047</v>
      </c>
      <c r="P731" s="20" t="s">
        <v>59</v>
      </c>
      <c r="Q731" s="19" t="s">
        <v>131</v>
      </c>
      <c r="AJ731" s="21">
        <v>0</v>
      </c>
      <c r="AK731" s="21">
        <v>0</v>
      </c>
      <c r="AL731" s="22">
        <f t="shared" si="11"/>
        <v>0</v>
      </c>
    </row>
    <row r="732" spans="1:38" ht="12" customHeight="1">
      <c r="A732" s="19" t="s">
        <v>3048</v>
      </c>
      <c r="B732" s="20" t="s">
        <v>3049</v>
      </c>
      <c r="C732" s="20"/>
      <c r="D732" s="20"/>
      <c r="F732" s="20" t="s">
        <v>70</v>
      </c>
      <c r="G732" s="20" t="s">
        <v>356</v>
      </c>
      <c r="H732" s="20"/>
      <c r="I732" s="20"/>
      <c r="J732" s="20"/>
      <c r="K732" s="20"/>
      <c r="L732" s="20"/>
      <c r="M732" s="20"/>
      <c r="N732" s="20"/>
      <c r="O732" s="19" t="s">
        <v>3050</v>
      </c>
      <c r="P732" s="20" t="s">
        <v>43</v>
      </c>
      <c r="Q732" s="19" t="s">
        <v>131</v>
      </c>
      <c r="AJ732" s="21">
        <v>0</v>
      </c>
      <c r="AK732" s="21">
        <v>0</v>
      </c>
      <c r="AL732" s="22">
        <f t="shared" si="11"/>
        <v>0</v>
      </c>
    </row>
    <row r="733" spans="1:38" ht="12" customHeight="1">
      <c r="A733" s="19" t="s">
        <v>3051</v>
      </c>
      <c r="B733" s="20" t="s">
        <v>3052</v>
      </c>
      <c r="C733" s="20"/>
      <c r="D733" s="20"/>
      <c r="F733" s="20" t="s">
        <v>70</v>
      </c>
      <c r="G733" s="20" t="s">
        <v>356</v>
      </c>
      <c r="H733" s="20"/>
      <c r="I733" s="20"/>
      <c r="J733" s="20"/>
      <c r="K733" s="20"/>
      <c r="L733" s="20"/>
      <c r="M733" s="20"/>
      <c r="N733" s="20"/>
      <c r="O733" s="19" t="s">
        <v>761</v>
      </c>
      <c r="P733" s="20" t="s">
        <v>761</v>
      </c>
      <c r="Q733" s="19" t="s">
        <v>131</v>
      </c>
      <c r="AJ733" s="21">
        <v>0</v>
      </c>
      <c r="AK733" s="21">
        <v>0</v>
      </c>
      <c r="AL733" s="22">
        <f t="shared" si="11"/>
        <v>0</v>
      </c>
    </row>
    <row r="734" spans="1:38" ht="12" customHeight="1">
      <c r="A734" s="19" t="s">
        <v>3053</v>
      </c>
      <c r="B734" s="20" t="s">
        <v>3054</v>
      </c>
      <c r="C734" s="20"/>
      <c r="D734" s="20"/>
      <c r="F734" s="20" t="s">
        <v>70</v>
      </c>
      <c r="G734" s="20" t="s">
        <v>3055</v>
      </c>
      <c r="H734" s="20"/>
      <c r="I734" s="20"/>
      <c r="J734" s="20"/>
      <c r="K734" s="20"/>
      <c r="L734" s="20"/>
      <c r="M734" s="20"/>
      <c r="N734" s="20"/>
      <c r="O734" s="19" t="s">
        <v>3056</v>
      </c>
      <c r="P734" s="20" t="s">
        <v>59</v>
      </c>
      <c r="Q734" s="19" t="s">
        <v>131</v>
      </c>
      <c r="AJ734" s="21">
        <v>0</v>
      </c>
      <c r="AK734" s="21">
        <v>0</v>
      </c>
      <c r="AL734" s="22">
        <f t="shared" si="11"/>
        <v>0</v>
      </c>
    </row>
    <row r="735" spans="1:38" ht="12" customHeight="1">
      <c r="A735" s="19" t="s">
        <v>3057</v>
      </c>
      <c r="B735" s="20" t="s">
        <v>3058</v>
      </c>
      <c r="C735" s="20"/>
      <c r="D735" s="20"/>
      <c r="F735" s="20" t="s">
        <v>70</v>
      </c>
      <c r="G735" s="20" t="s">
        <v>119</v>
      </c>
      <c r="H735" s="20" t="s">
        <v>3059</v>
      </c>
      <c r="I735" s="20"/>
      <c r="J735" s="20"/>
      <c r="K735" s="20"/>
      <c r="L735" s="20" t="s">
        <v>3060</v>
      </c>
      <c r="M735" s="20" t="s">
        <v>3061</v>
      </c>
      <c r="N735" s="20"/>
      <c r="O735" s="19" t="s">
        <v>761</v>
      </c>
      <c r="P735" s="20" t="s">
        <v>761</v>
      </c>
      <c r="Q735" s="19" t="s">
        <v>131</v>
      </c>
      <c r="AJ735" s="21">
        <v>0</v>
      </c>
      <c r="AK735" s="21">
        <v>0</v>
      </c>
      <c r="AL735" s="22">
        <f t="shared" si="11"/>
        <v>0</v>
      </c>
    </row>
    <row r="736" spans="1:38" ht="12" customHeight="1">
      <c r="A736" s="19" t="s">
        <v>3062</v>
      </c>
      <c r="B736" s="20" t="s">
        <v>3063</v>
      </c>
      <c r="C736" s="20"/>
      <c r="D736" s="20"/>
      <c r="F736" s="20" t="s">
        <v>215</v>
      </c>
      <c r="G736" s="20" t="s">
        <v>216</v>
      </c>
      <c r="H736" s="20"/>
      <c r="I736" s="20"/>
      <c r="J736" s="20"/>
      <c r="K736" s="20"/>
      <c r="L736" s="20"/>
      <c r="M736" s="20" t="s">
        <v>3064</v>
      </c>
      <c r="N736" s="20"/>
      <c r="O736" s="19" t="s">
        <v>3065</v>
      </c>
      <c r="P736" s="20" t="s">
        <v>43</v>
      </c>
      <c r="Q736" s="19" t="s">
        <v>131</v>
      </c>
      <c r="AJ736" s="21">
        <v>0</v>
      </c>
      <c r="AK736" s="21">
        <v>0</v>
      </c>
      <c r="AL736" s="22">
        <f t="shared" si="11"/>
        <v>0</v>
      </c>
    </row>
    <row r="737" spans="1:38" ht="12" customHeight="1">
      <c r="A737" s="19" t="s">
        <v>3066</v>
      </c>
      <c r="B737" s="20" t="s">
        <v>3067</v>
      </c>
      <c r="C737" s="20"/>
      <c r="D737" s="20"/>
      <c r="F737" s="20" t="s">
        <v>70</v>
      </c>
      <c r="G737" s="20" t="s">
        <v>922</v>
      </c>
      <c r="H737" s="20"/>
      <c r="I737" s="20"/>
      <c r="J737" s="20"/>
      <c r="K737" s="20"/>
      <c r="L737" s="20"/>
      <c r="M737" s="20" t="s">
        <v>3068</v>
      </c>
      <c r="N737" s="20"/>
      <c r="O737" s="19" t="s">
        <v>3069</v>
      </c>
      <c r="P737" s="20" t="s">
        <v>59</v>
      </c>
      <c r="Q737" s="19" t="s">
        <v>131</v>
      </c>
      <c r="AJ737" s="21">
        <v>0</v>
      </c>
      <c r="AK737" s="21">
        <v>0</v>
      </c>
      <c r="AL737" s="22">
        <f t="shared" si="11"/>
        <v>0</v>
      </c>
    </row>
    <row r="738" spans="1:38" ht="12" customHeight="1">
      <c r="A738" s="19" t="s">
        <v>3070</v>
      </c>
      <c r="B738" s="20" t="s">
        <v>3071</v>
      </c>
      <c r="C738" s="20"/>
      <c r="D738" s="20"/>
      <c r="F738" s="20" t="s">
        <v>105</v>
      </c>
      <c r="G738" s="20" t="s">
        <v>641</v>
      </c>
      <c r="H738" s="20"/>
      <c r="I738" s="20"/>
      <c r="J738" s="20"/>
      <c r="K738" s="20"/>
      <c r="L738" s="20"/>
      <c r="M738" s="20"/>
      <c r="N738" s="20"/>
      <c r="O738" s="19" t="s">
        <v>3072</v>
      </c>
      <c r="P738" s="20" t="s">
        <v>43</v>
      </c>
      <c r="Q738" s="19" t="s">
        <v>131</v>
      </c>
      <c r="AJ738" s="21">
        <v>0</v>
      </c>
      <c r="AK738" s="21">
        <v>0</v>
      </c>
      <c r="AL738" s="22">
        <f t="shared" si="11"/>
        <v>0</v>
      </c>
    </row>
    <row r="739" spans="1:38" ht="12" customHeight="1">
      <c r="A739" s="19" t="s">
        <v>3073</v>
      </c>
      <c r="B739" s="20" t="s">
        <v>3074</v>
      </c>
      <c r="C739" s="20"/>
      <c r="D739" s="20"/>
      <c r="F739" s="20" t="s">
        <v>105</v>
      </c>
      <c r="G739" s="20" t="s">
        <v>106</v>
      </c>
      <c r="H739" s="20"/>
      <c r="I739" s="20"/>
      <c r="J739" s="20"/>
      <c r="K739" s="20"/>
      <c r="L739" s="20"/>
      <c r="M739" s="20"/>
      <c r="N739" s="20"/>
      <c r="O739" s="19" t="s">
        <v>3075</v>
      </c>
      <c r="P739" s="20" t="s">
        <v>43</v>
      </c>
      <c r="Q739" s="19" t="s">
        <v>131</v>
      </c>
      <c r="AJ739" s="21">
        <v>0</v>
      </c>
      <c r="AK739" s="21">
        <v>0</v>
      </c>
      <c r="AL739" s="22">
        <f t="shared" si="11"/>
        <v>0</v>
      </c>
    </row>
    <row r="740" spans="1:38" ht="12" customHeight="1">
      <c r="A740" s="19" t="s">
        <v>3076</v>
      </c>
      <c r="B740" s="20" t="s">
        <v>3077</v>
      </c>
      <c r="C740" s="20"/>
      <c r="D740" s="20"/>
      <c r="F740" s="20" t="s">
        <v>105</v>
      </c>
      <c r="G740" s="20" t="s">
        <v>106</v>
      </c>
      <c r="H740" s="20"/>
      <c r="I740" s="20"/>
      <c r="J740" s="20"/>
      <c r="K740" s="20"/>
      <c r="L740" s="20"/>
      <c r="M740" s="20"/>
      <c r="N740" s="20"/>
      <c r="O740" s="19" t="s">
        <v>3078</v>
      </c>
      <c r="P740" s="20" t="s">
        <v>43</v>
      </c>
      <c r="Q740" s="19" t="s">
        <v>131</v>
      </c>
      <c r="AJ740" s="21">
        <v>0</v>
      </c>
      <c r="AK740" s="21">
        <v>0</v>
      </c>
      <c r="AL740" s="22">
        <f t="shared" si="11"/>
        <v>0</v>
      </c>
    </row>
    <row r="741" spans="1:38" ht="12" customHeight="1">
      <c r="A741" s="19" t="s">
        <v>3079</v>
      </c>
      <c r="B741" s="20" t="s">
        <v>3080</v>
      </c>
      <c r="C741" s="20"/>
      <c r="D741" s="20"/>
      <c r="F741" s="20" t="s">
        <v>350</v>
      </c>
      <c r="G741" s="20" t="s">
        <v>852</v>
      </c>
      <c r="H741" s="20" t="s">
        <v>3081</v>
      </c>
      <c r="I741" s="20"/>
      <c r="J741" s="20"/>
      <c r="K741" s="20"/>
      <c r="L741" s="20" t="s">
        <v>3080</v>
      </c>
      <c r="M741" s="20" t="s">
        <v>3082</v>
      </c>
      <c r="N741" s="20"/>
      <c r="O741" s="19" t="s">
        <v>3083</v>
      </c>
      <c r="P741" s="20" t="s">
        <v>43</v>
      </c>
      <c r="Q741" s="19" t="s">
        <v>131</v>
      </c>
      <c r="U741" s="21">
        <v>50</v>
      </c>
      <c r="V741" s="21">
        <v>1</v>
      </c>
      <c r="W741" s="21">
        <v>1</v>
      </c>
      <c r="X741" s="21">
        <v>3</v>
      </c>
      <c r="AJ741" s="21">
        <v>0</v>
      </c>
      <c r="AK741" s="21">
        <v>0</v>
      </c>
      <c r="AL741" s="22">
        <f t="shared" si="11"/>
        <v>0</v>
      </c>
    </row>
    <row r="742" spans="1:38" ht="12" customHeight="1">
      <c r="A742" s="19" t="s">
        <v>3084</v>
      </c>
      <c r="B742" s="20" t="s">
        <v>3085</v>
      </c>
      <c r="C742" s="20"/>
      <c r="D742" s="20"/>
      <c r="F742" s="20" t="s">
        <v>105</v>
      </c>
      <c r="G742" s="20" t="s">
        <v>641</v>
      </c>
      <c r="H742" s="20"/>
      <c r="I742" s="20"/>
      <c r="J742" s="20"/>
      <c r="K742" s="20"/>
      <c r="L742" s="20"/>
      <c r="M742" s="20"/>
      <c r="N742" s="20"/>
      <c r="O742" s="19" t="s">
        <v>3086</v>
      </c>
      <c r="P742" s="20" t="s">
        <v>43</v>
      </c>
      <c r="Q742" s="19" t="s">
        <v>131</v>
      </c>
      <c r="AJ742" s="21">
        <v>0</v>
      </c>
      <c r="AK742" s="21">
        <v>0</v>
      </c>
      <c r="AL742" s="22">
        <f t="shared" si="11"/>
        <v>0</v>
      </c>
    </row>
    <row r="743" spans="1:38" ht="12" customHeight="1">
      <c r="A743" s="19" t="s">
        <v>3087</v>
      </c>
      <c r="B743" s="20" t="s">
        <v>3088</v>
      </c>
      <c r="C743" s="20"/>
      <c r="D743" s="20"/>
      <c r="F743" s="20" t="s">
        <v>105</v>
      </c>
      <c r="G743" s="20" t="s">
        <v>641</v>
      </c>
      <c r="H743" s="20"/>
      <c r="I743" s="20"/>
      <c r="J743" s="20"/>
      <c r="K743" s="20"/>
      <c r="L743" s="20"/>
      <c r="M743" s="20"/>
      <c r="N743" s="20"/>
      <c r="O743" s="19" t="s">
        <v>3089</v>
      </c>
      <c r="P743" s="20" t="s">
        <v>43</v>
      </c>
      <c r="Q743" s="19" t="s">
        <v>131</v>
      </c>
      <c r="AJ743" s="21">
        <v>0</v>
      </c>
      <c r="AK743" s="21">
        <v>0</v>
      </c>
      <c r="AL743" s="22">
        <f t="shared" si="11"/>
        <v>0</v>
      </c>
    </row>
    <row r="744" spans="1:38" ht="12" customHeight="1">
      <c r="A744" s="19" t="s">
        <v>3090</v>
      </c>
      <c r="B744" s="20" t="s">
        <v>3091</v>
      </c>
      <c r="C744" s="20"/>
      <c r="D744" s="20"/>
      <c r="F744" s="20" t="s">
        <v>54</v>
      </c>
      <c r="G744" s="20" t="s">
        <v>55</v>
      </c>
      <c r="H744" s="20"/>
      <c r="I744" s="20"/>
      <c r="J744" s="20"/>
      <c r="K744" s="20"/>
      <c r="L744" s="20"/>
      <c r="M744" s="20"/>
      <c r="N744" s="20"/>
      <c r="O744" s="19" t="s">
        <v>761</v>
      </c>
      <c r="P744" s="20" t="s">
        <v>761</v>
      </c>
      <c r="Q744" s="19" t="s">
        <v>131</v>
      </c>
      <c r="AJ744" s="21">
        <v>0</v>
      </c>
      <c r="AK744" s="21">
        <v>0</v>
      </c>
      <c r="AL744" s="22">
        <f t="shared" si="11"/>
        <v>0</v>
      </c>
    </row>
    <row r="745" spans="1:38" ht="12" customHeight="1">
      <c r="A745" s="19" t="s">
        <v>3092</v>
      </c>
      <c r="B745" s="20" t="s">
        <v>3093</v>
      </c>
      <c r="C745" s="20"/>
      <c r="D745" s="20"/>
      <c r="F745" s="20" t="s">
        <v>761</v>
      </c>
      <c r="G745" s="20" t="s">
        <v>761</v>
      </c>
      <c r="H745" s="20"/>
      <c r="I745" s="20"/>
      <c r="J745" s="20"/>
      <c r="K745" s="20"/>
      <c r="L745" s="20"/>
      <c r="M745" s="20"/>
      <c r="N745" s="20"/>
      <c r="O745" s="19" t="s">
        <v>761</v>
      </c>
      <c r="P745" s="20" t="s">
        <v>761</v>
      </c>
      <c r="Q745" s="19" t="s">
        <v>131</v>
      </c>
      <c r="U745" s="21">
        <v>0</v>
      </c>
      <c r="V745" s="21">
        <v>0</v>
      </c>
      <c r="W745" s="21">
        <v>0</v>
      </c>
      <c r="X745" s="21">
        <v>0</v>
      </c>
      <c r="AJ745" s="21">
        <v>0</v>
      </c>
      <c r="AK745" s="21">
        <v>0</v>
      </c>
      <c r="AL745" s="22">
        <f t="shared" si="11"/>
        <v>0</v>
      </c>
    </row>
    <row r="746" spans="1:38" ht="12" customHeight="1">
      <c r="A746" s="19" t="s">
        <v>3094</v>
      </c>
      <c r="B746" s="20" t="s">
        <v>3095</v>
      </c>
      <c r="C746" s="20"/>
      <c r="D746" s="20"/>
      <c r="F746" s="20" t="s">
        <v>761</v>
      </c>
      <c r="G746" s="20" t="s">
        <v>761</v>
      </c>
      <c r="H746" s="20"/>
      <c r="I746" s="20"/>
      <c r="J746" s="20"/>
      <c r="K746" s="20"/>
      <c r="L746" s="20"/>
      <c r="M746" s="20"/>
      <c r="N746" s="20"/>
      <c r="O746" s="19" t="s">
        <v>761</v>
      </c>
      <c r="P746" s="20" t="s">
        <v>761</v>
      </c>
      <c r="Q746" s="19" t="s">
        <v>131</v>
      </c>
      <c r="U746" s="21">
        <v>300</v>
      </c>
      <c r="V746" s="21">
        <v>1</v>
      </c>
      <c r="W746" s="21">
        <v>2</v>
      </c>
      <c r="X746" s="21">
        <v>3</v>
      </c>
      <c r="AJ746" s="21">
        <v>0</v>
      </c>
      <c r="AK746" s="21">
        <v>0</v>
      </c>
      <c r="AL746" s="22">
        <f t="shared" si="11"/>
        <v>0</v>
      </c>
    </row>
    <row r="747" spans="1:38" ht="12" customHeight="1">
      <c r="A747" s="19" t="s">
        <v>3096</v>
      </c>
      <c r="B747" s="20" t="s">
        <v>3097</v>
      </c>
      <c r="C747" s="20"/>
      <c r="D747" s="20"/>
      <c r="F747" s="20" t="s">
        <v>105</v>
      </c>
      <c r="G747" s="20" t="s">
        <v>106</v>
      </c>
      <c r="H747" s="20"/>
      <c r="I747" s="20"/>
      <c r="J747" s="20"/>
      <c r="K747" s="20"/>
      <c r="L747" s="20" t="s">
        <v>3097</v>
      </c>
      <c r="M747" s="20"/>
      <c r="N747" s="20"/>
      <c r="O747" s="19" t="s">
        <v>3098</v>
      </c>
      <c r="P747" s="20" t="s">
        <v>43</v>
      </c>
      <c r="Q747" s="19" t="s">
        <v>131</v>
      </c>
      <c r="AJ747" s="21">
        <v>0</v>
      </c>
      <c r="AK747" s="21">
        <v>0</v>
      </c>
      <c r="AL747" s="22">
        <f t="shared" si="11"/>
        <v>0</v>
      </c>
    </row>
    <row r="748" spans="1:38" ht="12" customHeight="1">
      <c r="A748" s="19" t="s">
        <v>3099</v>
      </c>
      <c r="B748" s="20" t="s">
        <v>3100</v>
      </c>
      <c r="C748" s="20"/>
      <c r="D748" s="20"/>
      <c r="F748" s="20" t="s">
        <v>37</v>
      </c>
      <c r="G748" s="20" t="s">
        <v>38</v>
      </c>
      <c r="H748" s="20"/>
      <c r="I748" s="20"/>
      <c r="J748" s="20"/>
      <c r="K748" s="20"/>
      <c r="L748" s="20"/>
      <c r="M748" s="20"/>
      <c r="N748" s="20"/>
      <c r="O748" s="19" t="s">
        <v>3101</v>
      </c>
      <c r="P748" s="20" t="s">
        <v>43</v>
      </c>
      <c r="Q748" s="19" t="s">
        <v>131</v>
      </c>
      <c r="U748" s="21">
        <v>300</v>
      </c>
      <c r="V748" s="21">
        <v>1</v>
      </c>
      <c r="W748" s="21">
        <v>1</v>
      </c>
      <c r="X748" s="21">
        <v>4</v>
      </c>
      <c r="AJ748" s="21">
        <v>0</v>
      </c>
      <c r="AK748" s="21">
        <v>0</v>
      </c>
      <c r="AL748" s="22">
        <f t="shared" si="11"/>
        <v>0</v>
      </c>
    </row>
    <row r="749" spans="1:38" ht="12" customHeight="1">
      <c r="A749" s="19" t="s">
        <v>3102</v>
      </c>
      <c r="B749" s="20" t="s">
        <v>3103</v>
      </c>
      <c r="C749" s="20"/>
      <c r="D749" s="20"/>
      <c r="F749" s="20" t="s">
        <v>105</v>
      </c>
      <c r="G749" s="20" t="s">
        <v>539</v>
      </c>
      <c r="H749" s="20"/>
      <c r="I749" s="20"/>
      <c r="J749" s="20"/>
      <c r="K749" s="20"/>
      <c r="L749" s="20" t="s">
        <v>3103</v>
      </c>
      <c r="M749" s="20"/>
      <c r="N749" s="20" t="s">
        <v>100</v>
      </c>
      <c r="O749" s="19" t="s">
        <v>761</v>
      </c>
      <c r="P749" s="20" t="s">
        <v>761</v>
      </c>
      <c r="Q749" s="19" t="s">
        <v>131</v>
      </c>
      <c r="AJ749" s="21">
        <v>0</v>
      </c>
      <c r="AK749" s="21">
        <v>0</v>
      </c>
      <c r="AL749" s="22">
        <f t="shared" si="11"/>
        <v>0</v>
      </c>
    </row>
    <row r="750" spans="1:38" ht="12" customHeight="1">
      <c r="A750" s="19" t="s">
        <v>3104</v>
      </c>
      <c r="B750" s="20" t="s">
        <v>3105</v>
      </c>
      <c r="C750" s="20"/>
      <c r="D750" s="20"/>
      <c r="F750" s="20" t="s">
        <v>1353</v>
      </c>
      <c r="G750" s="20" t="s">
        <v>1354</v>
      </c>
      <c r="H750" s="20"/>
      <c r="I750" s="20"/>
      <c r="J750" s="20"/>
      <c r="K750" s="20"/>
      <c r="L750" s="20" t="s">
        <v>3105</v>
      </c>
      <c r="M750" s="20" t="s">
        <v>3106</v>
      </c>
      <c r="N750" s="20"/>
      <c r="O750" s="19" t="s">
        <v>3107</v>
      </c>
      <c r="P750" s="20" t="s">
        <v>43</v>
      </c>
      <c r="Q750" s="19" t="s">
        <v>131</v>
      </c>
      <c r="AJ750" s="21">
        <v>0</v>
      </c>
      <c r="AK750" s="21">
        <v>0</v>
      </c>
      <c r="AL750" s="22">
        <f t="shared" si="11"/>
        <v>0</v>
      </c>
    </row>
    <row r="751" spans="1:38" ht="12" customHeight="1">
      <c r="A751" s="19" t="s">
        <v>3108</v>
      </c>
      <c r="B751" s="20" t="s">
        <v>3109</v>
      </c>
      <c r="C751" s="20"/>
      <c r="D751" s="20"/>
      <c r="F751" s="20" t="s">
        <v>37</v>
      </c>
      <c r="G751" s="20" t="s">
        <v>1435</v>
      </c>
      <c r="H751" s="20"/>
      <c r="I751" s="20"/>
      <c r="J751" s="20"/>
      <c r="K751" s="20"/>
      <c r="L751" s="20"/>
      <c r="M751" s="20"/>
      <c r="N751" s="20"/>
      <c r="O751" s="19" t="s">
        <v>761</v>
      </c>
      <c r="P751" s="20" t="s">
        <v>761</v>
      </c>
      <c r="Q751" s="19" t="s">
        <v>131</v>
      </c>
      <c r="U751" s="21">
        <v>300</v>
      </c>
      <c r="AJ751" s="21">
        <v>0</v>
      </c>
      <c r="AK751" s="21">
        <v>0</v>
      </c>
      <c r="AL751" s="22">
        <f t="shared" si="11"/>
        <v>0</v>
      </c>
    </row>
    <row r="752" spans="1:38" ht="12" customHeight="1">
      <c r="A752" s="19" t="s">
        <v>3110</v>
      </c>
      <c r="B752" s="20" t="s">
        <v>3111</v>
      </c>
      <c r="C752" s="20"/>
      <c r="D752" s="20"/>
      <c r="F752" s="20" t="s">
        <v>350</v>
      </c>
      <c r="G752" s="20" t="s">
        <v>852</v>
      </c>
      <c r="H752" s="20" t="s">
        <v>3112</v>
      </c>
      <c r="I752" s="20"/>
      <c r="J752" s="20"/>
      <c r="K752" s="20"/>
      <c r="L752" s="20" t="s">
        <v>3111</v>
      </c>
      <c r="M752" s="20"/>
      <c r="N752" s="20"/>
      <c r="O752" s="19" t="s">
        <v>3113</v>
      </c>
      <c r="P752" s="20" t="s">
        <v>43</v>
      </c>
      <c r="Q752" s="19" t="s">
        <v>237</v>
      </c>
      <c r="R752" s="19" t="s">
        <v>151</v>
      </c>
      <c r="S752" s="19" t="s">
        <v>139</v>
      </c>
      <c r="T752" s="19" t="s">
        <v>152</v>
      </c>
      <c r="U752" s="21">
        <v>20</v>
      </c>
      <c r="V752" s="21">
        <v>1</v>
      </c>
      <c r="W752" s="21">
        <v>0</v>
      </c>
      <c r="X752" s="21">
        <v>1</v>
      </c>
      <c r="Y752" s="19" t="s">
        <v>60</v>
      </c>
      <c r="Z752" s="19" t="s">
        <v>61</v>
      </c>
      <c r="AA752" s="19" t="s">
        <v>141</v>
      </c>
      <c r="AB752" s="19" t="s">
        <v>142</v>
      </c>
      <c r="AC752" s="19" t="s">
        <v>271</v>
      </c>
      <c r="AD752" s="19" t="s">
        <v>272</v>
      </c>
      <c r="AJ752" s="21">
        <v>0</v>
      </c>
      <c r="AK752" s="21">
        <v>0</v>
      </c>
      <c r="AL752" s="22">
        <f t="shared" si="11"/>
        <v>0</v>
      </c>
    </row>
    <row r="753" spans="1:38" ht="12" customHeight="1">
      <c r="A753" s="19" t="s">
        <v>3114</v>
      </c>
      <c r="B753" s="20" t="s">
        <v>3115</v>
      </c>
      <c r="C753" s="20"/>
      <c r="D753" s="20"/>
      <c r="F753" s="20" t="s">
        <v>105</v>
      </c>
      <c r="G753" s="20" t="s">
        <v>1250</v>
      </c>
      <c r="H753" s="20"/>
      <c r="I753" s="20"/>
      <c r="J753" s="20"/>
      <c r="K753" s="20"/>
      <c r="L753" s="20"/>
      <c r="M753" s="20"/>
      <c r="N753" s="20"/>
      <c r="O753" s="19" t="s">
        <v>3116</v>
      </c>
      <c r="P753" s="20" t="s">
        <v>43</v>
      </c>
      <c r="Q753" s="19" t="s">
        <v>131</v>
      </c>
      <c r="AJ753" s="21">
        <v>0</v>
      </c>
      <c r="AK753" s="21">
        <v>0</v>
      </c>
      <c r="AL753" s="22">
        <f t="shared" si="11"/>
        <v>0</v>
      </c>
    </row>
    <row r="754" spans="1:38" ht="12" customHeight="1">
      <c r="A754" s="19" t="s">
        <v>3117</v>
      </c>
      <c r="B754" s="20" t="s">
        <v>3118</v>
      </c>
      <c r="C754" s="20"/>
      <c r="D754" s="20"/>
      <c r="F754" s="20" t="s">
        <v>489</v>
      </c>
      <c r="G754" s="20" t="s">
        <v>490</v>
      </c>
      <c r="H754" s="20" t="s">
        <v>3119</v>
      </c>
      <c r="I754" s="20"/>
      <c r="J754" s="20"/>
      <c r="K754" s="20"/>
      <c r="L754" s="20" t="s">
        <v>3120</v>
      </c>
      <c r="M754" s="20" t="s">
        <v>3121</v>
      </c>
      <c r="N754" s="20"/>
      <c r="O754" s="19" t="s">
        <v>3122</v>
      </c>
      <c r="P754" s="20" t="s">
        <v>43</v>
      </c>
      <c r="Q754" s="19" t="s">
        <v>131</v>
      </c>
      <c r="U754" s="21">
        <v>200</v>
      </c>
      <c r="V754" s="21">
        <v>2</v>
      </c>
      <c r="W754" s="21">
        <v>1</v>
      </c>
      <c r="X754" s="21">
        <v>3</v>
      </c>
      <c r="AJ754" s="21">
        <v>0</v>
      </c>
      <c r="AK754" s="21">
        <v>0</v>
      </c>
      <c r="AL754" s="22">
        <f t="shared" si="11"/>
        <v>0</v>
      </c>
    </row>
    <row r="755" spans="1:38" ht="12" customHeight="1">
      <c r="A755" s="19" t="s">
        <v>3123</v>
      </c>
      <c r="B755" s="20" t="s">
        <v>3124</v>
      </c>
      <c r="C755" s="20"/>
      <c r="D755" s="20"/>
      <c r="F755" s="20" t="s">
        <v>1353</v>
      </c>
      <c r="G755" s="20" t="s">
        <v>1354</v>
      </c>
      <c r="H755" s="20"/>
      <c r="I755" s="20"/>
      <c r="J755" s="20"/>
      <c r="K755" s="20"/>
      <c r="L755" s="20"/>
      <c r="M755" s="20"/>
      <c r="N755" s="20"/>
      <c r="O755" s="19" t="s">
        <v>761</v>
      </c>
      <c r="P755" s="20" t="s">
        <v>761</v>
      </c>
      <c r="Q755" s="19" t="s">
        <v>131</v>
      </c>
      <c r="AJ755" s="21">
        <v>0</v>
      </c>
      <c r="AK755" s="21">
        <v>0</v>
      </c>
      <c r="AL755" s="22">
        <f t="shared" si="11"/>
        <v>0</v>
      </c>
    </row>
    <row r="756" spans="1:38" ht="12" customHeight="1">
      <c r="A756" s="19" t="s">
        <v>3125</v>
      </c>
      <c r="B756" s="20" t="s">
        <v>3126</v>
      </c>
      <c r="C756" s="20"/>
      <c r="D756" s="20"/>
      <c r="F756" s="20" t="s">
        <v>70</v>
      </c>
      <c r="G756" s="20" t="s">
        <v>119</v>
      </c>
      <c r="H756" s="20"/>
      <c r="I756" s="20"/>
      <c r="J756" s="20"/>
      <c r="K756" s="20"/>
      <c r="L756" s="20"/>
      <c r="M756" s="20"/>
      <c r="N756" s="20"/>
      <c r="O756" s="19" t="s">
        <v>3127</v>
      </c>
      <c r="P756" s="20" t="s">
        <v>59</v>
      </c>
      <c r="Q756" s="19" t="s">
        <v>131</v>
      </c>
      <c r="AJ756" s="21">
        <v>0</v>
      </c>
      <c r="AK756" s="21">
        <v>0</v>
      </c>
      <c r="AL756" s="22">
        <f t="shared" si="11"/>
        <v>0</v>
      </c>
    </row>
    <row r="757" spans="1:38" ht="12" customHeight="1">
      <c r="A757" s="19" t="s">
        <v>3128</v>
      </c>
      <c r="B757" s="20" t="s">
        <v>3129</v>
      </c>
      <c r="C757" s="20"/>
      <c r="D757" s="20"/>
      <c r="F757" s="20" t="s">
        <v>330</v>
      </c>
      <c r="G757" s="20" t="s">
        <v>1531</v>
      </c>
      <c r="H757" s="20"/>
      <c r="I757" s="20"/>
      <c r="J757" s="20"/>
      <c r="K757" s="20"/>
      <c r="L757" s="20"/>
      <c r="M757" s="20"/>
      <c r="N757" s="20"/>
      <c r="O757" s="19" t="s">
        <v>761</v>
      </c>
      <c r="P757" s="20" t="s">
        <v>761</v>
      </c>
      <c r="Q757" s="19" t="s">
        <v>131</v>
      </c>
      <c r="AJ757" s="21">
        <v>0</v>
      </c>
      <c r="AK757" s="21">
        <v>0</v>
      </c>
      <c r="AL757" s="22">
        <f t="shared" si="11"/>
        <v>0</v>
      </c>
    </row>
    <row r="758" spans="1:38" ht="12" customHeight="1">
      <c r="A758" s="19" t="s">
        <v>3130</v>
      </c>
      <c r="B758" s="20" t="s">
        <v>3131</v>
      </c>
      <c r="C758" s="20"/>
      <c r="D758" s="20"/>
      <c r="F758" s="20" t="s">
        <v>350</v>
      </c>
      <c r="G758" s="20" t="s">
        <v>852</v>
      </c>
      <c r="H758" s="20"/>
      <c r="I758" s="20"/>
      <c r="J758" s="20"/>
      <c r="K758" s="20"/>
      <c r="L758" s="20"/>
      <c r="M758" s="20"/>
      <c r="N758" s="20" t="s">
        <v>100</v>
      </c>
      <c r="O758" s="19" t="s">
        <v>3132</v>
      </c>
      <c r="P758" s="20" t="s">
        <v>59</v>
      </c>
      <c r="Q758" s="19" t="s">
        <v>131</v>
      </c>
      <c r="U758" s="21">
        <v>20</v>
      </c>
      <c r="V758" s="21">
        <v>2</v>
      </c>
      <c r="W758" s="21">
        <v>0</v>
      </c>
      <c r="X758" s="21">
        <v>0</v>
      </c>
      <c r="AJ758" s="21">
        <v>0</v>
      </c>
      <c r="AK758" s="21">
        <v>0</v>
      </c>
      <c r="AL758" s="22">
        <f t="shared" si="11"/>
        <v>0</v>
      </c>
    </row>
    <row r="759" spans="1:38" ht="12" customHeight="1">
      <c r="A759" s="19" t="s">
        <v>3133</v>
      </c>
      <c r="B759" s="20" t="s">
        <v>3134</v>
      </c>
      <c r="C759" s="20"/>
      <c r="D759" s="20"/>
      <c r="F759" s="20" t="s">
        <v>135</v>
      </c>
      <c r="G759" s="20" t="s">
        <v>135</v>
      </c>
      <c r="H759" s="20" t="s">
        <v>3135</v>
      </c>
      <c r="I759" s="20"/>
      <c r="J759" s="20"/>
      <c r="K759" s="20"/>
      <c r="L759" s="20" t="s">
        <v>3136</v>
      </c>
      <c r="M759" s="20" t="s">
        <v>3137</v>
      </c>
      <c r="N759" s="20"/>
      <c r="O759" s="19" t="s">
        <v>3138</v>
      </c>
      <c r="P759" s="20" t="s">
        <v>59</v>
      </c>
      <c r="Q759" s="19" t="s">
        <v>102</v>
      </c>
      <c r="AJ759" s="21">
        <v>0</v>
      </c>
      <c r="AK759" s="21">
        <v>0</v>
      </c>
      <c r="AL759" s="22">
        <f t="shared" si="11"/>
        <v>0</v>
      </c>
    </row>
    <row r="760" spans="1:38" ht="12" customHeight="1">
      <c r="A760" s="19" t="s">
        <v>3139</v>
      </c>
      <c r="B760" s="20" t="s">
        <v>3140</v>
      </c>
      <c r="C760" s="20"/>
      <c r="D760" s="20"/>
      <c r="F760" s="20" t="s">
        <v>105</v>
      </c>
      <c r="G760" s="20" t="s">
        <v>641</v>
      </c>
      <c r="H760" s="20"/>
      <c r="I760" s="20"/>
      <c r="J760" s="20"/>
      <c r="K760" s="20"/>
      <c r="L760" s="20" t="s">
        <v>3141</v>
      </c>
      <c r="M760" s="20"/>
      <c r="N760" s="20"/>
      <c r="O760" s="19" t="s">
        <v>761</v>
      </c>
      <c r="P760" s="20" t="s">
        <v>761</v>
      </c>
      <c r="Q760" s="19" t="s">
        <v>131</v>
      </c>
      <c r="AJ760" s="21">
        <v>0</v>
      </c>
      <c r="AK760" s="21">
        <v>0</v>
      </c>
      <c r="AL760" s="22">
        <f t="shared" si="11"/>
        <v>0</v>
      </c>
    </row>
    <row r="761" spans="1:38" ht="12" customHeight="1">
      <c r="A761" s="19" t="s">
        <v>3142</v>
      </c>
      <c r="B761" s="20" t="s">
        <v>3143</v>
      </c>
      <c r="C761" s="20"/>
      <c r="D761" s="20"/>
      <c r="F761" s="20" t="s">
        <v>70</v>
      </c>
      <c r="G761" s="20" t="s">
        <v>356</v>
      </c>
      <c r="H761" s="20"/>
      <c r="I761" s="20"/>
      <c r="J761" s="20"/>
      <c r="K761" s="20"/>
      <c r="L761" s="20"/>
      <c r="M761" s="20"/>
      <c r="N761" s="20"/>
      <c r="O761" s="19" t="s">
        <v>3144</v>
      </c>
      <c r="P761" s="20" t="s">
        <v>43</v>
      </c>
      <c r="Q761" s="19" t="s">
        <v>131</v>
      </c>
      <c r="AJ761" s="21">
        <v>0</v>
      </c>
      <c r="AK761" s="21">
        <v>0</v>
      </c>
      <c r="AL761" s="22">
        <f t="shared" si="11"/>
        <v>0</v>
      </c>
    </row>
    <row r="762" spans="1:38" ht="12" customHeight="1">
      <c r="A762" s="19" t="s">
        <v>3145</v>
      </c>
      <c r="B762" s="20" t="s">
        <v>3146</v>
      </c>
      <c r="C762" s="20"/>
      <c r="D762" s="20"/>
      <c r="F762" s="20" t="s">
        <v>70</v>
      </c>
      <c r="G762" s="20" t="s">
        <v>119</v>
      </c>
      <c r="H762" s="20"/>
      <c r="I762" s="20"/>
      <c r="J762" s="20"/>
      <c r="K762" s="20"/>
      <c r="L762" s="20" t="s">
        <v>3147</v>
      </c>
      <c r="M762" s="20" t="s">
        <v>3148</v>
      </c>
      <c r="N762" s="20"/>
      <c r="O762" s="19" t="s">
        <v>3149</v>
      </c>
      <c r="P762" s="20" t="s">
        <v>43</v>
      </c>
      <c r="Q762" s="19" t="s">
        <v>131</v>
      </c>
      <c r="AJ762" s="21">
        <v>0</v>
      </c>
      <c r="AK762" s="21">
        <v>0</v>
      </c>
      <c r="AL762" s="22">
        <f t="shared" si="11"/>
        <v>0</v>
      </c>
    </row>
    <row r="763" spans="1:38" ht="12" customHeight="1">
      <c r="A763" s="19" t="s">
        <v>3150</v>
      </c>
      <c r="B763" s="20" t="s">
        <v>3151</v>
      </c>
      <c r="C763" s="20"/>
      <c r="D763" s="20"/>
      <c r="F763" s="20" t="s">
        <v>37</v>
      </c>
      <c r="G763" s="20" t="s">
        <v>1435</v>
      </c>
      <c r="H763" s="20"/>
      <c r="I763" s="20"/>
      <c r="J763" s="20"/>
      <c r="K763" s="20"/>
      <c r="L763" s="20"/>
      <c r="M763" s="20"/>
      <c r="N763" s="20"/>
      <c r="O763" s="19" t="s">
        <v>761</v>
      </c>
      <c r="P763" s="20" t="s">
        <v>761</v>
      </c>
      <c r="Q763" s="19" t="s">
        <v>131</v>
      </c>
      <c r="U763" s="21">
        <v>600</v>
      </c>
      <c r="V763" s="21">
        <v>2</v>
      </c>
      <c r="W763" s="21">
        <v>3</v>
      </c>
      <c r="X763" s="21">
        <v>6</v>
      </c>
      <c r="AJ763" s="21">
        <v>0</v>
      </c>
      <c r="AK763" s="21">
        <v>0</v>
      </c>
      <c r="AL763" s="22">
        <f t="shared" si="11"/>
        <v>0</v>
      </c>
    </row>
    <row r="764" spans="1:38" ht="12" customHeight="1">
      <c r="A764" s="19" t="s">
        <v>3152</v>
      </c>
      <c r="B764" s="20" t="s">
        <v>3153</v>
      </c>
      <c r="C764" s="20"/>
      <c r="D764" s="20"/>
      <c r="F764" s="20" t="s">
        <v>37</v>
      </c>
      <c r="G764" s="20" t="s">
        <v>1435</v>
      </c>
      <c r="H764" s="20"/>
      <c r="I764" s="20"/>
      <c r="J764" s="20"/>
      <c r="K764" s="20"/>
      <c r="L764" s="20"/>
      <c r="M764" s="20"/>
      <c r="N764" s="20"/>
      <c r="O764" s="19" t="s">
        <v>3154</v>
      </c>
      <c r="P764" s="20" t="s">
        <v>43</v>
      </c>
      <c r="Q764" s="19" t="s">
        <v>131</v>
      </c>
      <c r="U764" s="21">
        <v>600</v>
      </c>
      <c r="V764" s="21">
        <v>2</v>
      </c>
      <c r="W764" s="21">
        <v>1</v>
      </c>
      <c r="X764" s="21">
        <v>4</v>
      </c>
      <c r="AJ764" s="21">
        <v>0</v>
      </c>
      <c r="AK764" s="21">
        <v>0</v>
      </c>
      <c r="AL764" s="22">
        <f t="shared" si="11"/>
        <v>0</v>
      </c>
    </row>
    <row r="765" spans="1:38" ht="12" customHeight="1">
      <c r="A765" s="19" t="s">
        <v>3155</v>
      </c>
      <c r="B765" s="20" t="s">
        <v>3156</v>
      </c>
      <c r="C765" s="20"/>
      <c r="D765" s="20"/>
      <c r="F765" s="20" t="s">
        <v>70</v>
      </c>
      <c r="G765" s="20" t="s">
        <v>356</v>
      </c>
      <c r="H765" s="20"/>
      <c r="I765" s="20"/>
      <c r="J765" s="20"/>
      <c r="K765" s="20"/>
      <c r="L765" s="20"/>
      <c r="M765" s="20" t="s">
        <v>3157</v>
      </c>
      <c r="N765" s="20"/>
      <c r="O765" s="19" t="s">
        <v>761</v>
      </c>
      <c r="P765" s="20" t="s">
        <v>761</v>
      </c>
      <c r="Q765" s="19" t="s">
        <v>131</v>
      </c>
      <c r="AJ765" s="21">
        <v>0</v>
      </c>
      <c r="AK765" s="21">
        <v>0</v>
      </c>
      <c r="AL765" s="22">
        <f t="shared" si="11"/>
        <v>0</v>
      </c>
    </row>
    <row r="766" spans="1:38" ht="12" customHeight="1">
      <c r="A766" s="19" t="s">
        <v>3158</v>
      </c>
      <c r="B766" s="20" t="s">
        <v>3159</v>
      </c>
      <c r="C766" s="20"/>
      <c r="D766" s="20"/>
      <c r="F766" s="20" t="s">
        <v>70</v>
      </c>
      <c r="G766" s="20" t="s">
        <v>356</v>
      </c>
      <c r="H766" s="20"/>
      <c r="I766" s="20"/>
      <c r="J766" s="20"/>
      <c r="K766" s="20"/>
      <c r="L766" s="20"/>
      <c r="M766" s="20"/>
      <c r="N766" s="20"/>
      <c r="O766" s="19" t="s">
        <v>761</v>
      </c>
      <c r="P766" s="20" t="s">
        <v>761</v>
      </c>
      <c r="Q766" s="19" t="s">
        <v>131</v>
      </c>
      <c r="AJ766" s="21">
        <v>0</v>
      </c>
      <c r="AK766" s="21">
        <v>0</v>
      </c>
      <c r="AL766" s="22">
        <f t="shared" si="11"/>
        <v>0</v>
      </c>
    </row>
    <row r="767" spans="1:38" ht="12" customHeight="1">
      <c r="A767" s="19" t="s">
        <v>3160</v>
      </c>
      <c r="B767" s="20" t="s">
        <v>3161</v>
      </c>
      <c r="C767" s="20"/>
      <c r="D767" s="20"/>
      <c r="F767" s="20" t="s">
        <v>70</v>
      </c>
      <c r="G767" s="20" t="s">
        <v>119</v>
      </c>
      <c r="H767" s="20"/>
      <c r="I767" s="20"/>
      <c r="J767" s="20"/>
      <c r="K767" s="20"/>
      <c r="L767" s="20"/>
      <c r="M767" s="20"/>
      <c r="N767" s="20"/>
      <c r="O767" s="19" t="s">
        <v>761</v>
      </c>
      <c r="P767" s="20" t="s">
        <v>761</v>
      </c>
      <c r="Q767" s="19" t="s">
        <v>131</v>
      </c>
      <c r="AJ767" s="21">
        <v>0</v>
      </c>
      <c r="AK767" s="21">
        <v>0</v>
      </c>
      <c r="AL767" s="22">
        <f t="shared" si="11"/>
        <v>0</v>
      </c>
    </row>
    <row r="768" spans="1:38" ht="12" customHeight="1">
      <c r="A768" s="19" t="s">
        <v>3162</v>
      </c>
      <c r="B768" s="20" t="s">
        <v>3163</v>
      </c>
      <c r="C768" s="20"/>
      <c r="D768" s="20"/>
      <c r="F768" s="20" t="s">
        <v>70</v>
      </c>
      <c r="G768" s="20" t="s">
        <v>119</v>
      </c>
      <c r="H768" s="20"/>
      <c r="I768" s="20"/>
      <c r="J768" s="20"/>
      <c r="K768" s="20"/>
      <c r="L768" s="20"/>
      <c r="M768" s="20"/>
      <c r="N768" s="20"/>
      <c r="O768" s="19" t="s">
        <v>761</v>
      </c>
      <c r="P768" s="20" t="s">
        <v>761</v>
      </c>
      <c r="Q768" s="19" t="s">
        <v>131</v>
      </c>
      <c r="AJ768" s="21">
        <v>0</v>
      </c>
      <c r="AK768" s="21">
        <v>0</v>
      </c>
      <c r="AL768" s="22">
        <f t="shared" si="11"/>
        <v>0</v>
      </c>
    </row>
    <row r="769" spans="1:38" ht="12" customHeight="1">
      <c r="A769" s="19" t="s">
        <v>3164</v>
      </c>
      <c r="B769" s="20" t="s">
        <v>3165</v>
      </c>
      <c r="C769" s="20"/>
      <c r="D769" s="20"/>
      <c r="F769" s="20" t="s">
        <v>70</v>
      </c>
      <c r="G769" s="20" t="s">
        <v>119</v>
      </c>
      <c r="H769" s="20" t="s">
        <v>3166</v>
      </c>
      <c r="I769" s="20"/>
      <c r="J769" s="20"/>
      <c r="K769" s="20"/>
      <c r="L769" s="20"/>
      <c r="M769" s="20" t="s">
        <v>3167</v>
      </c>
      <c r="N769" s="20"/>
      <c r="O769" s="19" t="s">
        <v>3168</v>
      </c>
      <c r="P769" s="20" t="s">
        <v>59</v>
      </c>
      <c r="Q769" s="19" t="s">
        <v>131</v>
      </c>
      <c r="AJ769" s="21">
        <v>0</v>
      </c>
      <c r="AK769" s="21">
        <v>0</v>
      </c>
      <c r="AL769" s="22">
        <f t="shared" si="11"/>
        <v>0</v>
      </c>
    </row>
    <row r="770" spans="1:38" ht="12" customHeight="1">
      <c r="A770" s="19" t="s">
        <v>3169</v>
      </c>
      <c r="B770" s="20" t="s">
        <v>3170</v>
      </c>
      <c r="C770" s="20"/>
      <c r="D770" s="20"/>
      <c r="F770" s="20" t="s">
        <v>135</v>
      </c>
      <c r="G770" s="20" t="s">
        <v>135</v>
      </c>
      <c r="H770" s="20" t="s">
        <v>3170</v>
      </c>
      <c r="I770" s="20"/>
      <c r="J770" s="20"/>
      <c r="K770" s="20"/>
      <c r="L770" s="20" t="s">
        <v>3170</v>
      </c>
      <c r="M770" s="20"/>
      <c r="N770" s="20"/>
      <c r="O770" s="19" t="s">
        <v>3171</v>
      </c>
      <c r="P770" s="20" t="s">
        <v>43</v>
      </c>
      <c r="Q770" s="19" t="s">
        <v>131</v>
      </c>
      <c r="AJ770" s="21">
        <v>0</v>
      </c>
      <c r="AK770" s="21">
        <v>0</v>
      </c>
      <c r="AL770" s="22">
        <f t="shared" ref="AL770:AL833" si="12">AJ770+AK770</f>
        <v>0</v>
      </c>
    </row>
    <row r="771" spans="1:38" ht="12" customHeight="1">
      <c r="A771" s="19" t="s">
        <v>3172</v>
      </c>
      <c r="B771" s="20" t="s">
        <v>3173</v>
      </c>
      <c r="C771" s="20"/>
      <c r="D771" s="20"/>
      <c r="F771" s="20" t="s">
        <v>70</v>
      </c>
      <c r="G771" s="20" t="s">
        <v>119</v>
      </c>
      <c r="H771" s="20"/>
      <c r="I771" s="20"/>
      <c r="J771" s="20"/>
      <c r="K771" s="20"/>
      <c r="L771" s="20"/>
      <c r="M771" s="20"/>
      <c r="N771" s="20"/>
      <c r="O771" s="19" t="s">
        <v>761</v>
      </c>
      <c r="P771" s="20" t="s">
        <v>761</v>
      </c>
      <c r="Q771" s="19" t="s">
        <v>131</v>
      </c>
      <c r="AJ771" s="21">
        <v>0</v>
      </c>
      <c r="AK771" s="21">
        <v>0</v>
      </c>
      <c r="AL771" s="22">
        <f t="shared" si="12"/>
        <v>0</v>
      </c>
    </row>
    <row r="772" spans="1:38" ht="12" customHeight="1">
      <c r="A772" s="19" t="s">
        <v>3174</v>
      </c>
      <c r="B772" s="20" t="s">
        <v>3175</v>
      </c>
      <c r="C772" s="20"/>
      <c r="D772" s="20"/>
      <c r="F772" s="20" t="s">
        <v>70</v>
      </c>
      <c r="G772" s="20" t="s">
        <v>356</v>
      </c>
      <c r="H772" s="20" t="s">
        <v>3176</v>
      </c>
      <c r="I772" s="20"/>
      <c r="J772" s="20"/>
      <c r="K772" s="20"/>
      <c r="L772" s="20"/>
      <c r="M772" s="20"/>
      <c r="N772" s="20"/>
      <c r="O772" s="19" t="s">
        <v>3177</v>
      </c>
      <c r="P772" s="20" t="s">
        <v>43</v>
      </c>
      <c r="Q772" s="19" t="s">
        <v>131</v>
      </c>
      <c r="AJ772" s="21">
        <v>0</v>
      </c>
      <c r="AK772" s="21">
        <v>0</v>
      </c>
      <c r="AL772" s="22">
        <f t="shared" si="12"/>
        <v>0</v>
      </c>
    </row>
    <row r="773" spans="1:38" ht="12" customHeight="1">
      <c r="A773" s="19" t="s">
        <v>3178</v>
      </c>
      <c r="B773" s="20" t="s">
        <v>3179</v>
      </c>
      <c r="C773" s="20"/>
      <c r="D773" s="20"/>
      <c r="F773" s="20" t="s">
        <v>70</v>
      </c>
      <c r="G773" s="20" t="s">
        <v>356</v>
      </c>
      <c r="H773" s="20" t="s">
        <v>3180</v>
      </c>
      <c r="I773" s="20"/>
      <c r="J773" s="20"/>
      <c r="K773" s="20"/>
      <c r="L773" s="20"/>
      <c r="M773" s="20" t="s">
        <v>3181</v>
      </c>
      <c r="N773" s="20"/>
      <c r="O773" s="19" t="s">
        <v>3182</v>
      </c>
      <c r="P773" s="20" t="s">
        <v>43</v>
      </c>
      <c r="Q773" s="19" t="s">
        <v>131</v>
      </c>
      <c r="AJ773" s="21">
        <v>0</v>
      </c>
      <c r="AK773" s="21">
        <v>0</v>
      </c>
      <c r="AL773" s="22">
        <f t="shared" si="12"/>
        <v>0</v>
      </c>
    </row>
    <row r="774" spans="1:38" ht="12" customHeight="1">
      <c r="A774" s="19" t="s">
        <v>3183</v>
      </c>
      <c r="B774" s="20" t="s">
        <v>3184</v>
      </c>
      <c r="C774" s="20"/>
      <c r="D774" s="20"/>
      <c r="F774" s="20" t="s">
        <v>70</v>
      </c>
      <c r="G774" s="20" t="s">
        <v>356</v>
      </c>
      <c r="H774" s="20"/>
      <c r="I774" s="20"/>
      <c r="J774" s="20"/>
      <c r="K774" s="20"/>
      <c r="L774" s="20"/>
      <c r="M774" s="20"/>
      <c r="N774" s="20"/>
      <c r="O774" s="19" t="s">
        <v>761</v>
      </c>
      <c r="P774" s="20" t="s">
        <v>761</v>
      </c>
      <c r="Q774" s="19" t="s">
        <v>131</v>
      </c>
      <c r="AJ774" s="21">
        <v>0</v>
      </c>
      <c r="AK774" s="21">
        <v>0</v>
      </c>
      <c r="AL774" s="22">
        <f t="shared" si="12"/>
        <v>0</v>
      </c>
    </row>
    <row r="775" spans="1:38" ht="12" customHeight="1">
      <c r="A775" s="19" t="s">
        <v>3185</v>
      </c>
      <c r="B775" s="20" t="s">
        <v>3186</v>
      </c>
      <c r="C775" s="20"/>
      <c r="D775" s="20"/>
      <c r="F775" s="20" t="s">
        <v>70</v>
      </c>
      <c r="G775" s="20" t="s">
        <v>356</v>
      </c>
      <c r="H775" s="20"/>
      <c r="I775" s="20"/>
      <c r="J775" s="20"/>
      <c r="K775" s="20"/>
      <c r="L775" s="20"/>
      <c r="M775" s="20"/>
      <c r="N775" s="20"/>
      <c r="O775" s="19" t="s">
        <v>3187</v>
      </c>
      <c r="P775" s="20" t="s">
        <v>43</v>
      </c>
      <c r="Q775" s="19" t="s">
        <v>131</v>
      </c>
      <c r="AJ775" s="21">
        <v>0</v>
      </c>
      <c r="AK775" s="21">
        <v>0</v>
      </c>
      <c r="AL775" s="22">
        <f t="shared" si="12"/>
        <v>0</v>
      </c>
    </row>
    <row r="776" spans="1:38" ht="12" customHeight="1">
      <c r="A776" s="19" t="s">
        <v>3188</v>
      </c>
      <c r="B776" s="20" t="s">
        <v>3189</v>
      </c>
      <c r="C776" s="20"/>
      <c r="D776" s="20"/>
      <c r="F776" s="20" t="s">
        <v>70</v>
      </c>
      <c r="G776" s="20" t="s">
        <v>119</v>
      </c>
      <c r="H776" s="20"/>
      <c r="I776" s="20"/>
      <c r="J776" s="20"/>
      <c r="K776" s="20"/>
      <c r="L776" s="20"/>
      <c r="M776" s="20"/>
      <c r="N776" s="20"/>
      <c r="O776" s="19" t="s">
        <v>3190</v>
      </c>
      <c r="P776" s="20" t="s">
        <v>59</v>
      </c>
      <c r="Q776" s="19" t="s">
        <v>131</v>
      </c>
      <c r="AJ776" s="21">
        <v>0</v>
      </c>
      <c r="AK776" s="21">
        <v>0</v>
      </c>
      <c r="AL776" s="22">
        <f t="shared" si="12"/>
        <v>0</v>
      </c>
    </row>
    <row r="777" spans="1:38" ht="12" customHeight="1">
      <c r="A777" s="19" t="s">
        <v>3191</v>
      </c>
      <c r="B777" s="20" t="s">
        <v>3192</v>
      </c>
      <c r="C777" s="20"/>
      <c r="D777" s="20"/>
      <c r="F777" s="20" t="s">
        <v>70</v>
      </c>
      <c r="G777" s="20" t="s">
        <v>119</v>
      </c>
      <c r="H777" s="20"/>
      <c r="I777" s="20"/>
      <c r="J777" s="20"/>
      <c r="K777" s="20"/>
      <c r="L777" s="20"/>
      <c r="M777" s="20"/>
      <c r="N777" s="20"/>
      <c r="O777" s="19" t="s">
        <v>3193</v>
      </c>
      <c r="P777" s="20" t="s">
        <v>59</v>
      </c>
      <c r="Q777" s="19" t="s">
        <v>131</v>
      </c>
      <c r="AJ777" s="21">
        <v>0</v>
      </c>
      <c r="AK777" s="21">
        <v>0</v>
      </c>
      <c r="AL777" s="22">
        <f t="shared" si="12"/>
        <v>0</v>
      </c>
    </row>
    <row r="778" spans="1:38" ht="12" customHeight="1">
      <c r="A778" s="19" t="s">
        <v>3194</v>
      </c>
      <c r="B778" s="20" t="s">
        <v>3195</v>
      </c>
      <c r="C778" s="20"/>
      <c r="D778" s="20"/>
      <c r="F778" s="20" t="s">
        <v>135</v>
      </c>
      <c r="G778" s="20" t="s">
        <v>135</v>
      </c>
      <c r="H778" s="20" t="s">
        <v>3196</v>
      </c>
      <c r="I778" s="20"/>
      <c r="J778" s="20"/>
      <c r="K778" s="20"/>
      <c r="L778" s="20" t="s">
        <v>3195</v>
      </c>
      <c r="M778" s="20" t="s">
        <v>3197</v>
      </c>
      <c r="N778" s="20"/>
      <c r="O778" s="19" t="s">
        <v>3198</v>
      </c>
      <c r="P778" s="20" t="s">
        <v>59</v>
      </c>
      <c r="Q778" s="19" t="s">
        <v>131</v>
      </c>
      <c r="U778" s="21">
        <v>300</v>
      </c>
      <c r="V778" s="21">
        <v>0</v>
      </c>
      <c r="W778" s="21">
        <v>1</v>
      </c>
      <c r="X778" s="21">
        <v>3</v>
      </c>
      <c r="AJ778" s="21">
        <v>0</v>
      </c>
      <c r="AK778" s="21">
        <f>VLOOKUP(B778,[2]Sheet3!$A$3:$B$1872,2,0)</f>
        <v>0</v>
      </c>
      <c r="AL778" s="22">
        <f t="shared" si="12"/>
        <v>0</v>
      </c>
    </row>
    <row r="779" spans="1:38" ht="12" customHeight="1">
      <c r="A779" s="19" t="s">
        <v>3199</v>
      </c>
      <c r="B779" s="20" t="s">
        <v>3200</v>
      </c>
      <c r="C779" s="20"/>
      <c r="D779" s="20"/>
      <c r="F779" s="20" t="s">
        <v>761</v>
      </c>
      <c r="G779" s="20" t="s">
        <v>761</v>
      </c>
      <c r="H779" s="20"/>
      <c r="I779" s="20"/>
      <c r="J779" s="20"/>
      <c r="K779" s="20"/>
      <c r="L779" s="20"/>
      <c r="M779" s="20"/>
      <c r="N779" s="20"/>
      <c r="O779" s="19" t="s">
        <v>761</v>
      </c>
      <c r="P779" s="20" t="s">
        <v>761</v>
      </c>
      <c r="Q779" s="19" t="s">
        <v>131</v>
      </c>
      <c r="AJ779" s="21">
        <v>0</v>
      </c>
      <c r="AK779" s="21">
        <v>0</v>
      </c>
      <c r="AL779" s="22">
        <f t="shared" si="12"/>
        <v>0</v>
      </c>
    </row>
    <row r="780" spans="1:38" ht="12" customHeight="1">
      <c r="A780" s="19" t="s">
        <v>3201</v>
      </c>
      <c r="B780" s="20" t="s">
        <v>3202</v>
      </c>
      <c r="C780" s="20"/>
      <c r="D780" s="20"/>
      <c r="F780" s="20" t="s">
        <v>489</v>
      </c>
      <c r="G780" s="20" t="s">
        <v>490</v>
      </c>
      <c r="H780" s="20"/>
      <c r="I780" s="20"/>
      <c r="J780" s="20"/>
      <c r="K780" s="20"/>
      <c r="L780" s="20" t="s">
        <v>3202</v>
      </c>
      <c r="M780" s="20"/>
      <c r="N780" s="20"/>
      <c r="O780" s="19" t="s">
        <v>3203</v>
      </c>
      <c r="P780" s="20" t="s">
        <v>43</v>
      </c>
      <c r="Q780" s="19" t="s">
        <v>131</v>
      </c>
      <c r="U780" s="21">
        <v>60</v>
      </c>
      <c r="V780" s="21">
        <v>2</v>
      </c>
      <c r="W780" s="21">
        <v>1</v>
      </c>
      <c r="X780" s="21">
        <v>2</v>
      </c>
      <c r="AJ780" s="21">
        <v>0</v>
      </c>
      <c r="AK780" s="21">
        <v>0</v>
      </c>
      <c r="AL780" s="22">
        <f t="shared" si="12"/>
        <v>0</v>
      </c>
    </row>
    <row r="781" spans="1:38" ht="12" customHeight="1">
      <c r="A781" s="19" t="s">
        <v>3204</v>
      </c>
      <c r="B781" s="20" t="s">
        <v>3205</v>
      </c>
      <c r="C781" s="20"/>
      <c r="D781" s="20"/>
      <c r="F781" s="20" t="s">
        <v>761</v>
      </c>
      <c r="G781" s="20" t="s">
        <v>761</v>
      </c>
      <c r="H781" s="20"/>
      <c r="I781" s="20"/>
      <c r="J781" s="20"/>
      <c r="K781" s="20"/>
      <c r="L781" s="20"/>
      <c r="M781" s="20"/>
      <c r="N781" s="20"/>
      <c r="O781" s="19" t="s">
        <v>761</v>
      </c>
      <c r="P781" s="20" t="s">
        <v>761</v>
      </c>
      <c r="Q781" s="19" t="s">
        <v>131</v>
      </c>
      <c r="AJ781" s="21">
        <v>0</v>
      </c>
      <c r="AK781" s="21">
        <v>0</v>
      </c>
      <c r="AL781" s="22">
        <f t="shared" si="12"/>
        <v>0</v>
      </c>
    </row>
    <row r="782" spans="1:38" ht="12" customHeight="1">
      <c r="A782" s="19" t="s">
        <v>3206</v>
      </c>
      <c r="B782" s="20" t="s">
        <v>3207</v>
      </c>
      <c r="C782" s="20"/>
      <c r="D782" s="20"/>
      <c r="F782" s="20" t="s">
        <v>761</v>
      </c>
      <c r="G782" s="20" t="s">
        <v>761</v>
      </c>
      <c r="H782" s="20"/>
      <c r="I782" s="20"/>
      <c r="J782" s="20"/>
      <c r="K782" s="20"/>
      <c r="L782" s="20"/>
      <c r="M782" s="20"/>
      <c r="N782" s="20"/>
      <c r="O782" s="19" t="s">
        <v>761</v>
      </c>
      <c r="P782" s="20" t="s">
        <v>761</v>
      </c>
      <c r="Q782" s="19" t="s">
        <v>131</v>
      </c>
      <c r="AJ782" s="21">
        <v>0</v>
      </c>
      <c r="AK782" s="21">
        <v>0</v>
      </c>
      <c r="AL782" s="22">
        <f t="shared" si="12"/>
        <v>0</v>
      </c>
    </row>
    <row r="783" spans="1:38" ht="12" customHeight="1">
      <c r="A783" s="19" t="s">
        <v>3208</v>
      </c>
      <c r="B783" s="20" t="s">
        <v>3209</v>
      </c>
      <c r="C783" s="20"/>
      <c r="D783" s="20"/>
      <c r="F783" s="20" t="s">
        <v>105</v>
      </c>
      <c r="G783" s="20" t="s">
        <v>795</v>
      </c>
      <c r="H783" s="20"/>
      <c r="I783" s="20"/>
      <c r="J783" s="20"/>
      <c r="K783" s="20"/>
      <c r="L783" s="20"/>
      <c r="M783" s="20"/>
      <c r="N783" s="20"/>
      <c r="O783" s="19" t="s">
        <v>3210</v>
      </c>
      <c r="P783" s="20" t="s">
        <v>43</v>
      </c>
      <c r="Q783" s="19" t="s">
        <v>131</v>
      </c>
      <c r="AJ783" s="21">
        <v>0</v>
      </c>
      <c r="AK783" s="21">
        <v>0</v>
      </c>
      <c r="AL783" s="22">
        <f t="shared" si="12"/>
        <v>0</v>
      </c>
    </row>
    <row r="784" spans="1:38" ht="12" customHeight="1">
      <c r="A784" s="19" t="s">
        <v>3211</v>
      </c>
      <c r="B784" s="20" t="s">
        <v>3212</v>
      </c>
      <c r="C784" s="20"/>
      <c r="D784" s="20"/>
      <c r="F784" s="20" t="s">
        <v>1353</v>
      </c>
      <c r="G784" s="20" t="s">
        <v>1354</v>
      </c>
      <c r="H784" s="20"/>
      <c r="I784" s="20"/>
      <c r="J784" s="20"/>
      <c r="K784" s="20"/>
      <c r="L784" s="20"/>
      <c r="M784" s="20"/>
      <c r="N784" s="20"/>
      <c r="O784" s="19" t="s">
        <v>3213</v>
      </c>
      <c r="P784" s="20" t="s">
        <v>43</v>
      </c>
      <c r="Q784" s="19" t="s">
        <v>131</v>
      </c>
      <c r="AJ784" s="21">
        <v>0</v>
      </c>
      <c r="AK784" s="21">
        <v>0</v>
      </c>
      <c r="AL784" s="22">
        <f t="shared" si="12"/>
        <v>0</v>
      </c>
    </row>
    <row r="785" spans="1:38" ht="12" customHeight="1">
      <c r="A785" s="19" t="s">
        <v>3214</v>
      </c>
      <c r="B785" s="20" t="s">
        <v>3215</v>
      </c>
      <c r="C785" s="20"/>
      <c r="D785" s="20"/>
      <c r="F785" s="20" t="s">
        <v>350</v>
      </c>
      <c r="G785" s="20" t="s">
        <v>601</v>
      </c>
      <c r="H785" s="20"/>
      <c r="I785" s="20"/>
      <c r="J785" s="20"/>
      <c r="K785" s="20"/>
      <c r="L785" s="20"/>
      <c r="M785" s="20"/>
      <c r="N785" s="20"/>
      <c r="O785" s="19" t="s">
        <v>3216</v>
      </c>
      <c r="P785" s="20" t="s">
        <v>43</v>
      </c>
      <c r="Q785" s="19" t="s">
        <v>131</v>
      </c>
      <c r="U785" s="21">
        <v>60</v>
      </c>
      <c r="V785" s="21">
        <v>1</v>
      </c>
      <c r="W785" s="21">
        <v>0</v>
      </c>
      <c r="X785" s="21">
        <v>0</v>
      </c>
      <c r="AJ785" s="21">
        <v>0</v>
      </c>
      <c r="AK785" s="21">
        <v>0</v>
      </c>
      <c r="AL785" s="22">
        <f t="shared" si="12"/>
        <v>0</v>
      </c>
    </row>
    <row r="786" spans="1:38" ht="12" customHeight="1">
      <c r="A786" s="19" t="s">
        <v>3217</v>
      </c>
      <c r="B786" s="20" t="s">
        <v>3218</v>
      </c>
      <c r="C786" s="20"/>
      <c r="D786" s="20"/>
      <c r="F786" s="20" t="s">
        <v>489</v>
      </c>
      <c r="G786" s="20" t="s">
        <v>490</v>
      </c>
      <c r="H786" s="20"/>
      <c r="I786" s="20"/>
      <c r="J786" s="20"/>
      <c r="K786" s="20"/>
      <c r="L786" s="20"/>
      <c r="M786" s="20"/>
      <c r="N786" s="20"/>
      <c r="O786" s="19" t="s">
        <v>761</v>
      </c>
      <c r="P786" s="20" t="s">
        <v>761</v>
      </c>
      <c r="Q786" s="19" t="s">
        <v>131</v>
      </c>
      <c r="U786" s="21">
        <v>300</v>
      </c>
      <c r="V786" s="21">
        <v>4</v>
      </c>
      <c r="W786" s="21">
        <v>1</v>
      </c>
      <c r="X786" s="21">
        <v>6</v>
      </c>
      <c r="AJ786" s="21">
        <v>0</v>
      </c>
      <c r="AK786" s="21">
        <v>0</v>
      </c>
      <c r="AL786" s="22">
        <f t="shared" si="12"/>
        <v>0</v>
      </c>
    </row>
    <row r="787" spans="1:38" ht="12" customHeight="1">
      <c r="A787" s="19" t="s">
        <v>3219</v>
      </c>
      <c r="B787" s="20" t="s">
        <v>3220</v>
      </c>
      <c r="C787" s="20"/>
      <c r="D787" s="20"/>
      <c r="F787" s="20" t="s">
        <v>70</v>
      </c>
      <c r="G787" s="20" t="s">
        <v>119</v>
      </c>
      <c r="H787" s="20"/>
      <c r="I787" s="20"/>
      <c r="J787" s="20"/>
      <c r="K787" s="20"/>
      <c r="L787" s="20"/>
      <c r="M787" s="20" t="s">
        <v>3221</v>
      </c>
      <c r="N787" s="20"/>
      <c r="O787" s="19" t="s">
        <v>3222</v>
      </c>
      <c r="P787" s="20" t="s">
        <v>59</v>
      </c>
      <c r="Q787" s="19" t="s">
        <v>131</v>
      </c>
      <c r="AJ787" s="21">
        <v>0</v>
      </c>
      <c r="AK787" s="21">
        <v>0</v>
      </c>
      <c r="AL787" s="22">
        <f t="shared" si="12"/>
        <v>0</v>
      </c>
    </row>
    <row r="788" spans="1:38" ht="12" customHeight="1">
      <c r="A788" s="19" t="s">
        <v>3223</v>
      </c>
      <c r="B788" s="20" t="s">
        <v>3224</v>
      </c>
      <c r="C788" s="20"/>
      <c r="D788" s="20"/>
      <c r="F788" s="20" t="s">
        <v>330</v>
      </c>
      <c r="G788" s="20" t="s">
        <v>1531</v>
      </c>
      <c r="H788" s="20"/>
      <c r="I788" s="20"/>
      <c r="J788" s="20"/>
      <c r="K788" s="20"/>
      <c r="L788" s="20"/>
      <c r="M788" s="20"/>
      <c r="N788" s="20"/>
      <c r="O788" s="19" t="s">
        <v>3225</v>
      </c>
      <c r="P788" s="20" t="s">
        <v>43</v>
      </c>
      <c r="Q788" s="19" t="s">
        <v>131</v>
      </c>
      <c r="AJ788" s="21">
        <v>0</v>
      </c>
      <c r="AK788" s="21">
        <v>0</v>
      </c>
      <c r="AL788" s="22">
        <f t="shared" si="12"/>
        <v>0</v>
      </c>
    </row>
    <row r="789" spans="1:38" ht="12" customHeight="1">
      <c r="A789" s="19" t="s">
        <v>3226</v>
      </c>
      <c r="B789" s="20" t="s">
        <v>3227</v>
      </c>
      <c r="C789" s="20"/>
      <c r="D789" s="20"/>
      <c r="F789" s="20" t="s">
        <v>350</v>
      </c>
      <c r="G789" s="20" t="s">
        <v>601</v>
      </c>
      <c r="H789" s="20"/>
      <c r="I789" s="20"/>
      <c r="J789" s="20"/>
      <c r="K789" s="20"/>
      <c r="L789" s="20"/>
      <c r="M789" s="20"/>
      <c r="N789" s="20"/>
      <c r="O789" s="19" t="s">
        <v>3228</v>
      </c>
      <c r="P789" s="20" t="s">
        <v>43</v>
      </c>
      <c r="Q789" s="19" t="s">
        <v>131</v>
      </c>
      <c r="U789" s="21">
        <v>80</v>
      </c>
      <c r="V789" s="21">
        <v>1</v>
      </c>
      <c r="W789" s="21">
        <v>0</v>
      </c>
      <c r="X789" s="21">
        <v>1</v>
      </c>
      <c r="AJ789" s="21">
        <v>0</v>
      </c>
      <c r="AK789" s="21">
        <v>0</v>
      </c>
      <c r="AL789" s="22">
        <f t="shared" si="12"/>
        <v>0</v>
      </c>
    </row>
    <row r="790" spans="1:38" ht="12" customHeight="1">
      <c r="A790" s="19" t="s">
        <v>3229</v>
      </c>
      <c r="B790" s="20" t="s">
        <v>3230</v>
      </c>
      <c r="C790" s="20"/>
      <c r="D790" s="20"/>
      <c r="F790" s="20" t="s">
        <v>489</v>
      </c>
      <c r="G790" s="20" t="s">
        <v>490</v>
      </c>
      <c r="H790" s="20"/>
      <c r="I790" s="20"/>
      <c r="J790" s="20"/>
      <c r="K790" s="20"/>
      <c r="L790" s="20"/>
      <c r="M790" s="20"/>
      <c r="N790" s="20"/>
      <c r="O790" s="19" t="s">
        <v>3231</v>
      </c>
      <c r="P790" s="20" t="s">
        <v>43</v>
      </c>
      <c r="Q790" s="19" t="s">
        <v>131</v>
      </c>
      <c r="U790" s="21">
        <v>100</v>
      </c>
      <c r="V790" s="21">
        <v>1</v>
      </c>
      <c r="W790" s="21">
        <v>1</v>
      </c>
      <c r="X790" s="21">
        <v>2</v>
      </c>
      <c r="AJ790" s="21">
        <v>0</v>
      </c>
      <c r="AK790" s="21">
        <v>0</v>
      </c>
      <c r="AL790" s="22">
        <f t="shared" si="12"/>
        <v>0</v>
      </c>
    </row>
    <row r="791" spans="1:38" ht="12" customHeight="1">
      <c r="A791" s="19" t="s">
        <v>3232</v>
      </c>
      <c r="B791" s="20" t="s">
        <v>3233</v>
      </c>
      <c r="C791" s="20"/>
      <c r="D791" s="20"/>
      <c r="F791" s="20" t="s">
        <v>54</v>
      </c>
      <c r="G791" s="20" t="s">
        <v>55</v>
      </c>
      <c r="H791" s="20"/>
      <c r="I791" s="20"/>
      <c r="J791" s="20"/>
      <c r="K791" s="20"/>
      <c r="L791" s="20"/>
      <c r="M791" s="20" t="s">
        <v>3234</v>
      </c>
      <c r="N791" s="20"/>
      <c r="O791" s="19" t="s">
        <v>761</v>
      </c>
      <c r="P791" s="20" t="s">
        <v>761</v>
      </c>
      <c r="Q791" s="19" t="s">
        <v>131</v>
      </c>
      <c r="AJ791" s="21">
        <v>0</v>
      </c>
      <c r="AK791" s="21">
        <v>0</v>
      </c>
      <c r="AL791" s="22">
        <f t="shared" si="12"/>
        <v>0</v>
      </c>
    </row>
    <row r="792" spans="1:38" ht="12" customHeight="1">
      <c r="A792" s="19" t="s">
        <v>3235</v>
      </c>
      <c r="B792" s="20" t="s">
        <v>3236</v>
      </c>
      <c r="C792" s="20"/>
      <c r="D792" s="20"/>
      <c r="F792" s="20" t="s">
        <v>761</v>
      </c>
      <c r="G792" s="20" t="s">
        <v>761</v>
      </c>
      <c r="H792" s="20"/>
      <c r="I792" s="20"/>
      <c r="J792" s="20"/>
      <c r="K792" s="20"/>
      <c r="L792" s="20"/>
      <c r="M792" s="20"/>
      <c r="N792" s="20"/>
      <c r="O792" s="19" t="s">
        <v>761</v>
      </c>
      <c r="P792" s="20" t="s">
        <v>761</v>
      </c>
      <c r="Q792" s="19" t="s">
        <v>131</v>
      </c>
      <c r="AJ792" s="21">
        <v>0</v>
      </c>
      <c r="AK792" s="21">
        <v>0</v>
      </c>
      <c r="AL792" s="22">
        <f t="shared" si="12"/>
        <v>0</v>
      </c>
    </row>
    <row r="793" spans="1:38" ht="12" customHeight="1">
      <c r="A793" s="19" t="s">
        <v>3237</v>
      </c>
      <c r="B793" s="20" t="s">
        <v>3238</v>
      </c>
      <c r="C793" s="20"/>
      <c r="D793" s="20"/>
      <c r="F793" s="20" t="s">
        <v>70</v>
      </c>
      <c r="G793" s="20" t="s">
        <v>356</v>
      </c>
      <c r="H793" s="20"/>
      <c r="I793" s="20"/>
      <c r="J793" s="20"/>
      <c r="K793" s="20"/>
      <c r="L793" s="20"/>
      <c r="M793" s="20"/>
      <c r="N793" s="20"/>
      <c r="O793" s="19" t="s">
        <v>3239</v>
      </c>
      <c r="P793" s="20" t="s">
        <v>43</v>
      </c>
      <c r="Q793" s="19" t="s">
        <v>131</v>
      </c>
      <c r="AJ793" s="21">
        <v>0</v>
      </c>
      <c r="AK793" s="21">
        <v>0</v>
      </c>
      <c r="AL793" s="22">
        <f t="shared" si="12"/>
        <v>0</v>
      </c>
    </row>
    <row r="794" spans="1:38" ht="12" customHeight="1">
      <c r="A794" s="19" t="s">
        <v>3240</v>
      </c>
      <c r="B794" s="20" t="s">
        <v>3241</v>
      </c>
      <c r="C794" s="20"/>
      <c r="D794" s="20"/>
      <c r="F794" s="20" t="s">
        <v>1353</v>
      </c>
      <c r="G794" s="20" t="s">
        <v>1354</v>
      </c>
      <c r="H794" s="20" t="s">
        <v>3242</v>
      </c>
      <c r="I794" s="20"/>
      <c r="J794" s="20"/>
      <c r="K794" s="20"/>
      <c r="L794" s="20"/>
      <c r="M794" s="20"/>
      <c r="N794" s="20"/>
      <c r="O794" s="19" t="s">
        <v>3243</v>
      </c>
      <c r="P794" s="20" t="s">
        <v>43</v>
      </c>
      <c r="Q794" s="19" t="s">
        <v>131</v>
      </c>
      <c r="AJ794" s="21">
        <v>0</v>
      </c>
      <c r="AK794" s="21">
        <v>0</v>
      </c>
      <c r="AL794" s="22">
        <f t="shared" si="12"/>
        <v>0</v>
      </c>
    </row>
    <row r="795" spans="1:38" ht="12" customHeight="1">
      <c r="A795" s="19" t="s">
        <v>3244</v>
      </c>
      <c r="B795" s="20" t="s">
        <v>3245</v>
      </c>
      <c r="C795" s="20"/>
      <c r="D795" s="20"/>
      <c r="F795" s="20" t="s">
        <v>1353</v>
      </c>
      <c r="G795" s="20" t="s">
        <v>1354</v>
      </c>
      <c r="H795" s="20"/>
      <c r="I795" s="20"/>
      <c r="J795" s="20"/>
      <c r="K795" s="20"/>
      <c r="L795" s="20"/>
      <c r="M795" s="20"/>
      <c r="N795" s="20"/>
      <c r="O795" s="19" t="s">
        <v>761</v>
      </c>
      <c r="P795" s="20" t="s">
        <v>761</v>
      </c>
      <c r="Q795" s="19" t="s">
        <v>131</v>
      </c>
      <c r="AJ795" s="21">
        <v>0</v>
      </c>
      <c r="AK795" s="21">
        <v>0</v>
      </c>
      <c r="AL795" s="22">
        <f t="shared" si="12"/>
        <v>0</v>
      </c>
    </row>
    <row r="796" spans="1:38" ht="12" customHeight="1">
      <c r="A796" s="19" t="s">
        <v>3246</v>
      </c>
      <c r="B796" s="20" t="s">
        <v>3247</v>
      </c>
      <c r="C796" s="20"/>
      <c r="D796" s="20"/>
      <c r="F796" s="20" t="s">
        <v>761</v>
      </c>
      <c r="G796" s="20" t="s">
        <v>761</v>
      </c>
      <c r="H796" s="20"/>
      <c r="I796" s="20"/>
      <c r="J796" s="20"/>
      <c r="K796" s="20"/>
      <c r="L796" s="20"/>
      <c r="M796" s="20"/>
      <c r="N796" s="20"/>
      <c r="O796" s="19" t="s">
        <v>761</v>
      </c>
      <c r="P796" s="20" t="s">
        <v>761</v>
      </c>
      <c r="Q796" s="19" t="s">
        <v>131</v>
      </c>
      <c r="AJ796" s="21">
        <v>0</v>
      </c>
      <c r="AK796" s="21">
        <v>0</v>
      </c>
      <c r="AL796" s="22">
        <f t="shared" si="12"/>
        <v>0</v>
      </c>
    </row>
    <row r="797" spans="1:38" ht="12" customHeight="1">
      <c r="A797" s="19" t="s">
        <v>3248</v>
      </c>
      <c r="B797" s="20" t="s">
        <v>3249</v>
      </c>
      <c r="C797" s="20"/>
      <c r="D797" s="20"/>
      <c r="F797" s="20" t="s">
        <v>1353</v>
      </c>
      <c r="G797" s="20" t="s">
        <v>1354</v>
      </c>
      <c r="H797" s="20"/>
      <c r="I797" s="20"/>
      <c r="J797" s="20"/>
      <c r="K797" s="20"/>
      <c r="L797" s="20"/>
      <c r="M797" s="20"/>
      <c r="N797" s="20"/>
      <c r="O797" s="19" t="s">
        <v>3250</v>
      </c>
      <c r="P797" s="20" t="s">
        <v>43</v>
      </c>
      <c r="Q797" s="19" t="s">
        <v>131</v>
      </c>
      <c r="AJ797" s="21">
        <v>0</v>
      </c>
      <c r="AK797" s="21">
        <v>0</v>
      </c>
      <c r="AL797" s="22">
        <f t="shared" si="12"/>
        <v>0</v>
      </c>
    </row>
    <row r="798" spans="1:38" ht="12" customHeight="1">
      <c r="A798" s="19" t="s">
        <v>3251</v>
      </c>
      <c r="B798" s="20" t="s">
        <v>3252</v>
      </c>
      <c r="C798" s="20"/>
      <c r="D798" s="20"/>
      <c r="F798" s="20" t="s">
        <v>105</v>
      </c>
      <c r="G798" s="20" t="s">
        <v>106</v>
      </c>
      <c r="H798" s="20"/>
      <c r="I798" s="20"/>
      <c r="J798" s="20"/>
      <c r="K798" s="20"/>
      <c r="L798" s="20" t="s">
        <v>3252</v>
      </c>
      <c r="M798" s="20" t="s">
        <v>3253</v>
      </c>
      <c r="N798" s="20"/>
      <c r="O798" s="19" t="s">
        <v>3254</v>
      </c>
      <c r="P798" s="20" t="s">
        <v>43</v>
      </c>
      <c r="Q798" s="19" t="s">
        <v>131</v>
      </c>
      <c r="AJ798" s="21">
        <v>0</v>
      </c>
      <c r="AK798" s="21">
        <v>0</v>
      </c>
      <c r="AL798" s="22">
        <f t="shared" si="12"/>
        <v>0</v>
      </c>
    </row>
    <row r="799" spans="1:38" ht="12" customHeight="1">
      <c r="A799" s="19" t="s">
        <v>3255</v>
      </c>
      <c r="B799" s="20" t="s">
        <v>3256</v>
      </c>
      <c r="C799" s="20"/>
      <c r="D799" s="20"/>
      <c r="F799" s="20" t="s">
        <v>105</v>
      </c>
      <c r="G799" s="20" t="s">
        <v>106</v>
      </c>
      <c r="H799" s="20"/>
      <c r="I799" s="20"/>
      <c r="J799" s="20"/>
      <c r="K799" s="20"/>
      <c r="L799" s="20"/>
      <c r="M799" s="20" t="s">
        <v>3257</v>
      </c>
      <c r="N799" s="20"/>
      <c r="O799" s="19" t="s">
        <v>761</v>
      </c>
      <c r="P799" s="20" t="s">
        <v>761</v>
      </c>
      <c r="Q799" s="19" t="s">
        <v>131</v>
      </c>
      <c r="AJ799" s="21">
        <v>0</v>
      </c>
      <c r="AK799" s="21">
        <v>0</v>
      </c>
      <c r="AL799" s="22">
        <f t="shared" si="12"/>
        <v>0</v>
      </c>
    </row>
    <row r="800" spans="1:38" ht="12" customHeight="1">
      <c r="A800" s="19" t="s">
        <v>3258</v>
      </c>
      <c r="B800" s="20" t="s">
        <v>3259</v>
      </c>
      <c r="C800" s="20"/>
      <c r="D800" s="20"/>
      <c r="F800" s="20" t="s">
        <v>761</v>
      </c>
      <c r="G800" s="20" t="s">
        <v>761</v>
      </c>
      <c r="H800" s="20"/>
      <c r="I800" s="20"/>
      <c r="J800" s="20"/>
      <c r="K800" s="20"/>
      <c r="L800" s="20"/>
      <c r="M800" s="20"/>
      <c r="N800" s="20"/>
      <c r="O800" s="19" t="s">
        <v>761</v>
      </c>
      <c r="P800" s="20" t="s">
        <v>761</v>
      </c>
      <c r="Q800" s="19" t="s">
        <v>131</v>
      </c>
      <c r="AJ800" s="21">
        <v>0</v>
      </c>
      <c r="AK800" s="21">
        <v>0</v>
      </c>
      <c r="AL800" s="22">
        <f t="shared" si="12"/>
        <v>0</v>
      </c>
    </row>
    <row r="801" spans="1:38" ht="12" customHeight="1">
      <c r="A801" s="19" t="s">
        <v>3260</v>
      </c>
      <c r="B801" s="20" t="s">
        <v>3261</v>
      </c>
      <c r="C801" s="20"/>
      <c r="D801" s="20"/>
      <c r="F801" s="20" t="s">
        <v>70</v>
      </c>
      <c r="G801" s="20" t="s">
        <v>356</v>
      </c>
      <c r="H801" s="20"/>
      <c r="I801" s="20"/>
      <c r="J801" s="20"/>
      <c r="K801" s="20"/>
      <c r="L801" s="20"/>
      <c r="M801" s="20"/>
      <c r="N801" s="20"/>
      <c r="O801" s="19" t="s">
        <v>761</v>
      </c>
      <c r="P801" s="20" t="s">
        <v>761</v>
      </c>
      <c r="Q801" s="19" t="s">
        <v>131</v>
      </c>
      <c r="AJ801" s="21">
        <v>0</v>
      </c>
      <c r="AK801" s="21">
        <v>0</v>
      </c>
      <c r="AL801" s="22">
        <f t="shared" si="12"/>
        <v>0</v>
      </c>
    </row>
    <row r="802" spans="1:38" ht="12" customHeight="1">
      <c r="A802" s="19" t="s">
        <v>3262</v>
      </c>
      <c r="B802" s="20" t="s">
        <v>3263</v>
      </c>
      <c r="C802" s="20"/>
      <c r="D802" s="20"/>
      <c r="F802" s="20" t="s">
        <v>128</v>
      </c>
      <c r="G802" s="20" t="s">
        <v>129</v>
      </c>
      <c r="H802" s="20"/>
      <c r="I802" s="20"/>
      <c r="J802" s="20"/>
      <c r="K802" s="20"/>
      <c r="L802" s="20"/>
      <c r="M802" s="20"/>
      <c r="N802" s="20"/>
      <c r="O802" s="19" t="s">
        <v>3264</v>
      </c>
      <c r="P802" s="20" t="s">
        <v>59</v>
      </c>
      <c r="Q802" s="19" t="s">
        <v>131</v>
      </c>
      <c r="U802" s="21">
        <v>0</v>
      </c>
      <c r="V802" s="21">
        <v>0</v>
      </c>
      <c r="W802" s="21">
        <v>0</v>
      </c>
      <c r="X802" s="21">
        <v>0</v>
      </c>
      <c r="AJ802" s="21">
        <v>0</v>
      </c>
      <c r="AK802" s="21">
        <v>0</v>
      </c>
      <c r="AL802" s="22">
        <f t="shared" si="12"/>
        <v>0</v>
      </c>
    </row>
    <row r="803" spans="1:38" ht="12" customHeight="1">
      <c r="A803" s="19" t="s">
        <v>3265</v>
      </c>
      <c r="B803" s="20" t="s">
        <v>3266</v>
      </c>
      <c r="C803" s="20"/>
      <c r="D803" s="20"/>
      <c r="F803" s="20" t="s">
        <v>350</v>
      </c>
      <c r="G803" s="20" t="s">
        <v>601</v>
      </c>
      <c r="H803" s="20"/>
      <c r="I803" s="20"/>
      <c r="J803" s="20"/>
      <c r="K803" s="20"/>
      <c r="L803" s="20"/>
      <c r="M803" s="20"/>
      <c r="N803" s="20"/>
      <c r="O803" s="19" t="s">
        <v>3267</v>
      </c>
      <c r="P803" s="20" t="s">
        <v>43</v>
      </c>
      <c r="Q803" s="19" t="s">
        <v>131</v>
      </c>
      <c r="U803" s="21">
        <v>180</v>
      </c>
      <c r="V803" s="21">
        <v>1</v>
      </c>
      <c r="W803" s="21">
        <v>0</v>
      </c>
      <c r="X803" s="21">
        <v>1</v>
      </c>
      <c r="AJ803" s="21">
        <v>0</v>
      </c>
      <c r="AK803" s="21">
        <v>0</v>
      </c>
      <c r="AL803" s="22">
        <f t="shared" si="12"/>
        <v>0</v>
      </c>
    </row>
    <row r="804" spans="1:38" ht="12" customHeight="1">
      <c r="A804" s="19" t="s">
        <v>3268</v>
      </c>
      <c r="B804" s="20" t="s">
        <v>3269</v>
      </c>
      <c r="C804" s="20"/>
      <c r="D804" s="20"/>
      <c r="F804" s="20" t="s">
        <v>135</v>
      </c>
      <c r="G804" s="20" t="s">
        <v>135</v>
      </c>
      <c r="H804" s="20" t="s">
        <v>3270</v>
      </c>
      <c r="I804" s="20"/>
      <c r="J804" s="20"/>
      <c r="K804" s="20"/>
      <c r="L804" s="20" t="s">
        <v>3271</v>
      </c>
      <c r="M804" s="20"/>
      <c r="N804" s="20"/>
      <c r="O804" s="19" t="s">
        <v>761</v>
      </c>
      <c r="P804" s="20" t="s">
        <v>761</v>
      </c>
      <c r="Q804" s="19" t="s">
        <v>131</v>
      </c>
      <c r="AJ804" s="21">
        <v>0</v>
      </c>
      <c r="AK804" s="21">
        <v>0</v>
      </c>
      <c r="AL804" s="22">
        <f t="shared" si="12"/>
        <v>0</v>
      </c>
    </row>
    <row r="805" spans="1:38" ht="12" customHeight="1">
      <c r="A805" s="19" t="s">
        <v>3272</v>
      </c>
      <c r="B805" s="20" t="s">
        <v>3273</v>
      </c>
      <c r="C805" s="20"/>
      <c r="D805" s="20"/>
      <c r="F805" s="20" t="s">
        <v>761</v>
      </c>
      <c r="G805" s="20" t="s">
        <v>761</v>
      </c>
      <c r="H805" s="20"/>
      <c r="I805" s="20"/>
      <c r="J805" s="20"/>
      <c r="K805" s="20"/>
      <c r="L805" s="20"/>
      <c r="M805" s="20"/>
      <c r="N805" s="20"/>
      <c r="O805" s="19" t="s">
        <v>761</v>
      </c>
      <c r="P805" s="20" t="s">
        <v>761</v>
      </c>
      <c r="Q805" s="19" t="s">
        <v>131</v>
      </c>
      <c r="AJ805" s="21">
        <v>0</v>
      </c>
      <c r="AK805" s="21">
        <v>0</v>
      </c>
      <c r="AL805" s="22">
        <f t="shared" si="12"/>
        <v>0</v>
      </c>
    </row>
    <row r="806" spans="1:38" ht="12" customHeight="1">
      <c r="A806" s="19" t="s">
        <v>3274</v>
      </c>
      <c r="B806" s="20" t="s">
        <v>3275</v>
      </c>
      <c r="C806" s="20"/>
      <c r="D806" s="20"/>
      <c r="F806" s="20" t="s">
        <v>489</v>
      </c>
      <c r="G806" s="20" t="s">
        <v>490</v>
      </c>
      <c r="H806" s="20"/>
      <c r="I806" s="20"/>
      <c r="J806" s="20"/>
      <c r="K806" s="20"/>
      <c r="L806" s="20"/>
      <c r="M806" s="20"/>
      <c r="N806" s="20"/>
      <c r="O806" s="19" t="s">
        <v>761</v>
      </c>
      <c r="P806" s="20" t="s">
        <v>761</v>
      </c>
      <c r="Q806" s="19" t="s">
        <v>131</v>
      </c>
      <c r="U806" s="21">
        <v>100</v>
      </c>
      <c r="V806" s="21">
        <v>2</v>
      </c>
      <c r="W806" s="21">
        <v>1</v>
      </c>
      <c r="X806" s="21">
        <v>3</v>
      </c>
      <c r="AJ806" s="21">
        <v>0</v>
      </c>
      <c r="AK806" s="21">
        <v>0</v>
      </c>
      <c r="AL806" s="22">
        <f t="shared" si="12"/>
        <v>0</v>
      </c>
    </row>
    <row r="807" spans="1:38" ht="12" customHeight="1">
      <c r="A807" s="19" t="s">
        <v>3276</v>
      </c>
      <c r="B807" s="20" t="s">
        <v>3277</v>
      </c>
      <c r="C807" s="20"/>
      <c r="D807" s="20"/>
      <c r="F807" s="20" t="s">
        <v>489</v>
      </c>
      <c r="G807" s="20" t="s">
        <v>490</v>
      </c>
      <c r="H807" s="20"/>
      <c r="I807" s="20"/>
      <c r="J807" s="20"/>
      <c r="K807" s="20"/>
      <c r="L807" s="20"/>
      <c r="M807" s="20"/>
      <c r="N807" s="20"/>
      <c r="O807" s="19" t="s">
        <v>3278</v>
      </c>
      <c r="P807" s="20" t="s">
        <v>59</v>
      </c>
      <c r="Q807" s="19" t="s">
        <v>131</v>
      </c>
      <c r="AJ807" s="21">
        <v>0</v>
      </c>
      <c r="AK807" s="21">
        <v>0</v>
      </c>
      <c r="AL807" s="22">
        <f t="shared" si="12"/>
        <v>0</v>
      </c>
    </row>
    <row r="808" spans="1:38" ht="12" customHeight="1">
      <c r="A808" s="19" t="s">
        <v>3279</v>
      </c>
      <c r="B808" s="20" t="s">
        <v>3280</v>
      </c>
      <c r="C808" s="20"/>
      <c r="D808" s="20"/>
      <c r="F808" s="20" t="s">
        <v>489</v>
      </c>
      <c r="G808" s="20" t="s">
        <v>490</v>
      </c>
      <c r="H808" s="20"/>
      <c r="I808" s="20"/>
      <c r="J808" s="20"/>
      <c r="K808" s="20"/>
      <c r="L808" s="20"/>
      <c r="M808" s="20"/>
      <c r="N808" s="20"/>
      <c r="O808" s="19" t="s">
        <v>761</v>
      </c>
      <c r="P808" s="20" t="s">
        <v>761</v>
      </c>
      <c r="Q808" s="19" t="s">
        <v>131</v>
      </c>
      <c r="AJ808" s="21">
        <v>0</v>
      </c>
      <c r="AK808" s="21">
        <v>0</v>
      </c>
      <c r="AL808" s="22">
        <f t="shared" si="12"/>
        <v>0</v>
      </c>
    </row>
    <row r="809" spans="1:38" ht="12" customHeight="1">
      <c r="A809" s="19" t="s">
        <v>3281</v>
      </c>
      <c r="B809" s="20" t="s">
        <v>3282</v>
      </c>
      <c r="C809" s="20"/>
      <c r="D809" s="20"/>
      <c r="F809" s="20" t="s">
        <v>489</v>
      </c>
      <c r="G809" s="20" t="s">
        <v>490</v>
      </c>
      <c r="H809" s="20"/>
      <c r="I809" s="20"/>
      <c r="J809" s="20"/>
      <c r="K809" s="20"/>
      <c r="L809" s="20"/>
      <c r="M809" s="20"/>
      <c r="N809" s="20"/>
      <c r="O809" s="19" t="s">
        <v>761</v>
      </c>
      <c r="P809" s="20" t="s">
        <v>761</v>
      </c>
      <c r="Q809" s="19" t="s">
        <v>131</v>
      </c>
      <c r="AJ809" s="21">
        <v>0</v>
      </c>
      <c r="AK809" s="21">
        <v>0</v>
      </c>
      <c r="AL809" s="22">
        <f t="shared" si="12"/>
        <v>0</v>
      </c>
    </row>
    <row r="810" spans="1:38" ht="12" customHeight="1">
      <c r="A810" s="19" t="s">
        <v>3283</v>
      </c>
      <c r="B810" s="20" t="s">
        <v>3284</v>
      </c>
      <c r="C810" s="20"/>
      <c r="D810" s="20"/>
      <c r="F810" s="20" t="s">
        <v>1353</v>
      </c>
      <c r="G810" s="20" t="s">
        <v>1354</v>
      </c>
      <c r="H810" s="20"/>
      <c r="I810" s="20"/>
      <c r="J810" s="20"/>
      <c r="K810" s="20"/>
      <c r="L810" s="20"/>
      <c r="M810" s="20"/>
      <c r="N810" s="20"/>
      <c r="O810" s="19" t="s">
        <v>761</v>
      </c>
      <c r="P810" s="20" t="s">
        <v>761</v>
      </c>
      <c r="Q810" s="19" t="s">
        <v>131</v>
      </c>
      <c r="AJ810" s="21">
        <v>0</v>
      </c>
      <c r="AK810" s="21">
        <v>0</v>
      </c>
      <c r="AL810" s="22">
        <f t="shared" si="12"/>
        <v>0</v>
      </c>
    </row>
    <row r="811" spans="1:38" ht="12" customHeight="1">
      <c r="A811" s="19" t="s">
        <v>3285</v>
      </c>
      <c r="B811" s="20" t="s">
        <v>3286</v>
      </c>
      <c r="C811" s="20"/>
      <c r="D811" s="20"/>
      <c r="F811" s="20" t="s">
        <v>489</v>
      </c>
      <c r="G811" s="20" t="s">
        <v>490</v>
      </c>
      <c r="H811" s="20"/>
      <c r="I811" s="20"/>
      <c r="J811" s="20"/>
      <c r="K811" s="20"/>
      <c r="L811" s="20"/>
      <c r="M811" s="20"/>
      <c r="N811" s="20"/>
      <c r="O811" s="19" t="s">
        <v>761</v>
      </c>
      <c r="P811" s="20" t="s">
        <v>761</v>
      </c>
      <c r="Q811" s="19" t="s">
        <v>131</v>
      </c>
      <c r="AJ811" s="21">
        <v>0</v>
      </c>
      <c r="AK811" s="21">
        <v>0</v>
      </c>
      <c r="AL811" s="22">
        <f t="shared" si="12"/>
        <v>0</v>
      </c>
    </row>
    <row r="812" spans="1:38" ht="12" customHeight="1">
      <c r="A812" s="19" t="s">
        <v>3287</v>
      </c>
      <c r="B812" s="20" t="s">
        <v>3288</v>
      </c>
      <c r="C812" s="20"/>
      <c r="D812" s="20"/>
      <c r="F812" s="20" t="s">
        <v>330</v>
      </c>
      <c r="G812" s="20" t="s">
        <v>1531</v>
      </c>
      <c r="H812" s="20"/>
      <c r="I812" s="20"/>
      <c r="J812" s="20"/>
      <c r="K812" s="20"/>
      <c r="L812" s="20"/>
      <c r="M812" s="20"/>
      <c r="N812" s="20"/>
      <c r="O812" s="19" t="s">
        <v>3289</v>
      </c>
      <c r="P812" s="20" t="s">
        <v>43</v>
      </c>
      <c r="Q812" s="19" t="s">
        <v>131</v>
      </c>
      <c r="AJ812" s="21">
        <v>0</v>
      </c>
      <c r="AK812" s="21">
        <v>0</v>
      </c>
      <c r="AL812" s="22">
        <f t="shared" si="12"/>
        <v>0</v>
      </c>
    </row>
    <row r="813" spans="1:38" ht="12" customHeight="1">
      <c r="A813" s="19" t="s">
        <v>3290</v>
      </c>
      <c r="B813" s="20" t="s">
        <v>3291</v>
      </c>
      <c r="C813" s="20"/>
      <c r="D813" s="20"/>
      <c r="F813" s="20" t="s">
        <v>761</v>
      </c>
      <c r="G813" s="20" t="s">
        <v>761</v>
      </c>
      <c r="H813" s="20"/>
      <c r="I813" s="20"/>
      <c r="J813" s="20"/>
      <c r="K813" s="20"/>
      <c r="L813" s="20"/>
      <c r="M813" s="20"/>
      <c r="N813" s="20"/>
      <c r="O813" s="19" t="s">
        <v>761</v>
      </c>
      <c r="P813" s="20" t="s">
        <v>761</v>
      </c>
      <c r="Q813" s="19" t="s">
        <v>131</v>
      </c>
      <c r="U813" s="21">
        <v>50</v>
      </c>
      <c r="V813" s="21">
        <v>1</v>
      </c>
      <c r="W813" s="21">
        <v>1</v>
      </c>
      <c r="X813" s="21">
        <v>2</v>
      </c>
      <c r="AJ813" s="21">
        <v>0</v>
      </c>
      <c r="AK813" s="21">
        <v>0</v>
      </c>
      <c r="AL813" s="22">
        <f t="shared" si="12"/>
        <v>0</v>
      </c>
    </row>
    <row r="814" spans="1:38" ht="12" customHeight="1">
      <c r="A814" s="19" t="s">
        <v>3292</v>
      </c>
      <c r="B814" s="20" t="s">
        <v>3293</v>
      </c>
      <c r="C814" s="20"/>
      <c r="D814" s="20"/>
      <c r="F814" s="20" t="s">
        <v>489</v>
      </c>
      <c r="G814" s="20" t="s">
        <v>490</v>
      </c>
      <c r="H814" s="20"/>
      <c r="I814" s="20"/>
      <c r="J814" s="20"/>
      <c r="K814" s="20"/>
      <c r="L814" s="20"/>
      <c r="M814" s="20"/>
      <c r="N814" s="20"/>
      <c r="O814" s="19" t="s">
        <v>3294</v>
      </c>
      <c r="P814" s="20" t="s">
        <v>43</v>
      </c>
      <c r="Q814" s="19" t="s">
        <v>131</v>
      </c>
      <c r="AJ814" s="21">
        <v>0</v>
      </c>
      <c r="AK814" s="21">
        <v>0</v>
      </c>
      <c r="AL814" s="22">
        <f t="shared" si="12"/>
        <v>0</v>
      </c>
    </row>
    <row r="815" spans="1:38" ht="12" customHeight="1">
      <c r="A815" s="19" t="s">
        <v>3295</v>
      </c>
      <c r="B815" s="20" t="s">
        <v>3296</v>
      </c>
      <c r="C815" s="20"/>
      <c r="D815" s="20"/>
      <c r="F815" s="20" t="s">
        <v>761</v>
      </c>
      <c r="G815" s="20" t="s">
        <v>761</v>
      </c>
      <c r="H815" s="20"/>
      <c r="I815" s="20"/>
      <c r="J815" s="20"/>
      <c r="K815" s="20"/>
      <c r="L815" s="20"/>
      <c r="M815" s="20"/>
      <c r="N815" s="20"/>
      <c r="O815" s="19" t="s">
        <v>761</v>
      </c>
      <c r="P815" s="20" t="s">
        <v>761</v>
      </c>
      <c r="Q815" s="19" t="s">
        <v>131</v>
      </c>
      <c r="AJ815" s="21">
        <v>0</v>
      </c>
      <c r="AK815" s="21">
        <v>0</v>
      </c>
      <c r="AL815" s="22">
        <f t="shared" si="12"/>
        <v>0</v>
      </c>
    </row>
    <row r="816" spans="1:38" ht="12" customHeight="1">
      <c r="A816" s="19" t="s">
        <v>3297</v>
      </c>
      <c r="B816" s="20" t="s">
        <v>3298</v>
      </c>
      <c r="C816" s="20"/>
      <c r="D816" s="20"/>
      <c r="F816" s="20" t="s">
        <v>350</v>
      </c>
      <c r="G816" s="20" t="s">
        <v>601</v>
      </c>
      <c r="H816" s="20"/>
      <c r="I816" s="20"/>
      <c r="J816" s="20"/>
      <c r="K816" s="20"/>
      <c r="L816" s="20"/>
      <c r="M816" s="20" t="s">
        <v>3299</v>
      </c>
      <c r="N816" s="20"/>
      <c r="O816" s="19" t="s">
        <v>3300</v>
      </c>
      <c r="P816" s="20" t="s">
        <v>43</v>
      </c>
      <c r="Q816" s="19" t="s">
        <v>131</v>
      </c>
      <c r="U816" s="21">
        <v>0</v>
      </c>
      <c r="V816" s="21">
        <v>0</v>
      </c>
      <c r="W816" s="21">
        <v>0</v>
      </c>
      <c r="X816" s="21">
        <v>0</v>
      </c>
      <c r="AJ816" s="21">
        <v>0</v>
      </c>
      <c r="AK816" s="21">
        <v>0</v>
      </c>
      <c r="AL816" s="22">
        <f t="shared" si="12"/>
        <v>0</v>
      </c>
    </row>
    <row r="817" spans="1:38" ht="12" customHeight="1">
      <c r="A817" s="19" t="s">
        <v>3301</v>
      </c>
      <c r="B817" s="20" t="s">
        <v>3302</v>
      </c>
      <c r="C817" s="20"/>
      <c r="D817" s="20"/>
      <c r="F817" s="20" t="s">
        <v>350</v>
      </c>
      <c r="G817" s="20" t="s">
        <v>852</v>
      </c>
      <c r="H817" s="20"/>
      <c r="I817" s="20"/>
      <c r="J817" s="20"/>
      <c r="K817" s="20"/>
      <c r="L817" s="20"/>
      <c r="M817" s="20"/>
      <c r="N817" s="20"/>
      <c r="O817" s="19" t="s">
        <v>3303</v>
      </c>
      <c r="P817" s="20" t="s">
        <v>43</v>
      </c>
      <c r="Q817" s="19" t="s">
        <v>131</v>
      </c>
      <c r="U817" s="21">
        <v>60</v>
      </c>
      <c r="V817" s="21">
        <v>1</v>
      </c>
      <c r="W817" s="21">
        <v>1</v>
      </c>
      <c r="X817" s="21">
        <v>3</v>
      </c>
      <c r="AJ817" s="21">
        <v>0</v>
      </c>
      <c r="AK817" s="21">
        <v>0</v>
      </c>
      <c r="AL817" s="22">
        <f t="shared" si="12"/>
        <v>0</v>
      </c>
    </row>
    <row r="818" spans="1:38" ht="12" customHeight="1">
      <c r="A818" s="19" t="s">
        <v>3304</v>
      </c>
      <c r="B818" s="20" t="s">
        <v>3305</v>
      </c>
      <c r="C818" s="20"/>
      <c r="D818" s="20"/>
      <c r="F818" s="20" t="s">
        <v>215</v>
      </c>
      <c r="G818" s="20" t="s">
        <v>216</v>
      </c>
      <c r="H818" s="20" t="s">
        <v>3306</v>
      </c>
      <c r="I818" s="20"/>
      <c r="J818" s="20"/>
      <c r="K818" s="20"/>
      <c r="L818" s="20"/>
      <c r="M818" s="20"/>
      <c r="N818" s="20"/>
      <c r="O818" s="19" t="s">
        <v>3307</v>
      </c>
      <c r="P818" s="20" t="s">
        <v>43</v>
      </c>
      <c r="Q818" s="19" t="s">
        <v>131</v>
      </c>
      <c r="AJ818" s="21">
        <v>0</v>
      </c>
      <c r="AK818" s="21">
        <v>0</v>
      </c>
      <c r="AL818" s="22">
        <f t="shared" si="12"/>
        <v>0</v>
      </c>
    </row>
    <row r="819" spans="1:38" ht="12" customHeight="1">
      <c r="A819" s="19" t="s">
        <v>3308</v>
      </c>
      <c r="B819" s="20" t="s">
        <v>3309</v>
      </c>
      <c r="C819" s="20"/>
      <c r="D819" s="20"/>
      <c r="F819" s="20" t="s">
        <v>489</v>
      </c>
      <c r="G819" s="20" t="s">
        <v>490</v>
      </c>
      <c r="H819" s="20" t="s">
        <v>3310</v>
      </c>
      <c r="I819" s="20"/>
      <c r="J819" s="20"/>
      <c r="K819" s="20"/>
      <c r="L819" s="20" t="s">
        <v>3309</v>
      </c>
      <c r="M819" s="20"/>
      <c r="N819" s="20"/>
      <c r="O819" s="19" t="s">
        <v>3311</v>
      </c>
      <c r="P819" s="20" t="s">
        <v>43</v>
      </c>
      <c r="Q819" s="19" t="s">
        <v>131</v>
      </c>
      <c r="U819" s="21">
        <v>20</v>
      </c>
      <c r="V819" s="21">
        <v>3</v>
      </c>
      <c r="W819" s="21">
        <v>1</v>
      </c>
      <c r="X819" s="21">
        <v>1</v>
      </c>
      <c r="AJ819" s="21">
        <v>0</v>
      </c>
      <c r="AK819" s="21">
        <v>0</v>
      </c>
      <c r="AL819" s="22">
        <f t="shared" si="12"/>
        <v>0</v>
      </c>
    </row>
    <row r="820" spans="1:38" ht="12" customHeight="1">
      <c r="A820" s="19" t="s">
        <v>3312</v>
      </c>
      <c r="B820" s="20" t="s">
        <v>3313</v>
      </c>
      <c r="C820" s="20"/>
      <c r="D820" s="20"/>
      <c r="F820" s="20" t="s">
        <v>342</v>
      </c>
      <c r="G820" s="20" t="s">
        <v>342</v>
      </c>
      <c r="H820" s="20"/>
      <c r="I820" s="20"/>
      <c r="J820" s="20"/>
      <c r="K820" s="20"/>
      <c r="L820" s="20"/>
      <c r="M820" s="20"/>
      <c r="N820" s="20"/>
      <c r="O820" s="19" t="s">
        <v>3314</v>
      </c>
      <c r="P820" s="20" t="s">
        <v>43</v>
      </c>
      <c r="Q820" s="19" t="s">
        <v>131</v>
      </c>
      <c r="AJ820" s="21">
        <v>0</v>
      </c>
      <c r="AK820" s="21">
        <v>0</v>
      </c>
      <c r="AL820" s="22">
        <f t="shared" si="12"/>
        <v>0</v>
      </c>
    </row>
    <row r="821" spans="1:38" ht="12" customHeight="1">
      <c r="A821" s="19" t="s">
        <v>3315</v>
      </c>
      <c r="B821" s="20" t="s">
        <v>3316</v>
      </c>
      <c r="C821" s="20"/>
      <c r="D821" s="20"/>
      <c r="F821" s="20" t="s">
        <v>70</v>
      </c>
      <c r="G821" s="20" t="s">
        <v>119</v>
      </c>
      <c r="H821" s="20" t="s">
        <v>3317</v>
      </c>
      <c r="I821" s="20"/>
      <c r="J821" s="20"/>
      <c r="K821" s="20"/>
      <c r="L821" s="20"/>
      <c r="M821" s="20"/>
      <c r="N821" s="20"/>
      <c r="O821" s="19" t="s">
        <v>3318</v>
      </c>
      <c r="P821" s="20" t="s">
        <v>59</v>
      </c>
      <c r="Q821" s="19" t="s">
        <v>131</v>
      </c>
      <c r="AJ821" s="21">
        <v>0</v>
      </c>
      <c r="AK821" s="21">
        <v>0</v>
      </c>
      <c r="AL821" s="22">
        <f t="shared" si="12"/>
        <v>0</v>
      </c>
    </row>
    <row r="822" spans="1:38" ht="12" customHeight="1">
      <c r="A822" s="19" t="s">
        <v>3319</v>
      </c>
      <c r="B822" s="20" t="s">
        <v>3320</v>
      </c>
      <c r="C822" s="20"/>
      <c r="D822" s="20"/>
      <c r="F822" s="20" t="s">
        <v>489</v>
      </c>
      <c r="G822" s="20" t="s">
        <v>490</v>
      </c>
      <c r="H822" s="20" t="s">
        <v>3321</v>
      </c>
      <c r="I822" s="20"/>
      <c r="J822" s="20"/>
      <c r="K822" s="20"/>
      <c r="L822" s="20"/>
      <c r="M822" s="20"/>
      <c r="N822" s="20"/>
      <c r="O822" s="19" t="s">
        <v>3322</v>
      </c>
      <c r="P822" s="20" t="s">
        <v>43</v>
      </c>
      <c r="Q822" s="19" t="s">
        <v>131</v>
      </c>
      <c r="U822" s="21">
        <v>80</v>
      </c>
      <c r="V822" s="21">
        <v>2</v>
      </c>
      <c r="W822" s="21">
        <v>1</v>
      </c>
      <c r="X822" s="21">
        <v>2</v>
      </c>
      <c r="AJ822" s="21">
        <v>0</v>
      </c>
      <c r="AK822" s="21">
        <v>0</v>
      </c>
      <c r="AL822" s="22">
        <f t="shared" si="12"/>
        <v>0</v>
      </c>
    </row>
    <row r="823" spans="1:38" ht="12" customHeight="1">
      <c r="A823" s="19" t="s">
        <v>3323</v>
      </c>
      <c r="B823" s="20" t="s">
        <v>3324</v>
      </c>
      <c r="C823" s="20"/>
      <c r="D823" s="20"/>
      <c r="F823" s="20" t="s">
        <v>215</v>
      </c>
      <c r="G823" s="20" t="s">
        <v>216</v>
      </c>
      <c r="H823" s="20"/>
      <c r="I823" s="20"/>
      <c r="J823" s="20"/>
      <c r="K823" s="20"/>
      <c r="L823" s="20"/>
      <c r="M823" s="20"/>
      <c r="N823" s="20"/>
      <c r="O823" s="19" t="s">
        <v>3325</v>
      </c>
      <c r="P823" s="20" t="s">
        <v>43</v>
      </c>
      <c r="Q823" s="19" t="s">
        <v>131</v>
      </c>
      <c r="AJ823" s="21">
        <v>0</v>
      </c>
      <c r="AK823" s="21">
        <v>0</v>
      </c>
      <c r="AL823" s="22">
        <f t="shared" si="12"/>
        <v>0</v>
      </c>
    </row>
    <row r="824" spans="1:38" ht="12" customHeight="1">
      <c r="A824" s="19" t="s">
        <v>3326</v>
      </c>
      <c r="B824" s="20" t="s">
        <v>3327</v>
      </c>
      <c r="C824" s="20"/>
      <c r="D824" s="20"/>
      <c r="F824" s="20" t="s">
        <v>128</v>
      </c>
      <c r="G824" s="20" t="s">
        <v>129</v>
      </c>
      <c r="H824" s="20" t="s">
        <v>3328</v>
      </c>
      <c r="I824" s="20"/>
      <c r="J824" s="20"/>
      <c r="K824" s="20"/>
      <c r="L824" s="20" t="s">
        <v>3327</v>
      </c>
      <c r="M824" s="20"/>
      <c r="N824" s="20"/>
      <c r="O824" s="19" t="s">
        <v>3329</v>
      </c>
      <c r="P824" s="20" t="s">
        <v>43</v>
      </c>
      <c r="Q824" s="19" t="s">
        <v>131</v>
      </c>
      <c r="AJ824" s="21">
        <v>0</v>
      </c>
      <c r="AK824" s="21">
        <v>0</v>
      </c>
      <c r="AL824" s="22">
        <f t="shared" si="12"/>
        <v>0</v>
      </c>
    </row>
    <row r="825" spans="1:38" ht="12" customHeight="1">
      <c r="A825" s="19" t="s">
        <v>3330</v>
      </c>
      <c r="B825" s="20" t="s">
        <v>3331</v>
      </c>
      <c r="C825" s="20"/>
      <c r="D825" s="20"/>
      <c r="F825" s="20" t="s">
        <v>105</v>
      </c>
      <c r="G825" s="20" t="s">
        <v>106</v>
      </c>
      <c r="H825" s="20"/>
      <c r="I825" s="20"/>
      <c r="J825" s="20"/>
      <c r="K825" s="20"/>
      <c r="L825" s="20"/>
      <c r="M825" s="20"/>
      <c r="N825" s="20"/>
      <c r="O825" s="19" t="s">
        <v>3332</v>
      </c>
      <c r="P825" s="20" t="s">
        <v>43</v>
      </c>
      <c r="Q825" s="19" t="s">
        <v>131</v>
      </c>
      <c r="AJ825" s="21">
        <v>0</v>
      </c>
      <c r="AK825" s="21">
        <v>0</v>
      </c>
      <c r="AL825" s="22">
        <f t="shared" si="12"/>
        <v>0</v>
      </c>
    </row>
    <row r="826" spans="1:38" ht="12" customHeight="1">
      <c r="A826" s="19" t="s">
        <v>3333</v>
      </c>
      <c r="B826" s="20" t="s">
        <v>3334</v>
      </c>
      <c r="C826" s="20"/>
      <c r="D826" s="20"/>
      <c r="F826" s="20" t="s">
        <v>105</v>
      </c>
      <c r="G826" s="20" t="s">
        <v>641</v>
      </c>
      <c r="H826" s="20"/>
      <c r="I826" s="20"/>
      <c r="J826" s="20"/>
      <c r="K826" s="20"/>
      <c r="L826" s="20"/>
      <c r="M826" s="20"/>
      <c r="N826" s="20"/>
      <c r="O826" s="19" t="s">
        <v>3335</v>
      </c>
      <c r="P826" s="20" t="s">
        <v>43</v>
      </c>
      <c r="Q826" s="19" t="s">
        <v>131</v>
      </c>
      <c r="AJ826" s="21">
        <v>0</v>
      </c>
      <c r="AK826" s="21">
        <v>0</v>
      </c>
      <c r="AL826" s="22">
        <f t="shared" si="12"/>
        <v>0</v>
      </c>
    </row>
    <row r="827" spans="1:38" ht="12" customHeight="1">
      <c r="A827" s="19" t="s">
        <v>3336</v>
      </c>
      <c r="B827" s="20" t="s">
        <v>3337</v>
      </c>
      <c r="C827" s="20"/>
      <c r="D827" s="20"/>
      <c r="F827" s="20" t="s">
        <v>54</v>
      </c>
      <c r="G827" s="20" t="s">
        <v>55</v>
      </c>
      <c r="H827" s="20"/>
      <c r="I827" s="20"/>
      <c r="J827" s="20"/>
      <c r="K827" s="20"/>
      <c r="L827" s="20"/>
      <c r="M827" s="20" t="s">
        <v>3338</v>
      </c>
      <c r="N827" s="20"/>
      <c r="O827" s="19" t="s">
        <v>3339</v>
      </c>
      <c r="P827" s="20" t="s">
        <v>59</v>
      </c>
      <c r="Q827" s="19" t="s">
        <v>131</v>
      </c>
      <c r="AJ827" s="21">
        <v>0</v>
      </c>
      <c r="AK827" s="21">
        <v>0</v>
      </c>
      <c r="AL827" s="22">
        <f t="shared" si="12"/>
        <v>0</v>
      </c>
    </row>
    <row r="828" spans="1:38" ht="12" customHeight="1">
      <c r="A828" s="19" t="s">
        <v>3340</v>
      </c>
      <c r="B828" s="20" t="s">
        <v>3341</v>
      </c>
      <c r="C828" s="20"/>
      <c r="D828" s="20"/>
      <c r="F828" s="20" t="s">
        <v>761</v>
      </c>
      <c r="G828" s="20" t="s">
        <v>761</v>
      </c>
      <c r="H828" s="20"/>
      <c r="I828" s="20"/>
      <c r="J828" s="20"/>
      <c r="K828" s="20"/>
      <c r="L828" s="20"/>
      <c r="M828" s="20"/>
      <c r="N828" s="20"/>
      <c r="O828" s="19" t="s">
        <v>761</v>
      </c>
      <c r="P828" s="20" t="s">
        <v>761</v>
      </c>
      <c r="Q828" s="19" t="s">
        <v>131</v>
      </c>
      <c r="U828" s="21">
        <v>100</v>
      </c>
      <c r="V828" s="21">
        <v>1</v>
      </c>
      <c r="W828" s="21">
        <v>0</v>
      </c>
      <c r="X828" s="21">
        <v>0</v>
      </c>
      <c r="AJ828" s="21">
        <v>0</v>
      </c>
      <c r="AK828" s="21">
        <v>0</v>
      </c>
      <c r="AL828" s="22">
        <f t="shared" si="12"/>
        <v>0</v>
      </c>
    </row>
    <row r="829" spans="1:38" ht="12" customHeight="1">
      <c r="A829" s="19" t="s">
        <v>3342</v>
      </c>
      <c r="B829" s="20" t="s">
        <v>3343</v>
      </c>
      <c r="C829" s="20"/>
      <c r="D829" s="20"/>
      <c r="F829" s="20" t="s">
        <v>105</v>
      </c>
      <c r="G829" s="20" t="s">
        <v>641</v>
      </c>
      <c r="H829" s="20"/>
      <c r="I829" s="20"/>
      <c r="J829" s="20"/>
      <c r="K829" s="20"/>
      <c r="L829" s="20"/>
      <c r="M829" s="20"/>
      <c r="N829" s="20"/>
      <c r="O829" s="19" t="s">
        <v>3344</v>
      </c>
      <c r="P829" s="20" t="s">
        <v>43</v>
      </c>
      <c r="Q829" s="19" t="s">
        <v>131</v>
      </c>
      <c r="AJ829" s="21">
        <v>0</v>
      </c>
      <c r="AK829" s="21">
        <v>0</v>
      </c>
      <c r="AL829" s="22">
        <f t="shared" si="12"/>
        <v>0</v>
      </c>
    </row>
    <row r="830" spans="1:38" ht="12" customHeight="1">
      <c r="A830" s="19" t="s">
        <v>3345</v>
      </c>
      <c r="B830" s="20" t="s">
        <v>3346</v>
      </c>
      <c r="C830" s="20"/>
      <c r="D830" s="20"/>
      <c r="F830" s="20" t="s">
        <v>1353</v>
      </c>
      <c r="G830" s="20" t="s">
        <v>1354</v>
      </c>
      <c r="H830" s="20"/>
      <c r="I830" s="20"/>
      <c r="J830" s="20"/>
      <c r="K830" s="20"/>
      <c r="L830" s="20"/>
      <c r="M830" s="20"/>
      <c r="N830" s="20"/>
      <c r="O830" s="19" t="s">
        <v>761</v>
      </c>
      <c r="P830" s="20" t="s">
        <v>761</v>
      </c>
      <c r="Q830" s="19" t="s">
        <v>131</v>
      </c>
      <c r="AJ830" s="21">
        <v>0</v>
      </c>
      <c r="AK830" s="21">
        <v>0</v>
      </c>
      <c r="AL830" s="22">
        <f t="shared" si="12"/>
        <v>0</v>
      </c>
    </row>
    <row r="831" spans="1:38" ht="12" customHeight="1">
      <c r="A831" s="19" t="s">
        <v>3347</v>
      </c>
      <c r="B831" s="20" t="s">
        <v>3348</v>
      </c>
      <c r="C831" s="20"/>
      <c r="D831" s="20"/>
      <c r="F831" s="20" t="s">
        <v>70</v>
      </c>
      <c r="G831" s="20" t="s">
        <v>356</v>
      </c>
      <c r="H831" s="20"/>
      <c r="I831" s="20"/>
      <c r="J831" s="20"/>
      <c r="K831" s="20"/>
      <c r="L831" s="20"/>
      <c r="M831" s="20"/>
      <c r="N831" s="20"/>
      <c r="O831" s="19" t="s">
        <v>3349</v>
      </c>
      <c r="P831" s="20" t="s">
        <v>59</v>
      </c>
      <c r="Q831" s="19" t="s">
        <v>131</v>
      </c>
      <c r="AJ831" s="21">
        <v>0</v>
      </c>
      <c r="AK831" s="21">
        <v>0</v>
      </c>
      <c r="AL831" s="22">
        <f t="shared" si="12"/>
        <v>0</v>
      </c>
    </row>
    <row r="832" spans="1:38" ht="12" customHeight="1">
      <c r="A832" s="19" t="s">
        <v>3350</v>
      </c>
      <c r="B832" s="20" t="s">
        <v>3351</v>
      </c>
      <c r="C832" s="20"/>
      <c r="D832" s="20"/>
      <c r="F832" s="20" t="s">
        <v>135</v>
      </c>
      <c r="G832" s="20" t="s">
        <v>135</v>
      </c>
      <c r="H832" s="20"/>
      <c r="I832" s="20"/>
      <c r="J832" s="20"/>
      <c r="K832" s="20"/>
      <c r="L832" s="20" t="s">
        <v>2406</v>
      </c>
      <c r="M832" s="20"/>
      <c r="N832" s="20"/>
      <c r="O832" s="19" t="s">
        <v>3352</v>
      </c>
      <c r="P832" s="20" t="s">
        <v>43</v>
      </c>
      <c r="Q832" s="19" t="s">
        <v>131</v>
      </c>
      <c r="AJ832" s="21">
        <v>0</v>
      </c>
      <c r="AK832" s="21">
        <f>VLOOKUP(B832,[2]Sheet3!$A$3:$B$1872,2,0)</f>
        <v>12998.230088495575</v>
      </c>
      <c r="AL832" s="22">
        <f t="shared" si="12"/>
        <v>12998.230088495575</v>
      </c>
    </row>
    <row r="833" spans="1:38" ht="12" customHeight="1">
      <c r="A833" s="19" t="s">
        <v>3353</v>
      </c>
      <c r="B833" s="20" t="s">
        <v>3354</v>
      </c>
      <c r="C833" s="20"/>
      <c r="D833" s="20"/>
      <c r="F833" s="20" t="s">
        <v>105</v>
      </c>
      <c r="G833" s="20" t="s">
        <v>106</v>
      </c>
      <c r="H833" s="20" t="s">
        <v>3355</v>
      </c>
      <c r="I833" s="20"/>
      <c r="J833" s="20"/>
      <c r="K833" s="20"/>
      <c r="L833" s="20" t="s">
        <v>3356</v>
      </c>
      <c r="M833" s="20"/>
      <c r="N833" s="20"/>
      <c r="O833" s="19" t="s">
        <v>3357</v>
      </c>
      <c r="P833" s="20" t="s">
        <v>43</v>
      </c>
      <c r="Q833" s="19" t="s">
        <v>131</v>
      </c>
      <c r="AJ833" s="21">
        <v>0</v>
      </c>
      <c r="AK833" s="21">
        <v>0</v>
      </c>
      <c r="AL833" s="22">
        <f t="shared" si="12"/>
        <v>0</v>
      </c>
    </row>
    <row r="834" spans="1:38" ht="12" customHeight="1">
      <c r="A834" s="19" t="s">
        <v>3358</v>
      </c>
      <c r="B834" s="20" t="s">
        <v>3359</v>
      </c>
      <c r="C834" s="20"/>
      <c r="D834" s="20"/>
      <c r="F834" s="20" t="s">
        <v>489</v>
      </c>
      <c r="G834" s="20" t="s">
        <v>490</v>
      </c>
      <c r="H834" s="20"/>
      <c r="I834" s="20"/>
      <c r="J834" s="20"/>
      <c r="K834" s="20"/>
      <c r="L834" s="20" t="s">
        <v>3360</v>
      </c>
      <c r="M834" s="20"/>
      <c r="N834" s="20"/>
      <c r="O834" s="19" t="s">
        <v>3361</v>
      </c>
      <c r="P834" s="20" t="s">
        <v>43</v>
      </c>
      <c r="Q834" s="19" t="s">
        <v>131</v>
      </c>
      <c r="U834" s="21">
        <v>30</v>
      </c>
      <c r="V834" s="21">
        <v>1</v>
      </c>
      <c r="W834" s="21">
        <v>1</v>
      </c>
      <c r="X834" s="21">
        <v>2</v>
      </c>
      <c r="AJ834" s="21">
        <v>0</v>
      </c>
      <c r="AK834" s="21">
        <v>0</v>
      </c>
      <c r="AL834" s="22">
        <f t="shared" ref="AL834:AL897" si="13">AJ834+AK834</f>
        <v>0</v>
      </c>
    </row>
    <row r="835" spans="1:38" ht="12" customHeight="1">
      <c r="A835" s="19" t="s">
        <v>3362</v>
      </c>
      <c r="B835" s="20" t="s">
        <v>3363</v>
      </c>
      <c r="C835" s="20"/>
      <c r="D835" s="20"/>
      <c r="F835" s="20" t="s">
        <v>54</v>
      </c>
      <c r="G835" s="20" t="s">
        <v>55</v>
      </c>
      <c r="H835" s="20"/>
      <c r="I835" s="20"/>
      <c r="J835" s="20"/>
      <c r="K835" s="20"/>
      <c r="L835" s="20"/>
      <c r="M835" s="20"/>
      <c r="N835" s="20"/>
      <c r="O835" s="19" t="s">
        <v>761</v>
      </c>
      <c r="P835" s="20" t="s">
        <v>761</v>
      </c>
      <c r="Q835" s="19" t="s">
        <v>131</v>
      </c>
      <c r="AJ835" s="21">
        <v>0</v>
      </c>
      <c r="AK835" s="21">
        <v>0</v>
      </c>
      <c r="AL835" s="22">
        <f t="shared" si="13"/>
        <v>0</v>
      </c>
    </row>
    <row r="836" spans="1:38" ht="12" customHeight="1">
      <c r="A836" s="19" t="s">
        <v>3364</v>
      </c>
      <c r="B836" s="20" t="s">
        <v>3365</v>
      </c>
      <c r="C836" s="20"/>
      <c r="D836" s="20"/>
      <c r="F836" s="20" t="s">
        <v>761</v>
      </c>
      <c r="G836" s="20" t="s">
        <v>761</v>
      </c>
      <c r="H836" s="20"/>
      <c r="I836" s="20"/>
      <c r="J836" s="20"/>
      <c r="K836" s="20"/>
      <c r="L836" s="20"/>
      <c r="M836" s="20"/>
      <c r="N836" s="20"/>
      <c r="O836" s="19" t="s">
        <v>761</v>
      </c>
      <c r="P836" s="20" t="s">
        <v>761</v>
      </c>
      <c r="Q836" s="19" t="s">
        <v>131</v>
      </c>
      <c r="U836" s="21">
        <v>50</v>
      </c>
      <c r="V836" s="21">
        <v>1</v>
      </c>
      <c r="W836" s="21">
        <v>1</v>
      </c>
      <c r="X836" s="21">
        <v>1</v>
      </c>
      <c r="AJ836" s="21">
        <v>0</v>
      </c>
      <c r="AK836" s="21">
        <v>0</v>
      </c>
      <c r="AL836" s="22">
        <f t="shared" si="13"/>
        <v>0</v>
      </c>
    </row>
    <row r="837" spans="1:38" ht="12" customHeight="1">
      <c r="A837" s="19" t="s">
        <v>3366</v>
      </c>
      <c r="B837" s="20" t="s">
        <v>3367</v>
      </c>
      <c r="C837" s="20"/>
      <c r="D837" s="20"/>
      <c r="F837" s="20" t="s">
        <v>761</v>
      </c>
      <c r="G837" s="20" t="s">
        <v>761</v>
      </c>
      <c r="H837" s="20"/>
      <c r="I837" s="20"/>
      <c r="J837" s="20"/>
      <c r="K837" s="20"/>
      <c r="L837" s="20"/>
      <c r="M837" s="20"/>
      <c r="N837" s="20"/>
      <c r="O837" s="19" t="s">
        <v>761</v>
      </c>
      <c r="P837" s="20" t="s">
        <v>761</v>
      </c>
      <c r="Q837" s="19" t="s">
        <v>131</v>
      </c>
      <c r="U837" s="21">
        <v>80</v>
      </c>
      <c r="V837" s="21">
        <v>2</v>
      </c>
      <c r="W837" s="21">
        <v>1</v>
      </c>
      <c r="X837" s="21">
        <v>2</v>
      </c>
      <c r="AJ837" s="21">
        <v>0</v>
      </c>
      <c r="AK837" s="21">
        <v>0</v>
      </c>
      <c r="AL837" s="22">
        <f t="shared" si="13"/>
        <v>0</v>
      </c>
    </row>
    <row r="838" spans="1:38" ht="12" customHeight="1">
      <c r="A838" s="19" t="s">
        <v>3368</v>
      </c>
      <c r="B838" s="20" t="s">
        <v>3369</v>
      </c>
      <c r="C838" s="20"/>
      <c r="D838" s="20"/>
      <c r="F838" s="20" t="s">
        <v>761</v>
      </c>
      <c r="G838" s="20" t="s">
        <v>761</v>
      </c>
      <c r="H838" s="20"/>
      <c r="I838" s="20"/>
      <c r="J838" s="20"/>
      <c r="K838" s="20"/>
      <c r="L838" s="20"/>
      <c r="M838" s="20"/>
      <c r="N838" s="20"/>
      <c r="O838" s="19" t="s">
        <v>761</v>
      </c>
      <c r="P838" s="20" t="s">
        <v>761</v>
      </c>
      <c r="Q838" s="19" t="s">
        <v>131</v>
      </c>
      <c r="AJ838" s="21">
        <v>0</v>
      </c>
      <c r="AK838" s="21">
        <v>0</v>
      </c>
      <c r="AL838" s="22">
        <f t="shared" si="13"/>
        <v>0</v>
      </c>
    </row>
    <row r="839" spans="1:38" ht="12" customHeight="1">
      <c r="A839" s="19" t="s">
        <v>3370</v>
      </c>
      <c r="B839" s="20" t="s">
        <v>3371</v>
      </c>
      <c r="C839" s="20"/>
      <c r="D839" s="20"/>
      <c r="F839" s="20" t="s">
        <v>761</v>
      </c>
      <c r="G839" s="20" t="s">
        <v>761</v>
      </c>
      <c r="H839" s="20"/>
      <c r="I839" s="20"/>
      <c r="J839" s="20"/>
      <c r="K839" s="20"/>
      <c r="L839" s="20"/>
      <c r="M839" s="20"/>
      <c r="N839" s="20"/>
      <c r="O839" s="19" t="s">
        <v>761</v>
      </c>
      <c r="P839" s="20" t="s">
        <v>761</v>
      </c>
      <c r="Q839" s="19" t="s">
        <v>131</v>
      </c>
      <c r="AJ839" s="21">
        <v>0</v>
      </c>
      <c r="AK839" s="21">
        <v>0</v>
      </c>
      <c r="AL839" s="22">
        <f t="shared" si="13"/>
        <v>0</v>
      </c>
    </row>
    <row r="840" spans="1:38" ht="12" customHeight="1">
      <c r="A840" s="19" t="s">
        <v>3372</v>
      </c>
      <c r="B840" s="20" t="s">
        <v>3373</v>
      </c>
      <c r="C840" s="20"/>
      <c r="D840" s="20"/>
      <c r="F840" s="20" t="s">
        <v>70</v>
      </c>
      <c r="G840" s="20" t="s">
        <v>119</v>
      </c>
      <c r="H840" s="20"/>
      <c r="I840" s="20"/>
      <c r="J840" s="20"/>
      <c r="K840" s="20"/>
      <c r="L840" s="20" t="s">
        <v>659</v>
      </c>
      <c r="M840" s="20" t="s">
        <v>660</v>
      </c>
      <c r="N840" s="20"/>
      <c r="O840" s="19" t="s">
        <v>3374</v>
      </c>
      <c r="P840" s="20" t="s">
        <v>59</v>
      </c>
      <c r="Q840" s="19" t="s">
        <v>131</v>
      </c>
      <c r="AJ840" s="21">
        <v>0</v>
      </c>
      <c r="AK840" s="21">
        <v>0</v>
      </c>
      <c r="AL840" s="22">
        <f t="shared" si="13"/>
        <v>0</v>
      </c>
    </row>
    <row r="841" spans="1:38" ht="12" customHeight="1">
      <c r="A841" s="19" t="s">
        <v>3375</v>
      </c>
      <c r="B841" s="20" t="s">
        <v>3376</v>
      </c>
      <c r="C841" s="20"/>
      <c r="D841" s="20"/>
      <c r="F841" s="20" t="s">
        <v>350</v>
      </c>
      <c r="G841" s="20" t="s">
        <v>852</v>
      </c>
      <c r="H841" s="20"/>
      <c r="I841" s="20"/>
      <c r="J841" s="20"/>
      <c r="K841" s="20"/>
      <c r="L841" s="20"/>
      <c r="M841" s="20"/>
      <c r="N841" s="20"/>
      <c r="O841" s="19" t="s">
        <v>3377</v>
      </c>
      <c r="P841" s="20" t="s">
        <v>59</v>
      </c>
      <c r="Q841" s="19" t="s">
        <v>131</v>
      </c>
      <c r="U841" s="21">
        <v>30</v>
      </c>
      <c r="V841" s="21">
        <v>1</v>
      </c>
      <c r="W841" s="21">
        <v>0</v>
      </c>
      <c r="X841" s="21">
        <v>0</v>
      </c>
      <c r="AJ841" s="21">
        <v>0</v>
      </c>
      <c r="AK841" s="21">
        <v>0</v>
      </c>
      <c r="AL841" s="22">
        <f t="shared" si="13"/>
        <v>0</v>
      </c>
    </row>
    <row r="842" spans="1:38" ht="12" customHeight="1">
      <c r="A842" s="19" t="s">
        <v>3378</v>
      </c>
      <c r="B842" s="20" t="s">
        <v>3379</v>
      </c>
      <c r="C842" s="20"/>
      <c r="D842" s="20"/>
      <c r="E842" s="19" t="s">
        <v>3380</v>
      </c>
      <c r="F842" s="20" t="s">
        <v>105</v>
      </c>
      <c r="G842" s="20" t="s">
        <v>106</v>
      </c>
      <c r="H842" s="20"/>
      <c r="I842" s="20"/>
      <c r="J842" s="20"/>
      <c r="K842" s="20"/>
      <c r="L842" s="20" t="s">
        <v>3379</v>
      </c>
      <c r="M842" s="20"/>
      <c r="N842" s="20"/>
      <c r="O842" s="19" t="s">
        <v>3381</v>
      </c>
      <c r="P842" s="20" t="s">
        <v>59</v>
      </c>
      <c r="Q842" s="19" t="s">
        <v>170</v>
      </c>
      <c r="U842" s="21">
        <v>400</v>
      </c>
      <c r="V842" s="21">
        <v>2</v>
      </c>
      <c r="W842" s="21">
        <v>2</v>
      </c>
      <c r="X842" s="21">
        <v>4</v>
      </c>
      <c r="Y842" s="19" t="s">
        <v>45</v>
      </c>
      <c r="Z842" s="19" t="s">
        <v>46</v>
      </c>
      <c r="AA842" s="19" t="s">
        <v>47</v>
      </c>
      <c r="AB842" s="19" t="s">
        <v>47</v>
      </c>
      <c r="AC842" s="19" t="s">
        <v>400</v>
      </c>
      <c r="AD842" s="19" t="s">
        <v>401</v>
      </c>
      <c r="AE842" s="19" t="s">
        <v>402</v>
      </c>
      <c r="AF842" s="19" t="s">
        <v>403</v>
      </c>
      <c r="AJ842" s="21">
        <f>VLOOKUP(B842,[1]Sheet8!$A$3:$B$989,2,0)</f>
        <v>38272.100000000006</v>
      </c>
      <c r="AK842" s="21">
        <v>0</v>
      </c>
      <c r="AL842" s="22">
        <f t="shared" si="13"/>
        <v>38272.100000000006</v>
      </c>
    </row>
    <row r="843" spans="1:38" ht="12" customHeight="1">
      <c r="A843" s="19" t="s">
        <v>3382</v>
      </c>
      <c r="B843" s="20" t="s">
        <v>3383</v>
      </c>
      <c r="C843" s="20" t="str">
        <f>LEFT(B843,LEN(B843)-4)</f>
        <v>上海优时颜天会医疗美容诊所</v>
      </c>
      <c r="D843" s="20"/>
      <c r="F843" s="20" t="s">
        <v>241</v>
      </c>
      <c r="G843" s="20" t="s">
        <v>241</v>
      </c>
      <c r="H843" s="20"/>
      <c r="I843" s="20"/>
      <c r="J843" s="20"/>
      <c r="K843" s="20"/>
      <c r="L843" s="20"/>
      <c r="M843" s="20" t="s">
        <v>3383</v>
      </c>
      <c r="N843" s="20"/>
      <c r="O843" s="19" t="s">
        <v>3384</v>
      </c>
      <c r="P843" s="20" t="s">
        <v>43</v>
      </c>
      <c r="Q843" s="19" t="s">
        <v>131</v>
      </c>
      <c r="AJ843" s="21">
        <v>0</v>
      </c>
      <c r="AK843" s="21">
        <v>0</v>
      </c>
      <c r="AL843" s="22">
        <f t="shared" si="13"/>
        <v>0</v>
      </c>
    </row>
    <row r="844" spans="1:38" ht="12" customHeight="1">
      <c r="A844" s="19" t="s">
        <v>3385</v>
      </c>
      <c r="B844" s="20" t="s">
        <v>3386</v>
      </c>
      <c r="C844" s="20"/>
      <c r="D844" s="20"/>
      <c r="F844" s="20" t="s">
        <v>350</v>
      </c>
      <c r="G844" s="20" t="s">
        <v>852</v>
      </c>
      <c r="H844" s="20"/>
      <c r="I844" s="20"/>
      <c r="J844" s="20"/>
      <c r="K844" s="20"/>
      <c r="L844" s="20"/>
      <c r="M844" s="20"/>
      <c r="N844" s="20"/>
      <c r="O844" s="19" t="s">
        <v>761</v>
      </c>
      <c r="P844" s="20" t="s">
        <v>761</v>
      </c>
      <c r="Q844" s="19" t="s">
        <v>131</v>
      </c>
      <c r="U844" s="21">
        <v>0</v>
      </c>
      <c r="V844" s="21">
        <v>0</v>
      </c>
      <c r="W844" s="21">
        <v>0</v>
      </c>
      <c r="X844" s="21">
        <v>0</v>
      </c>
      <c r="AJ844" s="21">
        <v>0</v>
      </c>
      <c r="AK844" s="21">
        <v>0</v>
      </c>
      <c r="AL844" s="22">
        <f t="shared" si="13"/>
        <v>0</v>
      </c>
    </row>
    <row r="845" spans="1:38" ht="12" customHeight="1">
      <c r="A845" s="19" t="s">
        <v>3387</v>
      </c>
      <c r="B845" s="20" t="s">
        <v>3388</v>
      </c>
      <c r="C845" s="20"/>
      <c r="D845" s="20"/>
      <c r="F845" s="20" t="s">
        <v>761</v>
      </c>
      <c r="G845" s="20" t="s">
        <v>761</v>
      </c>
      <c r="H845" s="20"/>
      <c r="I845" s="20"/>
      <c r="J845" s="20"/>
      <c r="K845" s="20"/>
      <c r="L845" s="20"/>
      <c r="M845" s="20"/>
      <c r="N845" s="20"/>
      <c r="O845" s="19" t="s">
        <v>761</v>
      </c>
      <c r="P845" s="20" t="s">
        <v>761</v>
      </c>
      <c r="Q845" s="19" t="s">
        <v>131</v>
      </c>
      <c r="AJ845" s="21">
        <v>0</v>
      </c>
      <c r="AK845" s="21">
        <v>0</v>
      </c>
      <c r="AL845" s="22">
        <f t="shared" si="13"/>
        <v>0</v>
      </c>
    </row>
    <row r="846" spans="1:38" ht="12" customHeight="1">
      <c r="A846" s="19" t="s">
        <v>3389</v>
      </c>
      <c r="B846" s="20" t="s">
        <v>3390</v>
      </c>
      <c r="C846" s="20"/>
      <c r="D846" s="20"/>
      <c r="F846" s="20" t="s">
        <v>1353</v>
      </c>
      <c r="G846" s="20" t="s">
        <v>1354</v>
      </c>
      <c r="H846" s="20"/>
      <c r="I846" s="20"/>
      <c r="J846" s="20"/>
      <c r="K846" s="20"/>
      <c r="L846" s="20"/>
      <c r="M846" s="20"/>
      <c r="N846" s="20"/>
      <c r="O846" s="19" t="s">
        <v>761</v>
      </c>
      <c r="P846" s="20" t="s">
        <v>761</v>
      </c>
      <c r="Q846" s="19" t="s">
        <v>131</v>
      </c>
      <c r="AJ846" s="21">
        <v>0</v>
      </c>
      <c r="AK846" s="21">
        <v>0</v>
      </c>
      <c r="AL846" s="22">
        <f t="shared" si="13"/>
        <v>0</v>
      </c>
    </row>
    <row r="847" spans="1:38" ht="12" customHeight="1">
      <c r="A847" s="19" t="s">
        <v>3391</v>
      </c>
      <c r="B847" s="20" t="s">
        <v>3392</v>
      </c>
      <c r="C847" s="20"/>
      <c r="D847" s="20"/>
      <c r="F847" s="20" t="s">
        <v>761</v>
      </c>
      <c r="G847" s="20" t="s">
        <v>761</v>
      </c>
      <c r="H847" s="20"/>
      <c r="I847" s="20"/>
      <c r="J847" s="20"/>
      <c r="K847" s="20"/>
      <c r="L847" s="20"/>
      <c r="M847" s="20"/>
      <c r="N847" s="20"/>
      <c r="O847" s="19" t="s">
        <v>761</v>
      </c>
      <c r="P847" s="20" t="s">
        <v>761</v>
      </c>
      <c r="Q847" s="19" t="s">
        <v>131</v>
      </c>
      <c r="U847" s="21">
        <v>50</v>
      </c>
      <c r="V847" s="21">
        <v>2</v>
      </c>
      <c r="W847" s="21">
        <v>0</v>
      </c>
      <c r="X847" s="21">
        <v>2</v>
      </c>
      <c r="AJ847" s="21">
        <v>0</v>
      </c>
      <c r="AK847" s="21">
        <v>0</v>
      </c>
      <c r="AL847" s="22">
        <f t="shared" si="13"/>
        <v>0</v>
      </c>
    </row>
    <row r="848" spans="1:38" ht="12" customHeight="1">
      <c r="A848" s="19" t="s">
        <v>3393</v>
      </c>
      <c r="B848" s="20" t="s">
        <v>3394</v>
      </c>
      <c r="C848" s="20"/>
      <c r="D848" s="20"/>
      <c r="F848" s="20" t="s">
        <v>761</v>
      </c>
      <c r="G848" s="20" t="s">
        <v>761</v>
      </c>
      <c r="H848" s="20"/>
      <c r="I848" s="20"/>
      <c r="J848" s="20"/>
      <c r="K848" s="20"/>
      <c r="L848" s="20"/>
      <c r="M848" s="20"/>
      <c r="N848" s="20"/>
      <c r="O848" s="19" t="s">
        <v>761</v>
      </c>
      <c r="P848" s="20" t="s">
        <v>761</v>
      </c>
      <c r="Q848" s="19" t="s">
        <v>131</v>
      </c>
      <c r="U848" s="21">
        <v>200</v>
      </c>
      <c r="V848" s="21">
        <v>1</v>
      </c>
      <c r="W848" s="21">
        <v>1</v>
      </c>
      <c r="X848" s="21">
        <v>1</v>
      </c>
      <c r="AJ848" s="21">
        <v>0</v>
      </c>
      <c r="AK848" s="21">
        <v>0</v>
      </c>
      <c r="AL848" s="22">
        <f t="shared" si="13"/>
        <v>0</v>
      </c>
    </row>
    <row r="849" spans="1:38" ht="12" customHeight="1">
      <c r="A849" s="19" t="s">
        <v>3395</v>
      </c>
      <c r="B849" s="20" t="s">
        <v>3396</v>
      </c>
      <c r="C849" s="20"/>
      <c r="D849" s="20"/>
      <c r="F849" s="20" t="s">
        <v>350</v>
      </c>
      <c r="G849" s="20" t="s">
        <v>601</v>
      </c>
      <c r="H849" s="20"/>
      <c r="I849" s="20"/>
      <c r="J849" s="20"/>
      <c r="K849" s="20"/>
      <c r="L849" s="20"/>
      <c r="M849" s="20"/>
      <c r="N849" s="20"/>
      <c r="O849" s="19" t="s">
        <v>761</v>
      </c>
      <c r="P849" s="20" t="s">
        <v>761</v>
      </c>
      <c r="Q849" s="19" t="s">
        <v>131</v>
      </c>
      <c r="U849" s="21">
        <v>180</v>
      </c>
      <c r="V849" s="21">
        <v>1</v>
      </c>
      <c r="W849" s="21">
        <v>0</v>
      </c>
      <c r="X849" s="21">
        <v>0</v>
      </c>
      <c r="AJ849" s="21">
        <v>0</v>
      </c>
      <c r="AK849" s="21">
        <v>0</v>
      </c>
      <c r="AL849" s="22">
        <f t="shared" si="13"/>
        <v>0</v>
      </c>
    </row>
    <row r="850" spans="1:38" ht="12" customHeight="1">
      <c r="A850" s="19" t="s">
        <v>3397</v>
      </c>
      <c r="B850" s="20" t="s">
        <v>3398</v>
      </c>
      <c r="C850" s="20"/>
      <c r="D850" s="20"/>
      <c r="F850" s="20" t="s">
        <v>1353</v>
      </c>
      <c r="G850" s="20" t="s">
        <v>1354</v>
      </c>
      <c r="H850" s="20" t="s">
        <v>3399</v>
      </c>
      <c r="I850" s="20"/>
      <c r="J850" s="20"/>
      <c r="K850" s="20"/>
      <c r="L850" s="20"/>
      <c r="M850" s="20" t="s">
        <v>3399</v>
      </c>
      <c r="N850" s="20"/>
      <c r="O850" s="19" t="s">
        <v>761</v>
      </c>
      <c r="P850" s="20" t="s">
        <v>761</v>
      </c>
      <c r="Q850" s="19" t="s">
        <v>131</v>
      </c>
      <c r="AJ850" s="21">
        <v>0</v>
      </c>
      <c r="AK850" s="21">
        <v>0</v>
      </c>
      <c r="AL850" s="22">
        <f t="shared" si="13"/>
        <v>0</v>
      </c>
    </row>
    <row r="851" spans="1:38" ht="12" customHeight="1">
      <c r="A851" s="19" t="s">
        <v>3400</v>
      </c>
      <c r="B851" s="20" t="s">
        <v>3401</v>
      </c>
      <c r="C851" s="20"/>
      <c r="D851" s="20"/>
      <c r="F851" s="20" t="s">
        <v>105</v>
      </c>
      <c r="G851" s="20" t="s">
        <v>1490</v>
      </c>
      <c r="H851" s="20" t="s">
        <v>3402</v>
      </c>
      <c r="I851" s="20"/>
      <c r="J851" s="20"/>
      <c r="K851" s="20"/>
      <c r="L851" s="20" t="s">
        <v>3403</v>
      </c>
      <c r="M851" s="20" t="s">
        <v>3404</v>
      </c>
      <c r="N851" s="20"/>
      <c r="O851" s="19" t="s">
        <v>3405</v>
      </c>
      <c r="P851" s="20" t="s">
        <v>43</v>
      </c>
      <c r="Q851" s="19" t="s">
        <v>131</v>
      </c>
      <c r="AJ851" s="21">
        <v>0</v>
      </c>
      <c r="AK851" s="21">
        <v>0</v>
      </c>
      <c r="AL851" s="22">
        <f t="shared" si="13"/>
        <v>0</v>
      </c>
    </row>
    <row r="852" spans="1:38" ht="12" customHeight="1">
      <c r="A852" s="19" t="s">
        <v>3406</v>
      </c>
      <c r="B852" s="20" t="s">
        <v>3407</v>
      </c>
      <c r="C852" s="20"/>
      <c r="D852" s="20"/>
      <c r="F852" s="20" t="s">
        <v>105</v>
      </c>
      <c r="G852" s="20" t="s">
        <v>1330</v>
      </c>
      <c r="H852" s="20"/>
      <c r="I852" s="20"/>
      <c r="J852" s="20"/>
      <c r="K852" s="20"/>
      <c r="L852" s="20"/>
      <c r="M852" s="20"/>
      <c r="N852" s="20"/>
      <c r="O852" s="19" t="s">
        <v>3408</v>
      </c>
      <c r="P852" s="20" t="s">
        <v>43</v>
      </c>
      <c r="Q852" s="19" t="s">
        <v>131</v>
      </c>
      <c r="AJ852" s="21">
        <v>0</v>
      </c>
      <c r="AK852" s="21">
        <v>0</v>
      </c>
      <c r="AL852" s="22">
        <f t="shared" si="13"/>
        <v>0</v>
      </c>
    </row>
    <row r="853" spans="1:38" ht="12" customHeight="1">
      <c r="A853" s="19" t="s">
        <v>3409</v>
      </c>
      <c r="B853" s="20" t="s">
        <v>3410</v>
      </c>
      <c r="C853" s="20"/>
      <c r="D853" s="20"/>
      <c r="F853" s="20" t="s">
        <v>489</v>
      </c>
      <c r="G853" s="20" t="s">
        <v>490</v>
      </c>
      <c r="H853" s="20"/>
      <c r="I853" s="20"/>
      <c r="J853" s="20"/>
      <c r="K853" s="20"/>
      <c r="L853" s="20"/>
      <c r="M853" s="20"/>
      <c r="N853" s="20"/>
      <c r="O853" s="19" t="s">
        <v>3411</v>
      </c>
      <c r="P853" s="20" t="s">
        <v>43</v>
      </c>
      <c r="Q853" s="19" t="s">
        <v>131</v>
      </c>
      <c r="U853" s="21">
        <v>10</v>
      </c>
      <c r="V853" s="21">
        <v>1</v>
      </c>
      <c r="W853" s="21">
        <v>0</v>
      </c>
      <c r="X853" s="21">
        <v>1</v>
      </c>
      <c r="AJ853" s="21">
        <v>0</v>
      </c>
      <c r="AK853" s="21">
        <v>0</v>
      </c>
      <c r="AL853" s="22">
        <f t="shared" si="13"/>
        <v>0</v>
      </c>
    </row>
    <row r="854" spans="1:38" ht="12" customHeight="1">
      <c r="A854" s="19" t="s">
        <v>3412</v>
      </c>
      <c r="B854" s="20" t="s">
        <v>3413</v>
      </c>
      <c r="C854" s="20"/>
      <c r="D854" s="20"/>
      <c r="F854" s="20" t="s">
        <v>761</v>
      </c>
      <c r="G854" s="20" t="s">
        <v>761</v>
      </c>
      <c r="H854" s="20"/>
      <c r="I854" s="20"/>
      <c r="J854" s="20"/>
      <c r="K854" s="20"/>
      <c r="L854" s="20"/>
      <c r="M854" s="20"/>
      <c r="N854" s="20"/>
      <c r="O854" s="19" t="s">
        <v>761</v>
      </c>
      <c r="P854" s="20" t="s">
        <v>761</v>
      </c>
      <c r="Q854" s="19" t="s">
        <v>131</v>
      </c>
      <c r="U854" s="21">
        <v>0</v>
      </c>
      <c r="V854" s="21">
        <v>0</v>
      </c>
      <c r="W854" s="21">
        <v>0</v>
      </c>
      <c r="X854" s="21">
        <v>0</v>
      </c>
      <c r="AJ854" s="21">
        <v>0</v>
      </c>
      <c r="AK854" s="21">
        <v>0</v>
      </c>
      <c r="AL854" s="22">
        <f t="shared" si="13"/>
        <v>0</v>
      </c>
    </row>
    <row r="855" spans="1:38" ht="12" customHeight="1">
      <c r="A855" s="19" t="s">
        <v>3414</v>
      </c>
      <c r="B855" s="20" t="s">
        <v>3415</v>
      </c>
      <c r="C855" s="20"/>
      <c r="D855" s="20"/>
      <c r="F855" s="20" t="s">
        <v>761</v>
      </c>
      <c r="G855" s="20" t="s">
        <v>761</v>
      </c>
      <c r="H855" s="20"/>
      <c r="I855" s="20"/>
      <c r="J855" s="20"/>
      <c r="K855" s="20"/>
      <c r="L855" s="20"/>
      <c r="M855" s="20"/>
      <c r="N855" s="20"/>
      <c r="O855" s="19" t="s">
        <v>761</v>
      </c>
      <c r="P855" s="20" t="s">
        <v>761</v>
      </c>
      <c r="Q855" s="19" t="s">
        <v>131</v>
      </c>
      <c r="U855" s="21">
        <v>200</v>
      </c>
      <c r="V855" s="21">
        <v>0</v>
      </c>
      <c r="W855" s="21">
        <v>1</v>
      </c>
      <c r="X855" s="21">
        <v>2</v>
      </c>
      <c r="AJ855" s="21">
        <v>0</v>
      </c>
      <c r="AK855" s="21">
        <v>0</v>
      </c>
      <c r="AL855" s="22">
        <f t="shared" si="13"/>
        <v>0</v>
      </c>
    </row>
    <row r="856" spans="1:38" ht="12" customHeight="1">
      <c r="A856" s="19" t="s">
        <v>3416</v>
      </c>
      <c r="B856" s="20" t="s">
        <v>3417</v>
      </c>
      <c r="C856" s="20"/>
      <c r="D856" s="20"/>
      <c r="F856" s="20" t="s">
        <v>105</v>
      </c>
      <c r="G856" s="20" t="s">
        <v>652</v>
      </c>
      <c r="H856" s="20"/>
      <c r="I856" s="20"/>
      <c r="J856" s="20"/>
      <c r="K856" s="20"/>
      <c r="L856" s="20" t="s">
        <v>3417</v>
      </c>
      <c r="M856" s="20"/>
      <c r="N856" s="20"/>
      <c r="O856" s="19" t="s">
        <v>3418</v>
      </c>
      <c r="P856" s="20" t="s">
        <v>59</v>
      </c>
      <c r="Q856" s="19" t="s">
        <v>131</v>
      </c>
      <c r="AJ856" s="21">
        <v>0</v>
      </c>
      <c r="AK856" s="21">
        <v>0</v>
      </c>
      <c r="AL856" s="22">
        <f t="shared" si="13"/>
        <v>0</v>
      </c>
    </row>
    <row r="857" spans="1:38" ht="12" customHeight="1">
      <c r="A857" s="19" t="s">
        <v>3419</v>
      </c>
      <c r="B857" s="20" t="s">
        <v>3420</v>
      </c>
      <c r="C857" s="20"/>
      <c r="D857" s="20"/>
      <c r="F857" s="20" t="s">
        <v>105</v>
      </c>
      <c r="G857" s="20" t="s">
        <v>1330</v>
      </c>
      <c r="H857" s="20"/>
      <c r="I857" s="20"/>
      <c r="J857" s="20"/>
      <c r="K857" s="20"/>
      <c r="L857" s="20" t="s">
        <v>3420</v>
      </c>
      <c r="M857" s="20" t="s">
        <v>3421</v>
      </c>
      <c r="N857" s="20" t="s">
        <v>100</v>
      </c>
      <c r="O857" s="19" t="s">
        <v>3422</v>
      </c>
      <c r="P857" s="20" t="s">
        <v>59</v>
      </c>
      <c r="Q857" s="19" t="s">
        <v>131</v>
      </c>
      <c r="AJ857" s="21">
        <v>0</v>
      </c>
      <c r="AK857" s="21">
        <v>0</v>
      </c>
      <c r="AL857" s="22">
        <f t="shared" si="13"/>
        <v>0</v>
      </c>
    </row>
    <row r="858" spans="1:38" ht="12" customHeight="1">
      <c r="A858" s="19" t="s">
        <v>3423</v>
      </c>
      <c r="B858" s="20" t="s">
        <v>3424</v>
      </c>
      <c r="C858" s="20" t="str">
        <f>LEFT(B858,LEN(B858)-4)</f>
        <v>上海伦新医疗美容门诊部</v>
      </c>
      <c r="D858" s="20" t="s">
        <v>954</v>
      </c>
      <c r="F858" s="20" t="s">
        <v>241</v>
      </c>
      <c r="G858" s="20" t="s">
        <v>241</v>
      </c>
      <c r="H858" s="20"/>
      <c r="I858" s="20"/>
      <c r="J858" s="20"/>
      <c r="K858" s="20"/>
      <c r="L858" s="20" t="s">
        <v>3424</v>
      </c>
      <c r="M858" s="20" t="s">
        <v>3424</v>
      </c>
      <c r="N858" s="20"/>
      <c r="O858" s="19" t="s">
        <v>3425</v>
      </c>
      <c r="P858" s="20" t="s">
        <v>43</v>
      </c>
      <c r="Q858" s="19" t="s">
        <v>131</v>
      </c>
      <c r="AJ858" s="21">
        <v>0</v>
      </c>
      <c r="AK858" s="21">
        <f>VLOOKUP(B858,[2]Sheet3!$A$3:$B$1872,2,0)</f>
        <v>30991.150442477876</v>
      </c>
      <c r="AL858" s="22">
        <f t="shared" si="13"/>
        <v>30991.150442477876</v>
      </c>
    </row>
    <row r="859" spans="1:38" ht="12" customHeight="1">
      <c r="A859" s="19" t="s">
        <v>3426</v>
      </c>
      <c r="B859" s="20" t="s">
        <v>3427</v>
      </c>
      <c r="C859" s="20"/>
      <c r="D859" s="20"/>
      <c r="F859" s="20" t="s">
        <v>70</v>
      </c>
      <c r="G859" s="20" t="s">
        <v>119</v>
      </c>
      <c r="H859" s="20" t="s">
        <v>3428</v>
      </c>
      <c r="I859" s="20"/>
      <c r="J859" s="20"/>
      <c r="K859" s="20"/>
      <c r="L859" s="20" t="s">
        <v>3427</v>
      </c>
      <c r="M859" s="20" t="s">
        <v>3429</v>
      </c>
      <c r="N859" s="20" t="s">
        <v>100</v>
      </c>
      <c r="O859" s="19" t="s">
        <v>3430</v>
      </c>
      <c r="P859" s="20" t="s">
        <v>59</v>
      </c>
      <c r="Q859" s="19" t="s">
        <v>131</v>
      </c>
      <c r="AJ859" s="21">
        <v>0</v>
      </c>
      <c r="AK859" s="21">
        <v>0</v>
      </c>
      <c r="AL859" s="22">
        <f t="shared" si="13"/>
        <v>0</v>
      </c>
    </row>
    <row r="860" spans="1:38" ht="12" customHeight="1">
      <c r="A860" s="19" t="s">
        <v>3431</v>
      </c>
      <c r="B860" s="20" t="s">
        <v>3432</v>
      </c>
      <c r="C860" s="20"/>
      <c r="D860" s="20"/>
      <c r="F860" s="20" t="s">
        <v>489</v>
      </c>
      <c r="G860" s="20" t="s">
        <v>490</v>
      </c>
      <c r="H860" s="20"/>
      <c r="I860" s="20"/>
      <c r="J860" s="20"/>
      <c r="K860" s="20"/>
      <c r="L860" s="20"/>
      <c r="M860" s="20"/>
      <c r="N860" s="20"/>
      <c r="O860" s="19" t="s">
        <v>3433</v>
      </c>
      <c r="P860" s="20" t="s">
        <v>43</v>
      </c>
      <c r="Q860" s="19" t="s">
        <v>131</v>
      </c>
      <c r="U860" s="21">
        <v>20</v>
      </c>
      <c r="V860" s="21">
        <v>2</v>
      </c>
      <c r="W860" s="21">
        <v>1</v>
      </c>
      <c r="X860" s="21">
        <v>2</v>
      </c>
      <c r="AJ860" s="21">
        <v>0</v>
      </c>
      <c r="AK860" s="21">
        <v>0</v>
      </c>
      <c r="AL860" s="22">
        <f t="shared" si="13"/>
        <v>0</v>
      </c>
    </row>
    <row r="861" spans="1:38" ht="12" customHeight="1">
      <c r="A861" s="19" t="s">
        <v>3434</v>
      </c>
      <c r="B861" s="20" t="s">
        <v>3435</v>
      </c>
      <c r="C861" s="20"/>
      <c r="D861" s="20"/>
      <c r="F861" s="20" t="s">
        <v>489</v>
      </c>
      <c r="G861" s="20" t="s">
        <v>490</v>
      </c>
      <c r="H861" s="20"/>
      <c r="I861" s="20"/>
      <c r="J861" s="20"/>
      <c r="K861" s="20"/>
      <c r="L861" s="20"/>
      <c r="M861" s="20" t="s">
        <v>3436</v>
      </c>
      <c r="N861" s="20"/>
      <c r="O861" s="19" t="s">
        <v>761</v>
      </c>
      <c r="P861" s="20" t="s">
        <v>761</v>
      </c>
      <c r="Q861" s="19" t="s">
        <v>131</v>
      </c>
      <c r="U861" s="21">
        <v>10</v>
      </c>
      <c r="V861" s="21">
        <v>1</v>
      </c>
      <c r="W861" s="21">
        <v>0</v>
      </c>
      <c r="X861" s="21">
        <v>1</v>
      </c>
      <c r="AJ861" s="21">
        <v>0</v>
      </c>
      <c r="AK861" s="21">
        <v>0</v>
      </c>
      <c r="AL861" s="22">
        <f t="shared" si="13"/>
        <v>0</v>
      </c>
    </row>
    <row r="862" spans="1:38" ht="12" customHeight="1">
      <c r="A862" s="19" t="s">
        <v>3437</v>
      </c>
      <c r="B862" s="20" t="s">
        <v>3438</v>
      </c>
      <c r="C862" s="20"/>
      <c r="D862" s="20"/>
      <c r="F862" s="20" t="s">
        <v>761</v>
      </c>
      <c r="G862" s="20" t="s">
        <v>761</v>
      </c>
      <c r="H862" s="20"/>
      <c r="I862" s="20"/>
      <c r="J862" s="20"/>
      <c r="K862" s="20"/>
      <c r="L862" s="20"/>
      <c r="M862" s="20"/>
      <c r="N862" s="20"/>
      <c r="O862" s="19" t="s">
        <v>761</v>
      </c>
      <c r="P862" s="20" t="s">
        <v>761</v>
      </c>
      <c r="Q862" s="19" t="s">
        <v>131</v>
      </c>
      <c r="AJ862" s="21">
        <v>0</v>
      </c>
      <c r="AK862" s="21">
        <v>0</v>
      </c>
      <c r="AL862" s="22">
        <f t="shared" si="13"/>
        <v>0</v>
      </c>
    </row>
    <row r="863" spans="1:38" ht="12" customHeight="1">
      <c r="A863" s="19" t="s">
        <v>3439</v>
      </c>
      <c r="B863" s="20" t="s">
        <v>3440</v>
      </c>
      <c r="C863" s="20"/>
      <c r="D863" s="20"/>
      <c r="F863" s="20" t="s">
        <v>350</v>
      </c>
      <c r="G863" s="20" t="s">
        <v>601</v>
      </c>
      <c r="H863" s="20" t="s">
        <v>3441</v>
      </c>
      <c r="I863" s="20"/>
      <c r="J863" s="20"/>
      <c r="K863" s="20"/>
      <c r="L863" s="20" t="s">
        <v>3440</v>
      </c>
      <c r="M863" s="20"/>
      <c r="N863" s="20"/>
      <c r="O863" s="19" t="s">
        <v>3442</v>
      </c>
      <c r="P863" s="20" t="s">
        <v>43</v>
      </c>
      <c r="Q863" s="19" t="s">
        <v>237</v>
      </c>
      <c r="U863" s="21">
        <v>400</v>
      </c>
      <c r="V863" s="21">
        <v>3</v>
      </c>
      <c r="W863" s="21">
        <v>1</v>
      </c>
      <c r="X863" s="21">
        <v>4</v>
      </c>
      <c r="Y863" s="19" t="s">
        <v>60</v>
      </c>
      <c r="Z863" s="19" t="s">
        <v>61</v>
      </c>
      <c r="AA863" s="19" t="s">
        <v>141</v>
      </c>
      <c r="AB863" s="19" t="s">
        <v>142</v>
      </c>
      <c r="AC863" s="19" t="s">
        <v>271</v>
      </c>
      <c r="AD863" s="19" t="s">
        <v>272</v>
      </c>
      <c r="AJ863" s="21">
        <v>0</v>
      </c>
      <c r="AK863" s="21">
        <v>0</v>
      </c>
      <c r="AL863" s="22">
        <f t="shared" si="13"/>
        <v>0</v>
      </c>
    </row>
    <row r="864" spans="1:38" ht="12" customHeight="1">
      <c r="A864" s="19" t="s">
        <v>3443</v>
      </c>
      <c r="B864" s="20" t="s">
        <v>3444</v>
      </c>
      <c r="C864" s="20"/>
      <c r="D864" s="20"/>
      <c r="F864" s="20" t="s">
        <v>105</v>
      </c>
      <c r="G864" s="20" t="s">
        <v>641</v>
      </c>
      <c r="H864" s="20"/>
      <c r="I864" s="20"/>
      <c r="J864" s="20"/>
      <c r="K864" s="20"/>
      <c r="L864" s="20"/>
      <c r="M864" s="20"/>
      <c r="N864" s="20"/>
      <c r="O864" s="19" t="s">
        <v>3445</v>
      </c>
      <c r="P864" s="20" t="s">
        <v>43</v>
      </c>
      <c r="Q864" s="19" t="s">
        <v>131</v>
      </c>
      <c r="AJ864" s="21">
        <v>0</v>
      </c>
      <c r="AK864" s="21">
        <v>0</v>
      </c>
      <c r="AL864" s="22">
        <f t="shared" si="13"/>
        <v>0</v>
      </c>
    </row>
    <row r="865" spans="1:38" ht="12" customHeight="1">
      <c r="A865" s="19" t="s">
        <v>3446</v>
      </c>
      <c r="B865" s="20" t="s">
        <v>3447</v>
      </c>
      <c r="C865" s="20"/>
      <c r="D865" s="20"/>
      <c r="F865" s="20" t="s">
        <v>350</v>
      </c>
      <c r="G865" s="20" t="s">
        <v>601</v>
      </c>
      <c r="H865" s="20"/>
      <c r="I865" s="20"/>
      <c r="J865" s="20"/>
      <c r="K865" s="20"/>
      <c r="L865" s="20"/>
      <c r="M865" s="20"/>
      <c r="N865" s="20"/>
      <c r="O865" s="19" t="s">
        <v>761</v>
      </c>
      <c r="P865" s="20" t="s">
        <v>761</v>
      </c>
      <c r="Q865" s="19" t="s">
        <v>131</v>
      </c>
      <c r="U865" s="21">
        <v>400</v>
      </c>
      <c r="V865" s="21">
        <v>2</v>
      </c>
      <c r="W865" s="21">
        <v>1</v>
      </c>
      <c r="X865" s="21">
        <v>2</v>
      </c>
      <c r="AJ865" s="21">
        <v>0</v>
      </c>
      <c r="AK865" s="21">
        <v>0</v>
      </c>
      <c r="AL865" s="22">
        <f t="shared" si="13"/>
        <v>0</v>
      </c>
    </row>
    <row r="866" spans="1:38" ht="12" customHeight="1">
      <c r="A866" s="19" t="s">
        <v>3448</v>
      </c>
      <c r="B866" s="20" t="s">
        <v>3449</v>
      </c>
      <c r="C866" s="20"/>
      <c r="D866" s="20"/>
      <c r="F866" s="20" t="s">
        <v>128</v>
      </c>
      <c r="G866" s="20" t="s">
        <v>129</v>
      </c>
      <c r="H866" s="20"/>
      <c r="I866" s="20"/>
      <c r="J866" s="20"/>
      <c r="K866" s="20"/>
      <c r="L866" s="20"/>
      <c r="M866" s="20"/>
      <c r="N866" s="20"/>
      <c r="O866" s="19" t="s">
        <v>3450</v>
      </c>
      <c r="P866" s="20" t="s">
        <v>59</v>
      </c>
      <c r="Q866" s="19" t="s">
        <v>131</v>
      </c>
      <c r="AJ866" s="21">
        <v>0</v>
      </c>
      <c r="AK866" s="21">
        <v>0</v>
      </c>
      <c r="AL866" s="22">
        <f t="shared" si="13"/>
        <v>0</v>
      </c>
    </row>
    <row r="867" spans="1:38" ht="12" customHeight="1">
      <c r="A867" s="19" t="s">
        <v>3451</v>
      </c>
      <c r="B867" s="20" t="s">
        <v>3452</v>
      </c>
      <c r="C867" s="20"/>
      <c r="D867" s="20"/>
      <c r="F867" s="20" t="s">
        <v>105</v>
      </c>
      <c r="G867" s="20" t="s">
        <v>860</v>
      </c>
      <c r="H867" s="20" t="s">
        <v>3453</v>
      </c>
      <c r="I867" s="20"/>
      <c r="J867" s="20"/>
      <c r="K867" s="20"/>
      <c r="L867" s="20" t="s">
        <v>3454</v>
      </c>
      <c r="M867" s="20" t="s">
        <v>3455</v>
      </c>
      <c r="N867" s="20"/>
      <c r="O867" s="19" t="s">
        <v>3456</v>
      </c>
      <c r="P867" s="20" t="s">
        <v>43</v>
      </c>
      <c r="Q867" s="19" t="s">
        <v>131</v>
      </c>
      <c r="AJ867" s="21">
        <v>0</v>
      </c>
      <c r="AK867" s="21">
        <v>0</v>
      </c>
      <c r="AL867" s="22">
        <f t="shared" si="13"/>
        <v>0</v>
      </c>
    </row>
    <row r="868" spans="1:38" ht="12" customHeight="1">
      <c r="A868" s="19" t="s">
        <v>3457</v>
      </c>
      <c r="B868" s="20" t="s">
        <v>3458</v>
      </c>
      <c r="C868" s="20"/>
      <c r="D868" s="20"/>
      <c r="F868" s="20" t="s">
        <v>128</v>
      </c>
      <c r="G868" s="20" t="s">
        <v>129</v>
      </c>
      <c r="H868" s="20"/>
      <c r="I868" s="20"/>
      <c r="J868" s="20"/>
      <c r="K868" s="20"/>
      <c r="L868" s="20" t="s">
        <v>3459</v>
      </c>
      <c r="M868" s="20"/>
      <c r="N868" s="20"/>
      <c r="O868" s="19" t="s">
        <v>761</v>
      </c>
      <c r="P868" s="20" t="s">
        <v>761</v>
      </c>
      <c r="Q868" s="19" t="s">
        <v>131</v>
      </c>
      <c r="AJ868" s="21">
        <v>0</v>
      </c>
      <c r="AK868" s="21">
        <v>0</v>
      </c>
      <c r="AL868" s="22">
        <f t="shared" si="13"/>
        <v>0</v>
      </c>
    </row>
    <row r="869" spans="1:38" ht="12" customHeight="1">
      <c r="A869" s="19" t="s">
        <v>3460</v>
      </c>
      <c r="B869" s="20" t="s">
        <v>3461</v>
      </c>
      <c r="C869" s="20"/>
      <c r="D869" s="20"/>
      <c r="F869" s="20" t="s">
        <v>70</v>
      </c>
      <c r="G869" s="20" t="s">
        <v>119</v>
      </c>
      <c r="H869" s="20"/>
      <c r="I869" s="20"/>
      <c r="J869" s="20"/>
      <c r="K869" s="20"/>
      <c r="L869" s="20"/>
      <c r="M869" s="20"/>
      <c r="N869" s="20"/>
      <c r="O869" s="19" t="s">
        <v>3462</v>
      </c>
      <c r="P869" s="20" t="s">
        <v>59</v>
      </c>
      <c r="Q869" s="19" t="s">
        <v>131</v>
      </c>
      <c r="AJ869" s="21">
        <v>0</v>
      </c>
      <c r="AK869" s="21">
        <v>0</v>
      </c>
      <c r="AL869" s="22">
        <f t="shared" si="13"/>
        <v>0</v>
      </c>
    </row>
    <row r="870" spans="1:38" ht="12" customHeight="1">
      <c r="A870" s="19" t="s">
        <v>3463</v>
      </c>
      <c r="B870" s="20" t="s">
        <v>3464</v>
      </c>
      <c r="C870" s="20"/>
      <c r="D870" s="20"/>
      <c r="F870" s="20" t="s">
        <v>350</v>
      </c>
      <c r="G870" s="20" t="s">
        <v>601</v>
      </c>
      <c r="H870" s="20"/>
      <c r="I870" s="20"/>
      <c r="J870" s="20"/>
      <c r="K870" s="20"/>
      <c r="L870" s="20"/>
      <c r="M870" s="20"/>
      <c r="N870" s="20"/>
      <c r="O870" s="19" t="s">
        <v>3465</v>
      </c>
      <c r="P870" s="20" t="s">
        <v>43</v>
      </c>
      <c r="Q870" s="19" t="s">
        <v>131</v>
      </c>
      <c r="U870" s="21">
        <v>300</v>
      </c>
      <c r="V870" s="21">
        <v>1</v>
      </c>
      <c r="W870" s="21">
        <v>1</v>
      </c>
      <c r="X870" s="21">
        <v>2</v>
      </c>
      <c r="AJ870" s="21">
        <v>0</v>
      </c>
      <c r="AK870" s="21">
        <v>0</v>
      </c>
      <c r="AL870" s="22">
        <f t="shared" si="13"/>
        <v>0</v>
      </c>
    </row>
    <row r="871" spans="1:38" ht="12" customHeight="1">
      <c r="A871" s="19" t="s">
        <v>3466</v>
      </c>
      <c r="B871" s="20" t="s">
        <v>3467</v>
      </c>
      <c r="C871" s="20"/>
      <c r="D871" s="20"/>
      <c r="F871" s="20" t="s">
        <v>761</v>
      </c>
      <c r="G871" s="20" t="s">
        <v>761</v>
      </c>
      <c r="H871" s="20"/>
      <c r="I871" s="20"/>
      <c r="J871" s="20"/>
      <c r="K871" s="20"/>
      <c r="L871" s="20"/>
      <c r="M871" s="20"/>
      <c r="N871" s="20"/>
      <c r="O871" s="19" t="s">
        <v>761</v>
      </c>
      <c r="P871" s="20" t="s">
        <v>761</v>
      </c>
      <c r="Q871" s="19" t="s">
        <v>131</v>
      </c>
      <c r="U871" s="21">
        <v>300</v>
      </c>
      <c r="V871" s="21">
        <v>0</v>
      </c>
      <c r="W871" s="21">
        <v>1</v>
      </c>
      <c r="X871" s="21">
        <v>1</v>
      </c>
      <c r="AJ871" s="21">
        <v>0</v>
      </c>
      <c r="AK871" s="21">
        <v>0</v>
      </c>
      <c r="AL871" s="22">
        <f t="shared" si="13"/>
        <v>0</v>
      </c>
    </row>
    <row r="872" spans="1:38" ht="12" customHeight="1">
      <c r="A872" s="19" t="s">
        <v>3468</v>
      </c>
      <c r="B872" s="20" t="s">
        <v>3469</v>
      </c>
      <c r="C872" s="20"/>
      <c r="D872" s="20"/>
      <c r="F872" s="20" t="s">
        <v>761</v>
      </c>
      <c r="G872" s="20" t="s">
        <v>761</v>
      </c>
      <c r="H872" s="20"/>
      <c r="I872" s="20"/>
      <c r="J872" s="20"/>
      <c r="K872" s="20"/>
      <c r="L872" s="20"/>
      <c r="M872" s="20"/>
      <c r="N872" s="20"/>
      <c r="O872" s="19" t="s">
        <v>761</v>
      </c>
      <c r="P872" s="20" t="s">
        <v>761</v>
      </c>
      <c r="Q872" s="19" t="s">
        <v>131</v>
      </c>
      <c r="AJ872" s="21">
        <v>0</v>
      </c>
      <c r="AK872" s="21">
        <v>0</v>
      </c>
      <c r="AL872" s="22">
        <f t="shared" si="13"/>
        <v>0</v>
      </c>
    </row>
    <row r="873" spans="1:38" ht="12" customHeight="1">
      <c r="A873" s="19" t="s">
        <v>3470</v>
      </c>
      <c r="B873" s="20" t="s">
        <v>3471</v>
      </c>
      <c r="C873" s="20"/>
      <c r="D873" s="20"/>
      <c r="F873" s="20" t="s">
        <v>761</v>
      </c>
      <c r="G873" s="20" t="s">
        <v>761</v>
      </c>
      <c r="H873" s="20"/>
      <c r="I873" s="20"/>
      <c r="J873" s="20"/>
      <c r="K873" s="20"/>
      <c r="L873" s="20"/>
      <c r="M873" s="20"/>
      <c r="N873" s="20"/>
      <c r="O873" s="19" t="s">
        <v>761</v>
      </c>
      <c r="P873" s="20" t="s">
        <v>761</v>
      </c>
      <c r="Q873" s="19" t="s">
        <v>131</v>
      </c>
      <c r="U873" s="21">
        <v>200</v>
      </c>
      <c r="V873" s="21">
        <v>1</v>
      </c>
      <c r="W873" s="21">
        <v>0</v>
      </c>
      <c r="X873" s="21">
        <v>1</v>
      </c>
      <c r="AJ873" s="21">
        <v>0</v>
      </c>
      <c r="AK873" s="21">
        <v>0</v>
      </c>
      <c r="AL873" s="22">
        <f t="shared" si="13"/>
        <v>0</v>
      </c>
    </row>
    <row r="874" spans="1:38" ht="12" customHeight="1">
      <c r="A874" s="19" t="s">
        <v>3472</v>
      </c>
      <c r="B874" s="20" t="s">
        <v>3473</v>
      </c>
      <c r="C874" s="20"/>
      <c r="D874" s="20"/>
      <c r="F874" s="20" t="s">
        <v>1276</v>
      </c>
      <c r="G874" s="20" t="s">
        <v>1277</v>
      </c>
      <c r="H874" s="20"/>
      <c r="I874" s="20"/>
      <c r="J874" s="20"/>
      <c r="K874" s="20"/>
      <c r="L874" s="20"/>
      <c r="M874" s="20"/>
      <c r="N874" s="20"/>
      <c r="O874" s="19" t="s">
        <v>3474</v>
      </c>
      <c r="P874" s="20" t="s">
        <v>43</v>
      </c>
      <c r="Q874" s="19" t="s">
        <v>237</v>
      </c>
      <c r="U874" s="21">
        <v>300</v>
      </c>
      <c r="V874" s="21">
        <v>1</v>
      </c>
      <c r="W874" s="21">
        <v>1</v>
      </c>
      <c r="X874" s="21">
        <v>2</v>
      </c>
      <c r="Y874" s="19" t="s">
        <v>60</v>
      </c>
      <c r="Z874" s="19" t="s">
        <v>61</v>
      </c>
      <c r="AA874" s="19" t="s">
        <v>141</v>
      </c>
      <c r="AB874" s="19" t="s">
        <v>142</v>
      </c>
      <c r="AC874" s="19" t="s">
        <v>203</v>
      </c>
      <c r="AD874" s="19" t="s">
        <v>203</v>
      </c>
      <c r="AJ874" s="21">
        <v>0</v>
      </c>
      <c r="AK874" s="21">
        <v>0</v>
      </c>
      <c r="AL874" s="22">
        <f t="shared" si="13"/>
        <v>0</v>
      </c>
    </row>
    <row r="875" spans="1:38" ht="12" customHeight="1">
      <c r="A875" s="19" t="s">
        <v>3475</v>
      </c>
      <c r="B875" s="20" t="s">
        <v>3476</v>
      </c>
      <c r="C875" s="20"/>
      <c r="D875" s="20"/>
      <c r="E875" s="19" t="s">
        <v>3477</v>
      </c>
      <c r="F875" s="20" t="s">
        <v>135</v>
      </c>
      <c r="G875" s="20" t="s">
        <v>135</v>
      </c>
      <c r="H875" s="20"/>
      <c r="I875" s="20"/>
      <c r="J875" s="20"/>
      <c r="K875" s="20"/>
      <c r="L875" s="20" t="s">
        <v>3476</v>
      </c>
      <c r="M875" s="20"/>
      <c r="N875" s="20"/>
      <c r="O875" s="19" t="s">
        <v>3478</v>
      </c>
      <c r="P875" s="20" t="s">
        <v>59</v>
      </c>
      <c r="Q875" s="19" t="s">
        <v>180</v>
      </c>
      <c r="U875" s="21">
        <v>3000</v>
      </c>
      <c r="V875" s="21">
        <v>0</v>
      </c>
      <c r="W875" s="21">
        <v>2</v>
      </c>
      <c r="X875" s="21">
        <v>5</v>
      </c>
      <c r="Y875" s="19" t="s">
        <v>60</v>
      </c>
      <c r="Z875" s="19" t="s">
        <v>61</v>
      </c>
      <c r="AA875" s="19" t="s">
        <v>141</v>
      </c>
      <c r="AB875" s="19" t="s">
        <v>142</v>
      </c>
      <c r="AC875" s="19" t="s">
        <v>203</v>
      </c>
      <c r="AD875" s="19" t="s">
        <v>203</v>
      </c>
      <c r="AE875" s="19" t="s">
        <v>516</v>
      </c>
      <c r="AF875" s="19" t="s">
        <v>517</v>
      </c>
      <c r="AJ875" s="21">
        <f>VLOOKUP(B875,[1]Sheet8!$A$3:$B$989,2,0)</f>
        <v>246452</v>
      </c>
      <c r="AK875" s="21">
        <f>VLOOKUP(B875,[2]Sheet3!$A$3:$B$1872,2,0)</f>
        <v>362123.99115044251</v>
      </c>
      <c r="AL875" s="22">
        <f t="shared" si="13"/>
        <v>608575.99115044251</v>
      </c>
    </row>
    <row r="876" spans="1:38" ht="12" customHeight="1">
      <c r="A876" s="19" t="s">
        <v>3479</v>
      </c>
      <c r="B876" s="20" t="s">
        <v>3480</v>
      </c>
      <c r="C876" s="20"/>
      <c r="D876" s="20"/>
      <c r="E876" s="19" t="s">
        <v>3481</v>
      </c>
      <c r="F876" s="20" t="s">
        <v>70</v>
      </c>
      <c r="G876" s="20" t="s">
        <v>356</v>
      </c>
      <c r="H876" s="20"/>
      <c r="I876" s="20"/>
      <c r="J876" s="20"/>
      <c r="K876" s="20"/>
      <c r="L876" s="20" t="s">
        <v>3480</v>
      </c>
      <c r="M876" s="20"/>
      <c r="N876" s="20"/>
      <c r="O876" s="19" t="s">
        <v>3482</v>
      </c>
      <c r="P876" s="20" t="s">
        <v>43</v>
      </c>
      <c r="Q876" s="19" t="s">
        <v>180</v>
      </c>
      <c r="U876" s="21">
        <v>700</v>
      </c>
      <c r="V876" s="21">
        <v>1</v>
      </c>
      <c r="W876" s="21">
        <v>3</v>
      </c>
      <c r="X876" s="21">
        <v>3</v>
      </c>
      <c r="Y876" s="19" t="s">
        <v>45</v>
      </c>
      <c r="Z876" s="19" t="s">
        <v>46</v>
      </c>
      <c r="AA876" s="19" t="s">
        <v>73</v>
      </c>
      <c r="AB876" s="19" t="s">
        <v>74</v>
      </c>
      <c r="AC876" s="19" t="s">
        <v>360</v>
      </c>
      <c r="AD876" s="19" t="s">
        <v>361</v>
      </c>
      <c r="AE876" s="19" t="s">
        <v>1182</v>
      </c>
      <c r="AF876" s="19" t="s">
        <v>1183</v>
      </c>
      <c r="AJ876" s="21">
        <f>VLOOKUP(B876,[1]Sheet8!$A$3:$B$989,2,0)</f>
        <v>158368.23293653273</v>
      </c>
      <c r="AK876" s="21">
        <f>VLOOKUP(B876,[2]Sheet3!$A$3:$B$1872,2,0)</f>
        <v>812962.81902654865</v>
      </c>
      <c r="AL876" s="22">
        <f t="shared" si="13"/>
        <v>971331.05196308135</v>
      </c>
    </row>
    <row r="877" spans="1:38" ht="12" customHeight="1">
      <c r="A877" s="19" t="s">
        <v>3483</v>
      </c>
      <c r="B877" s="20" t="s">
        <v>3484</v>
      </c>
      <c r="C877" s="20"/>
      <c r="D877" s="20"/>
      <c r="E877" s="19" t="s">
        <v>3485</v>
      </c>
      <c r="F877" s="20" t="s">
        <v>135</v>
      </c>
      <c r="G877" s="20" t="s">
        <v>135</v>
      </c>
      <c r="H877" s="20"/>
      <c r="I877" s="20"/>
      <c r="J877" s="20"/>
      <c r="K877" s="20"/>
      <c r="L877" s="20" t="s">
        <v>3484</v>
      </c>
      <c r="M877" s="20"/>
      <c r="N877" s="20"/>
      <c r="O877" s="19" t="s">
        <v>3486</v>
      </c>
      <c r="P877" s="20" t="s">
        <v>59</v>
      </c>
      <c r="Q877" s="19" t="s">
        <v>44</v>
      </c>
      <c r="U877" s="21">
        <v>1000</v>
      </c>
      <c r="V877" s="21">
        <v>1</v>
      </c>
      <c r="W877" s="21">
        <v>2</v>
      </c>
      <c r="X877" s="21">
        <v>2</v>
      </c>
      <c r="Y877" s="19" t="s">
        <v>60</v>
      </c>
      <c r="Z877" s="19" t="s">
        <v>61</v>
      </c>
      <c r="AA877" s="19" t="s">
        <v>141</v>
      </c>
      <c r="AB877" s="19" t="s">
        <v>142</v>
      </c>
      <c r="AC877" s="19" t="s">
        <v>143</v>
      </c>
      <c r="AD877" s="19" t="s">
        <v>144</v>
      </c>
      <c r="AE877" s="19" t="s">
        <v>160</v>
      </c>
      <c r="AF877" s="19" t="s">
        <v>161</v>
      </c>
      <c r="AJ877" s="21">
        <f>VLOOKUP(B877,[1]Sheet8!$A$3:$B$989,2,0)</f>
        <v>0</v>
      </c>
      <c r="AK877" s="21">
        <f>VLOOKUP(B877,[2]Sheet3!$A$3:$B$1872,2,0)</f>
        <v>203415.92920353988</v>
      </c>
      <c r="AL877" s="22">
        <f t="shared" si="13"/>
        <v>203415.92920353988</v>
      </c>
    </row>
    <row r="878" spans="1:38" ht="12" customHeight="1">
      <c r="A878" s="19" t="s">
        <v>3487</v>
      </c>
      <c r="B878" s="20" t="s">
        <v>3488</v>
      </c>
      <c r="C878" s="20" t="str">
        <f>LEFT(B878,LEN(B878)-4)</f>
        <v>上海伯思立医疗美容门诊部</v>
      </c>
      <c r="D878" s="20"/>
      <c r="E878" s="19" t="s">
        <v>3489</v>
      </c>
      <c r="F878" s="20" t="s">
        <v>241</v>
      </c>
      <c r="G878" s="20" t="s">
        <v>241</v>
      </c>
      <c r="H878" s="20" t="s">
        <v>3490</v>
      </c>
      <c r="I878" s="20"/>
      <c r="J878" s="20"/>
      <c r="K878" s="20"/>
      <c r="L878" s="20" t="s">
        <v>3490</v>
      </c>
      <c r="M878" s="20" t="s">
        <v>3488</v>
      </c>
      <c r="N878" s="20"/>
      <c r="O878" s="19" t="s">
        <v>3491</v>
      </c>
      <c r="P878" s="20" t="s">
        <v>43</v>
      </c>
      <c r="Q878" s="19" t="s">
        <v>180</v>
      </c>
      <c r="U878" s="21">
        <v>2000</v>
      </c>
      <c r="V878" s="21">
        <v>15</v>
      </c>
      <c r="W878" s="21">
        <v>8</v>
      </c>
      <c r="X878" s="21">
        <v>20</v>
      </c>
      <c r="Y878" s="19" t="s">
        <v>45</v>
      </c>
      <c r="Z878" s="19" t="s">
        <v>46</v>
      </c>
      <c r="AA878" s="19" t="s">
        <v>47</v>
      </c>
      <c r="AB878" s="19" t="s">
        <v>47</v>
      </c>
      <c r="AC878" s="19" t="s">
        <v>86</v>
      </c>
      <c r="AD878" s="19" t="s">
        <v>87</v>
      </c>
      <c r="AE878" s="19" t="s">
        <v>3492</v>
      </c>
      <c r="AF878" s="19" t="s">
        <v>3493</v>
      </c>
      <c r="AJ878" s="21">
        <f>VLOOKUP(B878,[1]Sheet8!$A$3:$B$989,2,0)</f>
        <v>246452</v>
      </c>
      <c r="AK878" s="21">
        <f>VLOOKUP(B878,[2]Sheet3!$A$3:$B$1872,2,0)</f>
        <v>1514044.2477876104</v>
      </c>
      <c r="AL878" s="22">
        <f t="shared" si="13"/>
        <v>1760496.2477876104</v>
      </c>
    </row>
    <row r="879" spans="1:38" ht="12" customHeight="1">
      <c r="A879" s="19" t="s">
        <v>3494</v>
      </c>
      <c r="B879" s="20" t="s">
        <v>3495</v>
      </c>
      <c r="C879" s="20"/>
      <c r="D879" s="20"/>
      <c r="F879" s="20" t="s">
        <v>342</v>
      </c>
      <c r="G879" s="20" t="s">
        <v>342</v>
      </c>
      <c r="H879" s="20"/>
      <c r="I879" s="20"/>
      <c r="J879" s="20"/>
      <c r="K879" s="20"/>
      <c r="L879" s="20"/>
      <c r="M879" s="20"/>
      <c r="N879" s="20"/>
      <c r="O879" s="19" t="s">
        <v>3496</v>
      </c>
      <c r="P879" s="20" t="s">
        <v>43</v>
      </c>
      <c r="Q879" s="19" t="s">
        <v>131</v>
      </c>
      <c r="AJ879" s="21">
        <v>0</v>
      </c>
      <c r="AK879" s="21">
        <v>0</v>
      </c>
      <c r="AL879" s="22">
        <f t="shared" si="13"/>
        <v>0</v>
      </c>
    </row>
    <row r="880" spans="1:38" ht="12" customHeight="1">
      <c r="A880" s="19" t="s">
        <v>3497</v>
      </c>
      <c r="B880" s="20" t="s">
        <v>3498</v>
      </c>
      <c r="C880" s="20"/>
      <c r="D880" s="20"/>
      <c r="E880" s="19" t="s">
        <v>3499</v>
      </c>
      <c r="F880" s="20" t="s">
        <v>135</v>
      </c>
      <c r="G880" s="20" t="s">
        <v>135</v>
      </c>
      <c r="H880" s="20"/>
      <c r="I880" s="20"/>
      <c r="J880" s="20"/>
      <c r="K880" s="20"/>
      <c r="L880" s="20" t="s">
        <v>3498</v>
      </c>
      <c r="M880" s="20"/>
      <c r="N880" s="20"/>
      <c r="O880" s="19" t="s">
        <v>3500</v>
      </c>
      <c r="P880" s="20" t="s">
        <v>59</v>
      </c>
      <c r="Q880" s="19" t="s">
        <v>170</v>
      </c>
      <c r="U880" s="21">
        <v>400</v>
      </c>
      <c r="V880" s="21">
        <v>1</v>
      </c>
      <c r="W880" s="21">
        <v>1</v>
      </c>
      <c r="X880" s="21">
        <v>2</v>
      </c>
      <c r="Y880" s="19" t="s">
        <v>60</v>
      </c>
      <c r="Z880" s="19" t="s">
        <v>61</v>
      </c>
      <c r="AA880" s="19" t="s">
        <v>141</v>
      </c>
      <c r="AB880" s="19" t="s">
        <v>142</v>
      </c>
      <c r="AC880" s="19" t="s">
        <v>203</v>
      </c>
      <c r="AD880" s="19" t="s">
        <v>203</v>
      </c>
      <c r="AE880" s="19" t="s">
        <v>3501</v>
      </c>
      <c r="AF880" s="19" t="s">
        <v>3502</v>
      </c>
      <c r="AJ880" s="21">
        <f>VLOOKUP(B880,[1]Sheet8!$A$3:$B$989,2,0)</f>
        <v>0</v>
      </c>
      <c r="AK880" s="21">
        <f>VLOOKUP(B880,[2]Sheet3!$A$3:$B$1872,2,0)</f>
        <v>48743.362831858409</v>
      </c>
      <c r="AL880" s="22">
        <f t="shared" si="13"/>
        <v>48743.362831858409</v>
      </c>
    </row>
    <row r="881" spans="1:38" ht="12" customHeight="1">
      <c r="A881" s="19" t="s">
        <v>3503</v>
      </c>
      <c r="B881" s="20" t="s">
        <v>309</v>
      </c>
      <c r="C881" s="20"/>
      <c r="D881" s="20"/>
      <c r="F881" s="20" t="s">
        <v>70</v>
      </c>
      <c r="G881" s="20" t="s">
        <v>71</v>
      </c>
      <c r="H881" s="20" t="s">
        <v>308</v>
      </c>
      <c r="I881" s="20"/>
      <c r="J881" s="20"/>
      <c r="K881" s="20"/>
      <c r="L881" s="20" t="s">
        <v>309</v>
      </c>
      <c r="M881" s="20"/>
      <c r="N881" s="20"/>
      <c r="O881" s="19" t="s">
        <v>3504</v>
      </c>
      <c r="P881" s="20" t="s">
        <v>59</v>
      </c>
      <c r="Q881" s="19" t="s">
        <v>237</v>
      </c>
      <c r="U881" s="21">
        <v>300</v>
      </c>
      <c r="V881" s="21">
        <v>1</v>
      </c>
      <c r="W881" s="21">
        <v>2</v>
      </c>
      <c r="X881" s="21">
        <v>2</v>
      </c>
      <c r="Y881" s="19" t="s">
        <v>45</v>
      </c>
      <c r="Z881" s="19" t="s">
        <v>46</v>
      </c>
      <c r="AA881" s="19" t="s">
        <v>73</v>
      </c>
      <c r="AB881" s="19" t="s">
        <v>74</v>
      </c>
      <c r="AC881" s="19" t="s">
        <v>75</v>
      </c>
      <c r="AD881" s="19" t="s">
        <v>76</v>
      </c>
      <c r="AJ881" s="21">
        <v>0</v>
      </c>
      <c r="AK881" s="21">
        <f>VLOOKUP(B881,[2]Sheet3!$A$3:$B$1872,2,0)</f>
        <v>4332.7433628318586</v>
      </c>
      <c r="AL881" s="22">
        <f t="shared" si="13"/>
        <v>4332.7433628318586</v>
      </c>
    </row>
    <row r="882" spans="1:38" ht="12" customHeight="1">
      <c r="A882" s="19" t="s">
        <v>3505</v>
      </c>
      <c r="B882" s="20" t="s">
        <v>3506</v>
      </c>
      <c r="C882" s="20"/>
      <c r="D882" s="20"/>
      <c r="F882" s="20" t="s">
        <v>489</v>
      </c>
      <c r="G882" s="20" t="s">
        <v>2019</v>
      </c>
      <c r="H882" s="20"/>
      <c r="I882" s="20"/>
      <c r="J882" s="20"/>
      <c r="K882" s="20"/>
      <c r="L882" s="20" t="s">
        <v>3506</v>
      </c>
      <c r="M882" s="20" t="s">
        <v>3507</v>
      </c>
      <c r="N882" s="20"/>
      <c r="O882" s="19" t="s">
        <v>3508</v>
      </c>
      <c r="P882" s="20" t="s">
        <v>43</v>
      </c>
      <c r="Q882" s="19" t="s">
        <v>237</v>
      </c>
      <c r="U882" s="21">
        <v>300</v>
      </c>
      <c r="V882" s="21">
        <v>2</v>
      </c>
      <c r="W882" s="21">
        <v>1</v>
      </c>
      <c r="X882" s="21">
        <v>3</v>
      </c>
      <c r="Y882" s="19" t="s">
        <v>60</v>
      </c>
      <c r="Z882" s="19" t="s">
        <v>61</v>
      </c>
      <c r="AA882" s="19" t="s">
        <v>141</v>
      </c>
      <c r="AB882" s="19" t="s">
        <v>142</v>
      </c>
      <c r="AC882" s="19" t="s">
        <v>325</v>
      </c>
      <c r="AD882" s="19" t="s">
        <v>325</v>
      </c>
      <c r="AJ882" s="21">
        <v>0</v>
      </c>
      <c r="AK882" s="21">
        <f>VLOOKUP(B882,[2]Sheet3!$A$3:$B$1872,2,0)</f>
        <v>27982.300884955752</v>
      </c>
      <c r="AL882" s="22">
        <f t="shared" si="13"/>
        <v>27982.300884955752</v>
      </c>
    </row>
    <row r="883" spans="1:38" ht="12" customHeight="1">
      <c r="A883" s="19" t="s">
        <v>3509</v>
      </c>
      <c r="B883" s="20" t="s">
        <v>3510</v>
      </c>
      <c r="C883" s="20"/>
      <c r="D883" s="20"/>
      <c r="F883" s="20" t="s">
        <v>105</v>
      </c>
      <c r="G883" s="20" t="s">
        <v>1250</v>
      </c>
      <c r="H883" s="20"/>
      <c r="I883" s="20"/>
      <c r="J883" s="20"/>
      <c r="K883" s="20"/>
      <c r="L883" s="20" t="s">
        <v>3510</v>
      </c>
      <c r="M883" s="20"/>
      <c r="N883" s="20"/>
      <c r="O883" s="19" t="s">
        <v>3511</v>
      </c>
      <c r="P883" s="20" t="s">
        <v>43</v>
      </c>
      <c r="Q883" s="19" t="s">
        <v>131</v>
      </c>
      <c r="AJ883" s="21">
        <v>0</v>
      </c>
      <c r="AK883" s="21">
        <v>0</v>
      </c>
      <c r="AL883" s="22">
        <f t="shared" si="13"/>
        <v>0</v>
      </c>
    </row>
    <row r="884" spans="1:38" ht="12" customHeight="1">
      <c r="A884" s="19" t="s">
        <v>3512</v>
      </c>
      <c r="B884" s="20" t="s">
        <v>3513</v>
      </c>
      <c r="C884" s="20"/>
      <c r="D884" s="20"/>
      <c r="F884" s="20" t="s">
        <v>105</v>
      </c>
      <c r="G884" s="20" t="s">
        <v>106</v>
      </c>
      <c r="H884" s="20"/>
      <c r="I884" s="20"/>
      <c r="J884" s="20"/>
      <c r="K884" s="20"/>
      <c r="L884" s="20"/>
      <c r="M884" s="20" t="s">
        <v>3514</v>
      </c>
      <c r="N884" s="20"/>
      <c r="O884" s="19" t="s">
        <v>3515</v>
      </c>
      <c r="P884" s="20" t="s">
        <v>43</v>
      </c>
      <c r="Q884" s="19" t="s">
        <v>131</v>
      </c>
      <c r="AJ884" s="21">
        <v>0</v>
      </c>
      <c r="AK884" s="21">
        <v>0</v>
      </c>
      <c r="AL884" s="22">
        <f t="shared" si="13"/>
        <v>0</v>
      </c>
    </row>
    <row r="885" spans="1:38" ht="12" customHeight="1">
      <c r="A885" s="19" t="s">
        <v>3516</v>
      </c>
      <c r="B885" s="20" t="s">
        <v>3517</v>
      </c>
      <c r="C885" s="20"/>
      <c r="D885" s="20"/>
      <c r="F885" s="20" t="s">
        <v>761</v>
      </c>
      <c r="G885" s="20" t="s">
        <v>761</v>
      </c>
      <c r="H885" s="20"/>
      <c r="I885" s="20"/>
      <c r="J885" s="20"/>
      <c r="K885" s="20"/>
      <c r="L885" s="20"/>
      <c r="M885" s="20"/>
      <c r="N885" s="20"/>
      <c r="O885" s="19" t="s">
        <v>761</v>
      </c>
      <c r="P885" s="20" t="s">
        <v>761</v>
      </c>
      <c r="Q885" s="19" t="s">
        <v>131</v>
      </c>
      <c r="AJ885" s="21">
        <v>0</v>
      </c>
      <c r="AK885" s="21">
        <v>0</v>
      </c>
      <c r="AL885" s="22">
        <f t="shared" si="13"/>
        <v>0</v>
      </c>
    </row>
    <row r="886" spans="1:38" ht="12" customHeight="1">
      <c r="A886" s="19" t="s">
        <v>3518</v>
      </c>
      <c r="B886" s="20" t="s">
        <v>3519</v>
      </c>
      <c r="C886" s="20"/>
      <c r="D886" s="20"/>
      <c r="F886" s="20" t="s">
        <v>135</v>
      </c>
      <c r="G886" s="20" t="s">
        <v>135</v>
      </c>
      <c r="H886" s="20"/>
      <c r="I886" s="20"/>
      <c r="J886" s="20"/>
      <c r="K886" s="20"/>
      <c r="L886" s="20" t="s">
        <v>3520</v>
      </c>
      <c r="M886" s="20" t="s">
        <v>3520</v>
      </c>
      <c r="N886" s="20"/>
      <c r="O886" s="19" t="s">
        <v>761</v>
      </c>
      <c r="P886" s="20" t="s">
        <v>761</v>
      </c>
      <c r="Q886" s="19" t="s">
        <v>131</v>
      </c>
      <c r="AJ886" s="21">
        <v>0</v>
      </c>
      <c r="AK886" s="21">
        <v>0</v>
      </c>
      <c r="AL886" s="22">
        <f t="shared" si="13"/>
        <v>0</v>
      </c>
    </row>
    <row r="887" spans="1:38" ht="12" customHeight="1">
      <c r="A887" s="19" t="s">
        <v>3521</v>
      </c>
      <c r="B887" s="20" t="s">
        <v>3522</v>
      </c>
      <c r="C887" s="20"/>
      <c r="D887" s="20"/>
      <c r="F887" s="20" t="s">
        <v>135</v>
      </c>
      <c r="G887" s="20" t="s">
        <v>135</v>
      </c>
      <c r="H887" s="20"/>
      <c r="I887" s="20"/>
      <c r="J887" s="20"/>
      <c r="K887" s="20"/>
      <c r="L887" s="20" t="s">
        <v>3523</v>
      </c>
      <c r="M887" s="20"/>
      <c r="N887" s="20"/>
      <c r="O887" s="19" t="s">
        <v>3524</v>
      </c>
      <c r="P887" s="20" t="s">
        <v>43</v>
      </c>
      <c r="Q887" s="19" t="s">
        <v>131</v>
      </c>
      <c r="AJ887" s="21">
        <v>0</v>
      </c>
      <c r="AK887" s="21">
        <f>VLOOKUP(B887,[2]Sheet3!$A$3:$B$1872,2,0)</f>
        <v>4332.7433628318586</v>
      </c>
      <c r="AL887" s="22">
        <f t="shared" si="13"/>
        <v>4332.7433628318586</v>
      </c>
    </row>
    <row r="888" spans="1:38" ht="12" customHeight="1">
      <c r="A888" s="19" t="s">
        <v>3525</v>
      </c>
      <c r="B888" s="20" t="s">
        <v>3526</v>
      </c>
      <c r="C888" s="20"/>
      <c r="D888" s="20"/>
      <c r="F888" s="20" t="s">
        <v>761</v>
      </c>
      <c r="G888" s="20" t="s">
        <v>761</v>
      </c>
      <c r="H888" s="20"/>
      <c r="I888" s="20"/>
      <c r="J888" s="20"/>
      <c r="K888" s="20"/>
      <c r="L888" s="20"/>
      <c r="M888" s="20"/>
      <c r="N888" s="20"/>
      <c r="O888" s="19" t="s">
        <v>761</v>
      </c>
      <c r="P888" s="20" t="s">
        <v>761</v>
      </c>
      <c r="Q888" s="19" t="s">
        <v>131</v>
      </c>
      <c r="AJ888" s="21">
        <v>0</v>
      </c>
      <c r="AK888" s="21">
        <v>0</v>
      </c>
      <c r="AL888" s="22">
        <f t="shared" si="13"/>
        <v>0</v>
      </c>
    </row>
    <row r="889" spans="1:38" ht="12" customHeight="1">
      <c r="A889" s="19" t="s">
        <v>3527</v>
      </c>
      <c r="B889" s="20" t="s">
        <v>3528</v>
      </c>
      <c r="C889" s="20"/>
      <c r="D889" s="20"/>
      <c r="F889" s="20" t="s">
        <v>350</v>
      </c>
      <c r="G889" s="20" t="s">
        <v>601</v>
      </c>
      <c r="H889" s="20"/>
      <c r="I889" s="20"/>
      <c r="J889" s="20"/>
      <c r="K889" s="20"/>
      <c r="L889" s="20"/>
      <c r="M889" s="20"/>
      <c r="N889" s="20"/>
      <c r="O889" s="19" t="s">
        <v>3529</v>
      </c>
      <c r="P889" s="20" t="s">
        <v>43</v>
      </c>
      <c r="Q889" s="19" t="s">
        <v>131</v>
      </c>
      <c r="U889" s="21">
        <v>200</v>
      </c>
      <c r="V889" s="21">
        <v>0</v>
      </c>
      <c r="W889" s="21">
        <v>1</v>
      </c>
      <c r="X889" s="21">
        <v>1</v>
      </c>
      <c r="AJ889" s="21">
        <v>0</v>
      </c>
      <c r="AK889" s="21">
        <v>0</v>
      </c>
      <c r="AL889" s="22">
        <f t="shared" si="13"/>
        <v>0</v>
      </c>
    </row>
    <row r="890" spans="1:38" ht="12" customHeight="1">
      <c r="A890" s="19" t="s">
        <v>3530</v>
      </c>
      <c r="B890" s="20" t="s">
        <v>3531</v>
      </c>
      <c r="C890" s="20"/>
      <c r="D890" s="20"/>
      <c r="F890" s="20" t="s">
        <v>215</v>
      </c>
      <c r="G890" s="20" t="s">
        <v>216</v>
      </c>
      <c r="H890" s="20"/>
      <c r="I890" s="20"/>
      <c r="J890" s="20"/>
      <c r="K890" s="20"/>
      <c r="L890" s="20"/>
      <c r="M890" s="20"/>
      <c r="N890" s="20"/>
      <c r="O890" s="19" t="s">
        <v>761</v>
      </c>
      <c r="P890" s="20" t="s">
        <v>761</v>
      </c>
      <c r="Q890" s="19" t="s">
        <v>131</v>
      </c>
      <c r="AJ890" s="21">
        <v>0</v>
      </c>
      <c r="AK890" s="21">
        <v>0</v>
      </c>
      <c r="AL890" s="22">
        <f t="shared" si="13"/>
        <v>0</v>
      </c>
    </row>
    <row r="891" spans="1:38" ht="12" customHeight="1">
      <c r="A891" s="19" t="s">
        <v>3532</v>
      </c>
      <c r="B891" s="20" t="s">
        <v>3533</v>
      </c>
      <c r="C891" s="20"/>
      <c r="D891" s="20"/>
      <c r="F891" s="20" t="s">
        <v>105</v>
      </c>
      <c r="G891" s="20" t="s">
        <v>1250</v>
      </c>
      <c r="H891" s="20"/>
      <c r="I891" s="20"/>
      <c r="J891" s="20"/>
      <c r="K891" s="20"/>
      <c r="L891" s="20"/>
      <c r="M891" s="20"/>
      <c r="N891" s="20"/>
      <c r="O891" s="19" t="s">
        <v>3534</v>
      </c>
      <c r="P891" s="20" t="s">
        <v>43</v>
      </c>
      <c r="Q891" s="19" t="s">
        <v>131</v>
      </c>
      <c r="AJ891" s="21">
        <v>0</v>
      </c>
      <c r="AK891" s="21">
        <v>0</v>
      </c>
      <c r="AL891" s="22">
        <f t="shared" si="13"/>
        <v>0</v>
      </c>
    </row>
    <row r="892" spans="1:38" ht="12" customHeight="1">
      <c r="A892" s="19" t="s">
        <v>3535</v>
      </c>
      <c r="B892" s="20" t="s">
        <v>3536</v>
      </c>
      <c r="C892" s="20"/>
      <c r="D892" s="20"/>
      <c r="F892" s="20" t="s">
        <v>54</v>
      </c>
      <c r="G892" s="20" t="s">
        <v>55</v>
      </c>
      <c r="H892" s="20"/>
      <c r="I892" s="20"/>
      <c r="J892" s="20"/>
      <c r="K892" s="20"/>
      <c r="L892" s="20"/>
      <c r="M892" s="20"/>
      <c r="N892" s="20"/>
      <c r="O892" s="19" t="s">
        <v>3537</v>
      </c>
      <c r="P892" s="20" t="s">
        <v>59</v>
      </c>
      <c r="Q892" s="19" t="s">
        <v>131</v>
      </c>
      <c r="AJ892" s="21">
        <v>0</v>
      </c>
      <c r="AK892" s="21">
        <v>0</v>
      </c>
      <c r="AL892" s="22">
        <f t="shared" si="13"/>
        <v>0</v>
      </c>
    </row>
    <row r="893" spans="1:38" ht="12" customHeight="1">
      <c r="A893" s="19" t="s">
        <v>3538</v>
      </c>
      <c r="B893" s="20" t="s">
        <v>3539</v>
      </c>
      <c r="C893" s="20"/>
      <c r="D893" s="20"/>
      <c r="F893" s="20" t="s">
        <v>54</v>
      </c>
      <c r="G893" s="20" t="s">
        <v>55</v>
      </c>
      <c r="H893" s="20"/>
      <c r="I893" s="20"/>
      <c r="J893" s="20"/>
      <c r="K893" s="20"/>
      <c r="L893" s="20"/>
      <c r="M893" s="20"/>
      <c r="N893" s="20"/>
      <c r="O893" s="19" t="s">
        <v>3540</v>
      </c>
      <c r="P893" s="20" t="s">
        <v>59</v>
      </c>
      <c r="Q893" s="19" t="s">
        <v>131</v>
      </c>
      <c r="AJ893" s="21">
        <v>0</v>
      </c>
      <c r="AK893" s="21">
        <v>0</v>
      </c>
      <c r="AL893" s="22">
        <f t="shared" si="13"/>
        <v>0</v>
      </c>
    </row>
    <row r="894" spans="1:38" ht="12" customHeight="1">
      <c r="A894" s="19" t="s">
        <v>3541</v>
      </c>
      <c r="B894" s="20" t="s">
        <v>3542</v>
      </c>
      <c r="C894" s="20"/>
      <c r="D894" s="20"/>
      <c r="F894" s="20" t="s">
        <v>105</v>
      </c>
      <c r="G894" s="20" t="s">
        <v>106</v>
      </c>
      <c r="H894" s="20"/>
      <c r="I894" s="20"/>
      <c r="J894" s="20"/>
      <c r="K894" s="20"/>
      <c r="L894" s="20" t="s">
        <v>3542</v>
      </c>
      <c r="M894" s="20"/>
      <c r="N894" s="20"/>
      <c r="O894" s="19" t="s">
        <v>3543</v>
      </c>
      <c r="P894" s="20" t="s">
        <v>43</v>
      </c>
      <c r="Q894" s="19" t="s">
        <v>131</v>
      </c>
      <c r="AJ894" s="21">
        <v>0</v>
      </c>
      <c r="AK894" s="21">
        <v>0</v>
      </c>
      <c r="AL894" s="22">
        <f t="shared" si="13"/>
        <v>0</v>
      </c>
    </row>
    <row r="895" spans="1:38" ht="12" customHeight="1">
      <c r="A895" s="19" t="s">
        <v>3544</v>
      </c>
      <c r="B895" s="20" t="s">
        <v>3545</v>
      </c>
      <c r="C895" s="20"/>
      <c r="D895" s="20"/>
      <c r="F895" s="20" t="s">
        <v>330</v>
      </c>
      <c r="G895" s="20" t="s">
        <v>1531</v>
      </c>
      <c r="H895" s="20"/>
      <c r="I895" s="20"/>
      <c r="J895" s="20"/>
      <c r="K895" s="20"/>
      <c r="L895" s="20"/>
      <c r="M895" s="20"/>
      <c r="N895" s="20"/>
      <c r="O895" s="19" t="s">
        <v>3546</v>
      </c>
      <c r="P895" s="20" t="s">
        <v>43</v>
      </c>
      <c r="Q895" s="19" t="s">
        <v>131</v>
      </c>
      <c r="AJ895" s="21">
        <v>0</v>
      </c>
      <c r="AK895" s="21">
        <v>0</v>
      </c>
      <c r="AL895" s="22">
        <f t="shared" si="13"/>
        <v>0</v>
      </c>
    </row>
    <row r="896" spans="1:38" ht="12" customHeight="1">
      <c r="A896" s="19" t="s">
        <v>3547</v>
      </c>
      <c r="B896" s="20" t="s">
        <v>3548</v>
      </c>
      <c r="C896" s="20"/>
      <c r="D896" s="20"/>
      <c r="F896" s="20" t="s">
        <v>761</v>
      </c>
      <c r="G896" s="20" t="s">
        <v>761</v>
      </c>
      <c r="H896" s="20"/>
      <c r="I896" s="20"/>
      <c r="J896" s="20"/>
      <c r="K896" s="20"/>
      <c r="L896" s="20"/>
      <c r="M896" s="20"/>
      <c r="N896" s="20"/>
      <c r="O896" s="19" t="s">
        <v>761</v>
      </c>
      <c r="P896" s="20" t="s">
        <v>761</v>
      </c>
      <c r="Q896" s="19" t="s">
        <v>131</v>
      </c>
      <c r="AJ896" s="21">
        <v>0</v>
      </c>
      <c r="AK896" s="21">
        <v>0</v>
      </c>
      <c r="AL896" s="22">
        <f t="shared" si="13"/>
        <v>0</v>
      </c>
    </row>
    <row r="897" spans="1:38" ht="12" customHeight="1">
      <c r="A897" s="19" t="s">
        <v>3549</v>
      </c>
      <c r="B897" s="20" t="s">
        <v>3550</v>
      </c>
      <c r="C897" s="20"/>
      <c r="D897" s="20"/>
      <c r="F897" s="20" t="s">
        <v>105</v>
      </c>
      <c r="G897" s="20" t="s">
        <v>641</v>
      </c>
      <c r="H897" s="20"/>
      <c r="I897" s="20"/>
      <c r="J897" s="20"/>
      <c r="K897" s="20"/>
      <c r="L897" s="20"/>
      <c r="M897" s="20"/>
      <c r="N897" s="20"/>
      <c r="O897" s="19" t="s">
        <v>3551</v>
      </c>
      <c r="P897" s="20" t="s">
        <v>43</v>
      </c>
      <c r="Q897" s="19" t="s">
        <v>131</v>
      </c>
      <c r="AJ897" s="21">
        <v>0</v>
      </c>
      <c r="AK897" s="21">
        <v>0</v>
      </c>
      <c r="AL897" s="22">
        <f t="shared" si="13"/>
        <v>0</v>
      </c>
    </row>
    <row r="898" spans="1:38" ht="12" customHeight="1">
      <c r="A898" s="19" t="s">
        <v>3552</v>
      </c>
      <c r="B898" s="20" t="s">
        <v>3553</v>
      </c>
      <c r="C898" s="20"/>
      <c r="D898" s="20"/>
      <c r="F898" s="20" t="s">
        <v>215</v>
      </c>
      <c r="G898" s="20" t="s">
        <v>216</v>
      </c>
      <c r="H898" s="20"/>
      <c r="I898" s="20"/>
      <c r="J898" s="20"/>
      <c r="K898" s="20"/>
      <c r="L898" s="20"/>
      <c r="M898" s="20" t="s">
        <v>3554</v>
      </c>
      <c r="N898" s="20"/>
      <c r="O898" s="19" t="s">
        <v>3555</v>
      </c>
      <c r="P898" s="20" t="s">
        <v>43</v>
      </c>
      <c r="Q898" s="19" t="s">
        <v>131</v>
      </c>
      <c r="AJ898" s="21">
        <v>0</v>
      </c>
      <c r="AK898" s="21">
        <v>0</v>
      </c>
      <c r="AL898" s="22">
        <f t="shared" ref="AL898:AL961" si="14">AJ898+AK898</f>
        <v>0</v>
      </c>
    </row>
    <row r="899" spans="1:38" ht="12" customHeight="1">
      <c r="A899" s="19" t="s">
        <v>3556</v>
      </c>
      <c r="B899" s="20" t="s">
        <v>3557</v>
      </c>
      <c r="C899" s="20"/>
      <c r="D899" s="20"/>
      <c r="F899" s="20" t="s">
        <v>70</v>
      </c>
      <c r="G899" s="20" t="s">
        <v>119</v>
      </c>
      <c r="H899" s="20"/>
      <c r="I899" s="20"/>
      <c r="J899" s="20"/>
      <c r="K899" s="20"/>
      <c r="L899" s="20"/>
      <c r="M899" s="20"/>
      <c r="N899" s="20"/>
      <c r="O899" s="19" t="s">
        <v>3558</v>
      </c>
      <c r="P899" s="20" t="s">
        <v>59</v>
      </c>
      <c r="Q899" s="19" t="s">
        <v>131</v>
      </c>
      <c r="AJ899" s="21">
        <v>0</v>
      </c>
      <c r="AK899" s="21">
        <v>0</v>
      </c>
      <c r="AL899" s="22">
        <f t="shared" si="14"/>
        <v>0</v>
      </c>
    </row>
    <row r="900" spans="1:38" ht="12" customHeight="1">
      <c r="A900" s="19" t="s">
        <v>3559</v>
      </c>
      <c r="B900" s="20" t="s">
        <v>3560</v>
      </c>
      <c r="C900" s="20"/>
      <c r="D900" s="20"/>
      <c r="F900" s="20" t="s">
        <v>70</v>
      </c>
      <c r="G900" s="20" t="s">
        <v>356</v>
      </c>
      <c r="H900" s="20"/>
      <c r="I900" s="20"/>
      <c r="J900" s="20"/>
      <c r="K900" s="20"/>
      <c r="L900" s="20"/>
      <c r="M900" s="20"/>
      <c r="N900" s="20"/>
      <c r="O900" s="19" t="s">
        <v>3561</v>
      </c>
      <c r="P900" s="20" t="s">
        <v>59</v>
      </c>
      <c r="Q900" s="19" t="s">
        <v>131</v>
      </c>
      <c r="AJ900" s="21">
        <v>0</v>
      </c>
      <c r="AK900" s="21">
        <v>0</v>
      </c>
      <c r="AL900" s="22">
        <f t="shared" si="14"/>
        <v>0</v>
      </c>
    </row>
    <row r="901" spans="1:38" ht="12" customHeight="1">
      <c r="A901" s="19" t="s">
        <v>3562</v>
      </c>
      <c r="B901" s="20" t="s">
        <v>3563</v>
      </c>
      <c r="C901" s="20"/>
      <c r="D901" s="20"/>
      <c r="F901" s="20" t="s">
        <v>761</v>
      </c>
      <c r="G901" s="20" t="s">
        <v>761</v>
      </c>
      <c r="H901" s="20"/>
      <c r="I901" s="20"/>
      <c r="J901" s="20"/>
      <c r="K901" s="20"/>
      <c r="L901" s="20"/>
      <c r="M901" s="20"/>
      <c r="N901" s="20"/>
      <c r="O901" s="19" t="s">
        <v>761</v>
      </c>
      <c r="P901" s="20" t="s">
        <v>761</v>
      </c>
      <c r="Q901" s="19" t="s">
        <v>131</v>
      </c>
      <c r="U901" s="21">
        <v>30</v>
      </c>
      <c r="V901" s="21">
        <v>1</v>
      </c>
      <c r="W901" s="21">
        <v>1</v>
      </c>
      <c r="X901" s="21">
        <v>1</v>
      </c>
      <c r="AJ901" s="21">
        <v>0</v>
      </c>
      <c r="AK901" s="21">
        <v>0</v>
      </c>
      <c r="AL901" s="22">
        <f t="shared" si="14"/>
        <v>0</v>
      </c>
    </row>
    <row r="902" spans="1:38" ht="12" customHeight="1">
      <c r="A902" s="19" t="s">
        <v>3564</v>
      </c>
      <c r="B902" s="20" t="s">
        <v>3565</v>
      </c>
      <c r="C902" s="20"/>
      <c r="D902" s="20"/>
      <c r="F902" s="20" t="s">
        <v>761</v>
      </c>
      <c r="G902" s="20" t="s">
        <v>761</v>
      </c>
      <c r="H902" s="20"/>
      <c r="I902" s="20"/>
      <c r="J902" s="20"/>
      <c r="K902" s="20"/>
      <c r="L902" s="20"/>
      <c r="M902" s="20"/>
      <c r="N902" s="20"/>
      <c r="O902" s="19" t="s">
        <v>761</v>
      </c>
      <c r="P902" s="20" t="s">
        <v>761</v>
      </c>
      <c r="Q902" s="19" t="s">
        <v>131</v>
      </c>
      <c r="U902" s="21">
        <v>20</v>
      </c>
      <c r="V902" s="21">
        <v>1</v>
      </c>
      <c r="W902" s="21">
        <v>0</v>
      </c>
      <c r="X902" s="21">
        <v>1</v>
      </c>
      <c r="AJ902" s="21">
        <v>0</v>
      </c>
      <c r="AK902" s="21">
        <v>0</v>
      </c>
      <c r="AL902" s="22">
        <f t="shared" si="14"/>
        <v>0</v>
      </c>
    </row>
    <row r="903" spans="1:38" ht="12" customHeight="1">
      <c r="A903" s="19" t="s">
        <v>3566</v>
      </c>
      <c r="B903" s="20" t="s">
        <v>3567</v>
      </c>
      <c r="C903" s="20"/>
      <c r="D903" s="20"/>
      <c r="F903" s="20" t="s">
        <v>489</v>
      </c>
      <c r="G903" s="20" t="s">
        <v>490</v>
      </c>
      <c r="H903" s="20"/>
      <c r="I903" s="20"/>
      <c r="J903" s="20"/>
      <c r="K903" s="20"/>
      <c r="L903" s="20"/>
      <c r="M903" s="20" t="s">
        <v>3568</v>
      </c>
      <c r="N903" s="20"/>
      <c r="O903" s="19" t="s">
        <v>761</v>
      </c>
      <c r="P903" s="20" t="s">
        <v>761</v>
      </c>
      <c r="Q903" s="19" t="s">
        <v>131</v>
      </c>
      <c r="U903" s="21">
        <v>30</v>
      </c>
      <c r="V903" s="21">
        <v>2</v>
      </c>
      <c r="W903" s="21">
        <v>1</v>
      </c>
      <c r="X903" s="21">
        <v>2</v>
      </c>
      <c r="AJ903" s="21">
        <v>0</v>
      </c>
      <c r="AK903" s="21">
        <v>0</v>
      </c>
      <c r="AL903" s="22">
        <f t="shared" si="14"/>
        <v>0</v>
      </c>
    </row>
    <row r="904" spans="1:38" ht="12" customHeight="1">
      <c r="A904" s="19" t="s">
        <v>3569</v>
      </c>
      <c r="B904" s="20" t="s">
        <v>3570</v>
      </c>
      <c r="C904" s="20"/>
      <c r="D904" s="20"/>
      <c r="F904" s="20" t="s">
        <v>70</v>
      </c>
      <c r="G904" s="20" t="s">
        <v>208</v>
      </c>
      <c r="H904" s="20"/>
      <c r="I904" s="20"/>
      <c r="J904" s="20"/>
      <c r="K904" s="20"/>
      <c r="L904" s="20" t="s">
        <v>717</v>
      </c>
      <c r="M904" s="20" t="s">
        <v>3571</v>
      </c>
      <c r="N904" s="20"/>
      <c r="O904" s="19" t="s">
        <v>3572</v>
      </c>
      <c r="P904" s="20" t="s">
        <v>59</v>
      </c>
      <c r="Q904" s="19" t="s">
        <v>131</v>
      </c>
      <c r="AJ904" s="21">
        <v>0</v>
      </c>
      <c r="AK904" s="21">
        <v>0</v>
      </c>
      <c r="AL904" s="22">
        <f t="shared" si="14"/>
        <v>0</v>
      </c>
    </row>
    <row r="905" spans="1:38" ht="12" customHeight="1">
      <c r="A905" s="19" t="s">
        <v>3573</v>
      </c>
      <c r="B905" s="20" t="s">
        <v>3574</v>
      </c>
      <c r="C905" s="20"/>
      <c r="D905" s="20"/>
      <c r="F905" s="20" t="s">
        <v>761</v>
      </c>
      <c r="G905" s="20" t="s">
        <v>761</v>
      </c>
      <c r="H905" s="20"/>
      <c r="I905" s="20"/>
      <c r="J905" s="20"/>
      <c r="K905" s="20"/>
      <c r="L905" s="20"/>
      <c r="M905" s="20"/>
      <c r="N905" s="20"/>
      <c r="O905" s="19" t="s">
        <v>761</v>
      </c>
      <c r="P905" s="20" t="s">
        <v>761</v>
      </c>
      <c r="Q905" s="19" t="s">
        <v>131</v>
      </c>
      <c r="U905" s="21">
        <v>200</v>
      </c>
      <c r="V905" s="21">
        <v>1</v>
      </c>
      <c r="W905" s="21">
        <v>2</v>
      </c>
      <c r="X905" s="21">
        <v>5</v>
      </c>
      <c r="AJ905" s="21">
        <v>0</v>
      </c>
      <c r="AK905" s="21">
        <v>0</v>
      </c>
      <c r="AL905" s="22">
        <f t="shared" si="14"/>
        <v>0</v>
      </c>
    </row>
    <row r="906" spans="1:38" ht="12" customHeight="1">
      <c r="A906" s="19" t="s">
        <v>3575</v>
      </c>
      <c r="B906" s="20" t="s">
        <v>3576</v>
      </c>
      <c r="C906" s="20"/>
      <c r="D906" s="20"/>
      <c r="F906" s="20" t="s">
        <v>761</v>
      </c>
      <c r="G906" s="20" t="s">
        <v>761</v>
      </c>
      <c r="H906" s="20"/>
      <c r="I906" s="20"/>
      <c r="J906" s="20"/>
      <c r="K906" s="20"/>
      <c r="L906" s="20"/>
      <c r="M906" s="20"/>
      <c r="N906" s="20"/>
      <c r="O906" s="19" t="s">
        <v>761</v>
      </c>
      <c r="P906" s="20" t="s">
        <v>761</v>
      </c>
      <c r="Q906" s="19" t="s">
        <v>131</v>
      </c>
      <c r="U906" s="21">
        <v>200</v>
      </c>
      <c r="V906" s="21">
        <v>1</v>
      </c>
      <c r="W906" s="21">
        <v>1</v>
      </c>
      <c r="X906" s="21">
        <v>4</v>
      </c>
      <c r="AJ906" s="21">
        <v>0</v>
      </c>
      <c r="AK906" s="21">
        <v>0</v>
      </c>
      <c r="AL906" s="22">
        <f t="shared" si="14"/>
        <v>0</v>
      </c>
    </row>
    <row r="907" spans="1:38" ht="12" customHeight="1">
      <c r="A907" s="19" t="s">
        <v>3577</v>
      </c>
      <c r="B907" s="20" t="s">
        <v>3578</v>
      </c>
      <c r="C907" s="20"/>
      <c r="D907" s="20"/>
      <c r="F907" s="20" t="s">
        <v>489</v>
      </c>
      <c r="G907" s="20" t="s">
        <v>490</v>
      </c>
      <c r="H907" s="20" t="s">
        <v>3579</v>
      </c>
      <c r="I907" s="20"/>
      <c r="J907" s="20"/>
      <c r="K907" s="20"/>
      <c r="L907" s="20" t="s">
        <v>3578</v>
      </c>
      <c r="M907" s="20"/>
      <c r="N907" s="20"/>
      <c r="O907" s="19" t="s">
        <v>3580</v>
      </c>
      <c r="P907" s="20" t="s">
        <v>43</v>
      </c>
      <c r="Q907" s="19" t="s">
        <v>131</v>
      </c>
      <c r="U907" s="21">
        <v>200</v>
      </c>
      <c r="V907" s="21">
        <v>2</v>
      </c>
      <c r="W907" s="21">
        <v>1</v>
      </c>
      <c r="X907" s="21">
        <v>2</v>
      </c>
      <c r="AJ907" s="21">
        <v>0</v>
      </c>
      <c r="AK907" s="21">
        <v>0</v>
      </c>
      <c r="AL907" s="22">
        <f t="shared" si="14"/>
        <v>0</v>
      </c>
    </row>
    <row r="908" spans="1:38" ht="12" customHeight="1">
      <c r="A908" s="19" t="s">
        <v>3581</v>
      </c>
      <c r="B908" s="20" t="s">
        <v>3582</v>
      </c>
      <c r="C908" s="20"/>
      <c r="D908" s="20"/>
      <c r="F908" s="20" t="s">
        <v>37</v>
      </c>
      <c r="G908" s="20" t="s">
        <v>38</v>
      </c>
      <c r="H908" s="20" t="s">
        <v>3583</v>
      </c>
      <c r="I908" s="20"/>
      <c r="J908" s="20"/>
      <c r="K908" s="20"/>
      <c r="L908" s="20" t="s">
        <v>3584</v>
      </c>
      <c r="M908" s="20" t="s">
        <v>3585</v>
      </c>
      <c r="N908" s="20"/>
      <c r="O908" s="19" t="s">
        <v>761</v>
      </c>
      <c r="P908" s="20" t="s">
        <v>761</v>
      </c>
      <c r="Q908" s="19" t="s">
        <v>131</v>
      </c>
      <c r="U908" s="21">
        <v>200</v>
      </c>
      <c r="V908" s="21">
        <v>1</v>
      </c>
      <c r="W908" s="21">
        <v>1</v>
      </c>
      <c r="X908" s="21">
        <v>4</v>
      </c>
      <c r="AJ908" s="21">
        <v>0</v>
      </c>
      <c r="AK908" s="21">
        <v>0</v>
      </c>
      <c r="AL908" s="22">
        <f t="shared" si="14"/>
        <v>0</v>
      </c>
    </row>
    <row r="909" spans="1:38" ht="12" customHeight="1">
      <c r="A909" s="19" t="s">
        <v>3586</v>
      </c>
      <c r="B909" s="20" t="s">
        <v>3587</v>
      </c>
      <c r="C909" s="20"/>
      <c r="D909" s="20"/>
      <c r="F909" s="20" t="s">
        <v>37</v>
      </c>
      <c r="G909" s="20" t="s">
        <v>1435</v>
      </c>
      <c r="H909" s="20"/>
      <c r="I909" s="20"/>
      <c r="J909" s="20"/>
      <c r="K909" s="20"/>
      <c r="L909" s="20"/>
      <c r="M909" s="20"/>
      <c r="N909" s="20"/>
      <c r="O909" s="19" t="s">
        <v>761</v>
      </c>
      <c r="P909" s="20" t="s">
        <v>761</v>
      </c>
      <c r="Q909" s="19" t="s">
        <v>131</v>
      </c>
      <c r="U909" s="21">
        <v>200</v>
      </c>
      <c r="AJ909" s="21">
        <v>0</v>
      </c>
      <c r="AK909" s="21">
        <v>0</v>
      </c>
      <c r="AL909" s="22">
        <f t="shared" si="14"/>
        <v>0</v>
      </c>
    </row>
    <row r="910" spans="1:38" ht="12" customHeight="1">
      <c r="A910" s="19" t="s">
        <v>3588</v>
      </c>
      <c r="B910" s="20" t="s">
        <v>3589</v>
      </c>
      <c r="C910" s="20"/>
      <c r="D910" s="20"/>
      <c r="F910" s="20" t="s">
        <v>70</v>
      </c>
      <c r="G910" s="20" t="s">
        <v>208</v>
      </c>
      <c r="H910" s="20"/>
      <c r="I910" s="20"/>
      <c r="J910" s="20"/>
      <c r="K910" s="20"/>
      <c r="L910" s="20"/>
      <c r="M910" s="20"/>
      <c r="N910" s="20"/>
      <c r="O910" s="19" t="s">
        <v>3590</v>
      </c>
      <c r="P910" s="20" t="s">
        <v>59</v>
      </c>
      <c r="Q910" s="19" t="s">
        <v>131</v>
      </c>
      <c r="U910" s="21">
        <v>200</v>
      </c>
      <c r="V910" s="21">
        <v>2</v>
      </c>
      <c r="W910" s="21">
        <v>2</v>
      </c>
      <c r="X910" s="21">
        <v>3</v>
      </c>
      <c r="AJ910" s="21">
        <v>0</v>
      </c>
      <c r="AK910" s="21">
        <f>VLOOKUP(B910,[2]Sheet3!$A$3:$B$1872,2,0)</f>
        <v>0</v>
      </c>
      <c r="AL910" s="22">
        <f t="shared" si="14"/>
        <v>0</v>
      </c>
    </row>
    <row r="911" spans="1:38" ht="12" customHeight="1">
      <c r="A911" s="19" t="s">
        <v>3591</v>
      </c>
      <c r="B911" s="20" t="s">
        <v>3592</v>
      </c>
      <c r="C911" s="20"/>
      <c r="D911" s="20"/>
      <c r="F911" s="20" t="s">
        <v>105</v>
      </c>
      <c r="G911" s="20" t="s">
        <v>106</v>
      </c>
      <c r="H911" s="20"/>
      <c r="I911" s="20"/>
      <c r="J911" s="20"/>
      <c r="K911" s="20"/>
      <c r="L911" s="20"/>
      <c r="M911" s="20"/>
      <c r="N911" s="20"/>
      <c r="O911" s="19" t="s">
        <v>3593</v>
      </c>
      <c r="P911" s="20" t="s">
        <v>43</v>
      </c>
      <c r="Q911" s="19" t="s">
        <v>131</v>
      </c>
      <c r="AJ911" s="21">
        <v>0</v>
      </c>
      <c r="AK911" s="21">
        <f>VLOOKUP(B911,[2]Sheet3!$A$3:$B$1872,2,0)</f>
        <v>0</v>
      </c>
      <c r="AL911" s="22">
        <f t="shared" si="14"/>
        <v>0</v>
      </c>
    </row>
    <row r="912" spans="1:38" ht="12" customHeight="1">
      <c r="A912" s="19" t="s">
        <v>3594</v>
      </c>
      <c r="B912" s="20" t="s">
        <v>3595</v>
      </c>
      <c r="C912" s="20"/>
      <c r="D912" s="20"/>
      <c r="F912" s="20" t="s">
        <v>105</v>
      </c>
      <c r="G912" s="20" t="s">
        <v>641</v>
      </c>
      <c r="H912" s="20"/>
      <c r="I912" s="20"/>
      <c r="J912" s="20"/>
      <c r="K912" s="20"/>
      <c r="L912" s="20" t="s">
        <v>3596</v>
      </c>
      <c r="M912" s="20"/>
      <c r="N912" s="20"/>
      <c r="O912" s="19" t="s">
        <v>3597</v>
      </c>
      <c r="P912" s="20" t="s">
        <v>43</v>
      </c>
      <c r="Q912" s="19" t="s">
        <v>131</v>
      </c>
      <c r="AJ912" s="21">
        <v>0</v>
      </c>
      <c r="AK912" s="21">
        <v>0</v>
      </c>
      <c r="AL912" s="22">
        <f t="shared" si="14"/>
        <v>0</v>
      </c>
    </row>
    <row r="913" spans="1:38" ht="12" customHeight="1">
      <c r="A913" s="19" t="s">
        <v>3598</v>
      </c>
      <c r="B913" s="20" t="s">
        <v>3599</v>
      </c>
      <c r="C913" s="20"/>
      <c r="D913" s="20"/>
      <c r="F913" s="20" t="s">
        <v>215</v>
      </c>
      <c r="G913" s="20" t="s">
        <v>216</v>
      </c>
      <c r="H913" s="20" t="s">
        <v>3600</v>
      </c>
      <c r="I913" s="20"/>
      <c r="J913" s="20"/>
      <c r="K913" s="20"/>
      <c r="L913" s="20"/>
      <c r="M913" s="20" t="s">
        <v>3601</v>
      </c>
      <c r="N913" s="20"/>
      <c r="O913" s="19" t="s">
        <v>761</v>
      </c>
      <c r="P913" s="20" t="s">
        <v>761</v>
      </c>
      <c r="Q913" s="19" t="s">
        <v>131</v>
      </c>
      <c r="AJ913" s="21">
        <v>0</v>
      </c>
      <c r="AK913" s="21">
        <v>0</v>
      </c>
      <c r="AL913" s="22">
        <f t="shared" si="14"/>
        <v>0</v>
      </c>
    </row>
    <row r="914" spans="1:38" ht="12" customHeight="1">
      <c r="A914" s="19" t="s">
        <v>3602</v>
      </c>
      <c r="B914" s="20" t="s">
        <v>3603</v>
      </c>
      <c r="C914" s="20"/>
      <c r="D914" s="20"/>
      <c r="F914" s="20" t="s">
        <v>489</v>
      </c>
      <c r="G914" s="20" t="s">
        <v>490</v>
      </c>
      <c r="H914" s="20"/>
      <c r="I914" s="20"/>
      <c r="J914" s="20"/>
      <c r="K914" s="20"/>
      <c r="L914" s="20"/>
      <c r="M914" s="20" t="s">
        <v>3604</v>
      </c>
      <c r="N914" s="20"/>
      <c r="O914" s="19" t="s">
        <v>761</v>
      </c>
      <c r="P914" s="20" t="s">
        <v>761</v>
      </c>
      <c r="Q914" s="19" t="s">
        <v>131</v>
      </c>
      <c r="U914" s="21">
        <v>20</v>
      </c>
      <c r="V914" s="21">
        <v>1</v>
      </c>
      <c r="W914" s="21">
        <v>1</v>
      </c>
      <c r="X914" s="21">
        <v>1</v>
      </c>
      <c r="AJ914" s="21">
        <v>0</v>
      </c>
      <c r="AK914" s="21">
        <v>0</v>
      </c>
      <c r="AL914" s="22">
        <f t="shared" si="14"/>
        <v>0</v>
      </c>
    </row>
    <row r="915" spans="1:38" ht="12" customHeight="1">
      <c r="A915" s="19" t="s">
        <v>3605</v>
      </c>
      <c r="B915" s="20" t="s">
        <v>3606</v>
      </c>
      <c r="C915" s="20"/>
      <c r="D915" s="20"/>
      <c r="F915" s="20" t="s">
        <v>105</v>
      </c>
      <c r="G915" s="20" t="s">
        <v>106</v>
      </c>
      <c r="H915" s="20"/>
      <c r="I915" s="20"/>
      <c r="J915" s="20"/>
      <c r="K915" s="20"/>
      <c r="L915" s="20" t="s">
        <v>3606</v>
      </c>
      <c r="M915" s="20" t="s">
        <v>3607</v>
      </c>
      <c r="N915" s="20"/>
      <c r="O915" s="19" t="s">
        <v>3608</v>
      </c>
      <c r="P915" s="20" t="s">
        <v>43</v>
      </c>
      <c r="Q915" s="19" t="s">
        <v>131</v>
      </c>
      <c r="AJ915" s="21">
        <v>0</v>
      </c>
      <c r="AK915" s="21">
        <v>0</v>
      </c>
      <c r="AL915" s="22">
        <f t="shared" si="14"/>
        <v>0</v>
      </c>
    </row>
    <row r="916" spans="1:38" ht="12" customHeight="1">
      <c r="A916" s="19" t="s">
        <v>3609</v>
      </c>
      <c r="B916" s="20" t="s">
        <v>3610</v>
      </c>
      <c r="C916" s="20"/>
      <c r="D916" s="20"/>
      <c r="F916" s="20" t="s">
        <v>761</v>
      </c>
      <c r="G916" s="20" t="s">
        <v>761</v>
      </c>
      <c r="H916" s="20"/>
      <c r="I916" s="20"/>
      <c r="J916" s="20"/>
      <c r="K916" s="20"/>
      <c r="L916" s="20"/>
      <c r="M916" s="20"/>
      <c r="N916" s="20"/>
      <c r="O916" s="19" t="s">
        <v>761</v>
      </c>
      <c r="P916" s="20" t="s">
        <v>761</v>
      </c>
      <c r="Q916" s="19" t="s">
        <v>131</v>
      </c>
      <c r="AJ916" s="21">
        <v>0</v>
      </c>
      <c r="AK916" s="21">
        <v>0</v>
      </c>
      <c r="AL916" s="22">
        <f t="shared" si="14"/>
        <v>0</v>
      </c>
    </row>
    <row r="917" spans="1:38" ht="12" customHeight="1">
      <c r="A917" s="19" t="s">
        <v>3611</v>
      </c>
      <c r="B917" s="20" t="s">
        <v>3612</v>
      </c>
      <c r="C917" s="20"/>
      <c r="D917" s="20"/>
      <c r="F917" s="20" t="s">
        <v>761</v>
      </c>
      <c r="G917" s="20" t="s">
        <v>761</v>
      </c>
      <c r="H917" s="20"/>
      <c r="I917" s="20"/>
      <c r="J917" s="20"/>
      <c r="K917" s="20"/>
      <c r="L917" s="20"/>
      <c r="M917" s="20"/>
      <c r="N917" s="20"/>
      <c r="O917" s="19" t="s">
        <v>761</v>
      </c>
      <c r="P917" s="20" t="s">
        <v>761</v>
      </c>
      <c r="Q917" s="19" t="s">
        <v>131</v>
      </c>
      <c r="AJ917" s="21">
        <v>0</v>
      </c>
      <c r="AK917" s="21">
        <v>0</v>
      </c>
      <c r="AL917" s="22">
        <f t="shared" si="14"/>
        <v>0</v>
      </c>
    </row>
    <row r="918" spans="1:38" ht="12" customHeight="1">
      <c r="A918" s="19" t="s">
        <v>3613</v>
      </c>
      <c r="B918" s="20" t="s">
        <v>3614</v>
      </c>
      <c r="C918" s="20"/>
      <c r="D918" s="20"/>
      <c r="F918" s="20" t="s">
        <v>215</v>
      </c>
      <c r="G918" s="20" t="s">
        <v>216</v>
      </c>
      <c r="H918" s="20"/>
      <c r="I918" s="20"/>
      <c r="J918" s="20"/>
      <c r="K918" s="20"/>
      <c r="L918" s="20"/>
      <c r="M918" s="20"/>
      <c r="N918" s="20"/>
      <c r="O918" s="19" t="s">
        <v>3615</v>
      </c>
      <c r="P918" s="20" t="s">
        <v>43</v>
      </c>
      <c r="Q918" s="19" t="s">
        <v>131</v>
      </c>
      <c r="AJ918" s="21">
        <v>0</v>
      </c>
      <c r="AK918" s="21">
        <v>0</v>
      </c>
      <c r="AL918" s="22">
        <f t="shared" si="14"/>
        <v>0</v>
      </c>
    </row>
    <row r="919" spans="1:38" ht="12" customHeight="1">
      <c r="A919" s="19" t="s">
        <v>3616</v>
      </c>
      <c r="B919" s="20" t="s">
        <v>3617</v>
      </c>
      <c r="C919" s="20"/>
      <c r="D919" s="20"/>
      <c r="F919" s="20" t="s">
        <v>342</v>
      </c>
      <c r="G919" s="20" t="s">
        <v>342</v>
      </c>
      <c r="H919" s="20"/>
      <c r="I919" s="20"/>
      <c r="J919" s="20"/>
      <c r="K919" s="20"/>
      <c r="L919" s="20"/>
      <c r="M919" s="20"/>
      <c r="N919" s="20"/>
      <c r="O919" s="19" t="s">
        <v>761</v>
      </c>
      <c r="P919" s="20" t="s">
        <v>761</v>
      </c>
      <c r="Q919" s="19" t="s">
        <v>131</v>
      </c>
      <c r="AJ919" s="21">
        <v>0</v>
      </c>
      <c r="AK919" s="21">
        <v>0</v>
      </c>
      <c r="AL919" s="22">
        <f t="shared" si="14"/>
        <v>0</v>
      </c>
    </row>
    <row r="920" spans="1:38" ht="12" customHeight="1">
      <c r="A920" s="19" t="s">
        <v>3618</v>
      </c>
      <c r="B920" s="20" t="s">
        <v>3619</v>
      </c>
      <c r="C920" s="20"/>
      <c r="D920" s="20"/>
      <c r="F920" s="20" t="s">
        <v>215</v>
      </c>
      <c r="G920" s="20" t="s">
        <v>216</v>
      </c>
      <c r="H920" s="20"/>
      <c r="I920" s="20"/>
      <c r="J920" s="20"/>
      <c r="K920" s="20"/>
      <c r="L920" s="20"/>
      <c r="M920" s="20"/>
      <c r="N920" s="20"/>
      <c r="O920" s="19" t="s">
        <v>3620</v>
      </c>
      <c r="P920" s="20" t="s">
        <v>43</v>
      </c>
      <c r="Q920" s="19" t="s">
        <v>131</v>
      </c>
      <c r="AJ920" s="21">
        <v>0</v>
      </c>
      <c r="AK920" s="21">
        <v>0</v>
      </c>
      <c r="AL920" s="22">
        <f t="shared" si="14"/>
        <v>0</v>
      </c>
    </row>
    <row r="921" spans="1:38" ht="12" customHeight="1">
      <c r="A921" s="19" t="s">
        <v>3621</v>
      </c>
      <c r="B921" s="20" t="s">
        <v>3622</v>
      </c>
      <c r="C921" s="20"/>
      <c r="D921" s="20"/>
      <c r="F921" s="20" t="s">
        <v>761</v>
      </c>
      <c r="G921" s="20" t="s">
        <v>761</v>
      </c>
      <c r="H921" s="20"/>
      <c r="I921" s="20"/>
      <c r="J921" s="20"/>
      <c r="K921" s="20"/>
      <c r="L921" s="20"/>
      <c r="M921" s="20"/>
      <c r="N921" s="20"/>
      <c r="O921" s="19" t="s">
        <v>761</v>
      </c>
      <c r="P921" s="20" t="s">
        <v>761</v>
      </c>
      <c r="Q921" s="19" t="s">
        <v>131</v>
      </c>
      <c r="AJ921" s="21">
        <v>0</v>
      </c>
      <c r="AK921" s="21">
        <v>0</v>
      </c>
      <c r="AL921" s="22">
        <f t="shared" si="14"/>
        <v>0</v>
      </c>
    </row>
    <row r="922" spans="1:38" ht="12" customHeight="1">
      <c r="A922" s="19" t="s">
        <v>3623</v>
      </c>
      <c r="B922" s="20" t="s">
        <v>3624</v>
      </c>
      <c r="C922" s="20"/>
      <c r="D922" s="20"/>
      <c r="F922" s="20" t="s">
        <v>215</v>
      </c>
      <c r="G922" s="20" t="s">
        <v>216</v>
      </c>
      <c r="H922" s="20"/>
      <c r="I922" s="20"/>
      <c r="J922" s="20"/>
      <c r="K922" s="20"/>
      <c r="L922" s="20"/>
      <c r="M922" s="20"/>
      <c r="N922" s="20"/>
      <c r="O922" s="19" t="s">
        <v>3625</v>
      </c>
      <c r="P922" s="20" t="s">
        <v>43</v>
      </c>
      <c r="Q922" s="19" t="s">
        <v>131</v>
      </c>
      <c r="AJ922" s="21">
        <v>0</v>
      </c>
      <c r="AK922" s="21">
        <v>0</v>
      </c>
      <c r="AL922" s="22">
        <f t="shared" si="14"/>
        <v>0</v>
      </c>
    </row>
    <row r="923" spans="1:38" ht="12" customHeight="1">
      <c r="A923" s="19" t="s">
        <v>3626</v>
      </c>
      <c r="B923" s="20" t="s">
        <v>3627</v>
      </c>
      <c r="C923" s="20"/>
      <c r="D923" s="20"/>
      <c r="F923" s="20" t="s">
        <v>215</v>
      </c>
      <c r="G923" s="20" t="s">
        <v>216</v>
      </c>
      <c r="H923" s="20"/>
      <c r="I923" s="20"/>
      <c r="J923" s="20"/>
      <c r="K923" s="20"/>
      <c r="L923" s="20"/>
      <c r="M923" s="20"/>
      <c r="N923" s="20"/>
      <c r="O923" s="19" t="s">
        <v>3628</v>
      </c>
      <c r="P923" s="20" t="s">
        <v>43</v>
      </c>
      <c r="Q923" s="19" t="s">
        <v>131</v>
      </c>
      <c r="AJ923" s="21">
        <f>VLOOKUP(B923,[1]Sheet8!$A$3:$B$989,2,0)</f>
        <v>4207.7</v>
      </c>
      <c r="AK923" s="21">
        <v>0</v>
      </c>
      <c r="AL923" s="22">
        <f t="shared" si="14"/>
        <v>4207.7</v>
      </c>
    </row>
    <row r="924" spans="1:38" ht="12" customHeight="1">
      <c r="A924" s="19" t="s">
        <v>3629</v>
      </c>
      <c r="B924" s="20" t="s">
        <v>3630</v>
      </c>
      <c r="C924" s="20"/>
      <c r="D924" s="20"/>
      <c r="F924" s="20" t="s">
        <v>342</v>
      </c>
      <c r="G924" s="20" t="s">
        <v>342</v>
      </c>
      <c r="H924" s="20"/>
      <c r="I924" s="20"/>
      <c r="J924" s="20"/>
      <c r="K924" s="20"/>
      <c r="L924" s="20" t="s">
        <v>3631</v>
      </c>
      <c r="M924" s="20" t="s">
        <v>3632</v>
      </c>
      <c r="N924" s="20"/>
      <c r="O924" s="19" t="s">
        <v>3633</v>
      </c>
      <c r="P924" s="20" t="s">
        <v>43</v>
      </c>
      <c r="Q924" s="19" t="s">
        <v>131</v>
      </c>
      <c r="AJ924" s="21">
        <v>0</v>
      </c>
      <c r="AK924" s="21">
        <v>0</v>
      </c>
      <c r="AL924" s="22">
        <f t="shared" si="14"/>
        <v>0</v>
      </c>
    </row>
    <row r="925" spans="1:38" ht="12" customHeight="1">
      <c r="A925" s="19" t="s">
        <v>3634</v>
      </c>
      <c r="B925" s="20" t="s">
        <v>3635</v>
      </c>
      <c r="C925" s="20"/>
      <c r="D925" s="20"/>
      <c r="F925" s="20" t="s">
        <v>342</v>
      </c>
      <c r="G925" s="20" t="s">
        <v>342</v>
      </c>
      <c r="H925" s="20"/>
      <c r="I925" s="20"/>
      <c r="J925" s="20"/>
      <c r="K925" s="20"/>
      <c r="L925" s="20"/>
      <c r="M925" s="20"/>
      <c r="N925" s="20"/>
      <c r="O925" s="19" t="s">
        <v>3636</v>
      </c>
      <c r="P925" s="20" t="s">
        <v>43</v>
      </c>
      <c r="Q925" s="19" t="s">
        <v>131</v>
      </c>
      <c r="AJ925" s="21">
        <v>0</v>
      </c>
      <c r="AK925" s="21">
        <v>0</v>
      </c>
      <c r="AL925" s="22">
        <f t="shared" si="14"/>
        <v>0</v>
      </c>
    </row>
    <row r="926" spans="1:38" ht="12" customHeight="1">
      <c r="A926" s="19" t="s">
        <v>3637</v>
      </c>
      <c r="B926" s="20" t="s">
        <v>3638</v>
      </c>
      <c r="C926" s="20"/>
      <c r="D926" s="20"/>
      <c r="F926" s="20" t="s">
        <v>489</v>
      </c>
      <c r="G926" s="20" t="s">
        <v>490</v>
      </c>
      <c r="H926" s="20"/>
      <c r="I926" s="20"/>
      <c r="J926" s="20"/>
      <c r="K926" s="20"/>
      <c r="L926" s="20"/>
      <c r="M926" s="20"/>
      <c r="N926" s="20"/>
      <c r="O926" s="19" t="s">
        <v>761</v>
      </c>
      <c r="P926" s="20" t="s">
        <v>761</v>
      </c>
      <c r="Q926" s="19" t="s">
        <v>131</v>
      </c>
      <c r="U926" s="21">
        <v>30</v>
      </c>
      <c r="V926" s="21">
        <v>1</v>
      </c>
      <c r="W926" s="21">
        <v>1</v>
      </c>
      <c r="X926" s="21">
        <v>1</v>
      </c>
      <c r="AJ926" s="21">
        <v>0</v>
      </c>
      <c r="AK926" s="21">
        <v>0</v>
      </c>
      <c r="AL926" s="22">
        <f t="shared" si="14"/>
        <v>0</v>
      </c>
    </row>
    <row r="927" spans="1:38" ht="12" customHeight="1">
      <c r="A927" s="19" t="s">
        <v>3639</v>
      </c>
      <c r="B927" s="20" t="s">
        <v>3640</v>
      </c>
      <c r="C927" s="20"/>
      <c r="D927" s="20"/>
      <c r="F927" s="20" t="s">
        <v>105</v>
      </c>
      <c r="G927" s="20" t="s">
        <v>106</v>
      </c>
      <c r="H927" s="20"/>
      <c r="I927" s="20"/>
      <c r="J927" s="20"/>
      <c r="K927" s="20"/>
      <c r="L927" s="20"/>
      <c r="M927" s="20"/>
      <c r="N927" s="20"/>
      <c r="O927" s="19" t="s">
        <v>3641</v>
      </c>
      <c r="P927" s="20" t="s">
        <v>43</v>
      </c>
      <c r="Q927" s="19" t="s">
        <v>131</v>
      </c>
      <c r="AJ927" s="21">
        <v>0</v>
      </c>
      <c r="AK927" s="21">
        <v>0</v>
      </c>
      <c r="AL927" s="22">
        <f t="shared" si="14"/>
        <v>0</v>
      </c>
    </row>
    <row r="928" spans="1:38" ht="12" customHeight="1">
      <c r="A928" s="19" t="s">
        <v>3642</v>
      </c>
      <c r="B928" s="20" t="s">
        <v>3643</v>
      </c>
      <c r="C928" s="20"/>
      <c r="D928" s="20"/>
      <c r="F928" s="20" t="s">
        <v>105</v>
      </c>
      <c r="G928" s="20" t="s">
        <v>1250</v>
      </c>
      <c r="H928" s="20"/>
      <c r="I928" s="20"/>
      <c r="J928" s="20"/>
      <c r="K928" s="20"/>
      <c r="L928" s="20"/>
      <c r="M928" s="20"/>
      <c r="N928" s="20"/>
      <c r="O928" s="19" t="s">
        <v>761</v>
      </c>
      <c r="P928" s="20" t="s">
        <v>761</v>
      </c>
      <c r="Q928" s="19" t="s">
        <v>131</v>
      </c>
      <c r="AJ928" s="21">
        <v>0</v>
      </c>
      <c r="AK928" s="21">
        <v>0</v>
      </c>
      <c r="AL928" s="22">
        <f t="shared" si="14"/>
        <v>0</v>
      </c>
    </row>
    <row r="929" spans="1:38" ht="12" customHeight="1">
      <c r="A929" s="19" t="s">
        <v>3644</v>
      </c>
      <c r="B929" s="20" t="s">
        <v>3645</v>
      </c>
      <c r="C929" s="20"/>
      <c r="D929" s="20"/>
      <c r="F929" s="20" t="s">
        <v>761</v>
      </c>
      <c r="G929" s="20" t="s">
        <v>761</v>
      </c>
      <c r="H929" s="20"/>
      <c r="I929" s="20"/>
      <c r="J929" s="20"/>
      <c r="K929" s="20"/>
      <c r="L929" s="20"/>
      <c r="M929" s="20"/>
      <c r="N929" s="20"/>
      <c r="O929" s="19" t="s">
        <v>761</v>
      </c>
      <c r="P929" s="20" t="s">
        <v>761</v>
      </c>
      <c r="Q929" s="19" t="s">
        <v>131</v>
      </c>
      <c r="AJ929" s="21">
        <v>0</v>
      </c>
      <c r="AK929" s="21">
        <v>0</v>
      </c>
      <c r="AL929" s="22">
        <f t="shared" si="14"/>
        <v>0</v>
      </c>
    </row>
    <row r="930" spans="1:38" ht="12" customHeight="1">
      <c r="A930" s="19" t="s">
        <v>3646</v>
      </c>
      <c r="B930" s="20" t="s">
        <v>3647</v>
      </c>
      <c r="C930" s="20"/>
      <c r="D930" s="20"/>
      <c r="F930" s="20" t="s">
        <v>215</v>
      </c>
      <c r="G930" s="20" t="s">
        <v>216</v>
      </c>
      <c r="H930" s="20" t="s">
        <v>3648</v>
      </c>
      <c r="I930" s="20"/>
      <c r="J930" s="20"/>
      <c r="K930" s="20"/>
      <c r="L930" s="20"/>
      <c r="M930" s="20" t="s">
        <v>3649</v>
      </c>
      <c r="N930" s="20"/>
      <c r="O930" s="19" t="s">
        <v>3650</v>
      </c>
      <c r="P930" s="20" t="s">
        <v>43</v>
      </c>
      <c r="Q930" s="19" t="s">
        <v>131</v>
      </c>
      <c r="AJ930" s="21">
        <v>0</v>
      </c>
      <c r="AK930" s="21">
        <v>0</v>
      </c>
      <c r="AL930" s="22">
        <f t="shared" si="14"/>
        <v>0</v>
      </c>
    </row>
    <row r="931" spans="1:38" ht="12" customHeight="1">
      <c r="A931" s="19" t="s">
        <v>3651</v>
      </c>
      <c r="B931" s="20" t="s">
        <v>3652</v>
      </c>
      <c r="C931" s="20"/>
      <c r="D931" s="20"/>
      <c r="F931" s="20" t="s">
        <v>70</v>
      </c>
      <c r="G931" s="20" t="s">
        <v>356</v>
      </c>
      <c r="H931" s="20"/>
      <c r="I931" s="20"/>
      <c r="J931" s="20"/>
      <c r="K931" s="20"/>
      <c r="L931" s="20"/>
      <c r="M931" s="20"/>
      <c r="N931" s="20"/>
      <c r="O931" s="19" t="s">
        <v>761</v>
      </c>
      <c r="P931" s="20" t="s">
        <v>761</v>
      </c>
      <c r="Q931" s="19" t="s">
        <v>131</v>
      </c>
      <c r="AJ931" s="21">
        <v>0</v>
      </c>
      <c r="AK931" s="21">
        <v>0</v>
      </c>
      <c r="AL931" s="22">
        <f t="shared" si="14"/>
        <v>0</v>
      </c>
    </row>
    <row r="932" spans="1:38" ht="12" customHeight="1">
      <c r="A932" s="19" t="s">
        <v>3653</v>
      </c>
      <c r="B932" s="20" t="s">
        <v>3654</v>
      </c>
      <c r="C932" s="20"/>
      <c r="D932" s="20"/>
      <c r="F932" s="20" t="s">
        <v>761</v>
      </c>
      <c r="G932" s="20" t="s">
        <v>761</v>
      </c>
      <c r="H932" s="20"/>
      <c r="I932" s="20"/>
      <c r="J932" s="20"/>
      <c r="K932" s="20"/>
      <c r="L932" s="20"/>
      <c r="M932" s="20"/>
      <c r="N932" s="20"/>
      <c r="O932" s="19" t="s">
        <v>761</v>
      </c>
      <c r="P932" s="20" t="s">
        <v>761</v>
      </c>
      <c r="Q932" s="19" t="s">
        <v>131</v>
      </c>
      <c r="AJ932" s="21">
        <v>0</v>
      </c>
      <c r="AK932" s="21">
        <v>0</v>
      </c>
      <c r="AL932" s="22">
        <f t="shared" si="14"/>
        <v>0</v>
      </c>
    </row>
    <row r="933" spans="1:38" ht="12" customHeight="1">
      <c r="A933" s="19" t="s">
        <v>3655</v>
      </c>
      <c r="B933" s="20" t="s">
        <v>3656</v>
      </c>
      <c r="C933" s="20"/>
      <c r="D933" s="20"/>
      <c r="F933" s="20" t="s">
        <v>761</v>
      </c>
      <c r="G933" s="20" t="s">
        <v>761</v>
      </c>
      <c r="H933" s="20"/>
      <c r="I933" s="20"/>
      <c r="J933" s="20"/>
      <c r="K933" s="20"/>
      <c r="L933" s="20"/>
      <c r="M933" s="20"/>
      <c r="N933" s="20"/>
      <c r="O933" s="19" t="s">
        <v>761</v>
      </c>
      <c r="P933" s="20" t="s">
        <v>761</v>
      </c>
      <c r="Q933" s="19" t="s">
        <v>131</v>
      </c>
      <c r="AJ933" s="21">
        <v>0</v>
      </c>
      <c r="AK933" s="21">
        <v>0</v>
      </c>
      <c r="AL933" s="22">
        <f t="shared" si="14"/>
        <v>0</v>
      </c>
    </row>
    <row r="934" spans="1:38" ht="12" customHeight="1">
      <c r="A934" s="19" t="s">
        <v>3657</v>
      </c>
      <c r="B934" s="20" t="s">
        <v>3658</v>
      </c>
      <c r="C934" s="20"/>
      <c r="D934" s="20"/>
      <c r="F934" s="20" t="s">
        <v>128</v>
      </c>
      <c r="G934" s="20" t="s">
        <v>129</v>
      </c>
      <c r="H934" s="20"/>
      <c r="I934" s="20"/>
      <c r="J934" s="20"/>
      <c r="K934" s="20"/>
      <c r="L934" s="20"/>
      <c r="M934" s="20" t="s">
        <v>3659</v>
      </c>
      <c r="N934" s="20"/>
      <c r="O934" s="19" t="s">
        <v>3660</v>
      </c>
      <c r="P934" s="20" t="s">
        <v>59</v>
      </c>
      <c r="Q934" s="19" t="s">
        <v>131</v>
      </c>
      <c r="AJ934" s="21">
        <v>0</v>
      </c>
      <c r="AK934" s="21">
        <v>0</v>
      </c>
      <c r="AL934" s="22">
        <f t="shared" si="14"/>
        <v>0</v>
      </c>
    </row>
    <row r="935" spans="1:38" ht="12" customHeight="1">
      <c r="A935" s="19" t="s">
        <v>3661</v>
      </c>
      <c r="B935" s="20" t="s">
        <v>3662</v>
      </c>
      <c r="C935" s="20"/>
      <c r="D935" s="20"/>
      <c r="F935" s="20" t="s">
        <v>761</v>
      </c>
      <c r="G935" s="20" t="s">
        <v>761</v>
      </c>
      <c r="H935" s="20"/>
      <c r="I935" s="20"/>
      <c r="J935" s="20"/>
      <c r="K935" s="20"/>
      <c r="L935" s="20"/>
      <c r="M935" s="20"/>
      <c r="N935" s="20"/>
      <c r="O935" s="19" t="s">
        <v>761</v>
      </c>
      <c r="P935" s="20" t="s">
        <v>761</v>
      </c>
      <c r="Q935" s="19" t="s">
        <v>131</v>
      </c>
      <c r="AJ935" s="21">
        <v>0</v>
      </c>
      <c r="AK935" s="21">
        <v>0</v>
      </c>
      <c r="AL935" s="22">
        <f t="shared" si="14"/>
        <v>0</v>
      </c>
    </row>
    <row r="936" spans="1:38" ht="12" customHeight="1">
      <c r="A936" s="19" t="s">
        <v>3663</v>
      </c>
      <c r="B936" s="20" t="s">
        <v>3664</v>
      </c>
      <c r="C936" s="20"/>
      <c r="D936" s="20"/>
      <c r="F936" s="20" t="s">
        <v>70</v>
      </c>
      <c r="G936" s="20" t="s">
        <v>119</v>
      </c>
      <c r="H936" s="20"/>
      <c r="I936" s="20"/>
      <c r="J936" s="20"/>
      <c r="K936" s="20"/>
      <c r="L936" s="20"/>
      <c r="M936" s="20" t="s">
        <v>229</v>
      </c>
      <c r="N936" s="20"/>
      <c r="O936" s="19" t="s">
        <v>3665</v>
      </c>
      <c r="P936" s="20" t="s">
        <v>59</v>
      </c>
      <c r="Q936" s="19" t="s">
        <v>131</v>
      </c>
      <c r="AJ936" s="21">
        <v>0</v>
      </c>
      <c r="AK936" s="21">
        <v>0</v>
      </c>
      <c r="AL936" s="22">
        <f t="shared" si="14"/>
        <v>0</v>
      </c>
    </row>
    <row r="937" spans="1:38" ht="12" customHeight="1">
      <c r="A937" s="19" t="s">
        <v>3666</v>
      </c>
      <c r="B937" s="20" t="s">
        <v>3667</v>
      </c>
      <c r="C937" s="20"/>
      <c r="D937" s="20"/>
      <c r="F937" s="20" t="s">
        <v>761</v>
      </c>
      <c r="G937" s="20" t="s">
        <v>761</v>
      </c>
      <c r="H937" s="20"/>
      <c r="I937" s="20"/>
      <c r="J937" s="20"/>
      <c r="K937" s="20"/>
      <c r="L937" s="20"/>
      <c r="M937" s="20"/>
      <c r="N937" s="20"/>
      <c r="O937" s="19" t="s">
        <v>761</v>
      </c>
      <c r="P937" s="20" t="s">
        <v>761</v>
      </c>
      <c r="Q937" s="19" t="s">
        <v>131</v>
      </c>
      <c r="AJ937" s="21">
        <v>0</v>
      </c>
      <c r="AK937" s="21">
        <v>0</v>
      </c>
      <c r="AL937" s="22">
        <f t="shared" si="14"/>
        <v>0</v>
      </c>
    </row>
    <row r="938" spans="1:38" ht="12" customHeight="1">
      <c r="A938" s="19" t="s">
        <v>3668</v>
      </c>
      <c r="B938" s="20" t="s">
        <v>3669</v>
      </c>
      <c r="C938" s="20"/>
      <c r="D938" s="20"/>
      <c r="F938" s="20" t="s">
        <v>135</v>
      </c>
      <c r="G938" s="20" t="s">
        <v>135</v>
      </c>
      <c r="H938" s="20" t="s">
        <v>3670</v>
      </c>
      <c r="I938" s="20"/>
      <c r="J938" s="20"/>
      <c r="K938" s="20"/>
      <c r="L938" s="20" t="s">
        <v>3671</v>
      </c>
      <c r="M938" s="20" t="s">
        <v>3671</v>
      </c>
      <c r="N938" s="20"/>
      <c r="O938" s="19" t="s">
        <v>3672</v>
      </c>
      <c r="P938" s="20" t="s">
        <v>59</v>
      </c>
      <c r="Q938" s="19" t="s">
        <v>131</v>
      </c>
      <c r="AJ938" s="21">
        <v>0</v>
      </c>
      <c r="AK938" s="21">
        <f>VLOOKUP(B938,[2]Sheet3!$A$3:$B$1872,2,0)</f>
        <v>2166.3716814159293</v>
      </c>
      <c r="AL938" s="22">
        <f t="shared" si="14"/>
        <v>2166.3716814159293</v>
      </c>
    </row>
    <row r="939" spans="1:38" ht="12" customHeight="1">
      <c r="A939" s="19" t="s">
        <v>3673</v>
      </c>
      <c r="B939" s="20" t="s">
        <v>3674</v>
      </c>
      <c r="C939" s="20"/>
      <c r="D939" s="20"/>
      <c r="F939" s="20" t="s">
        <v>761</v>
      </c>
      <c r="G939" s="20" t="s">
        <v>761</v>
      </c>
      <c r="H939" s="20"/>
      <c r="I939" s="20"/>
      <c r="J939" s="20"/>
      <c r="K939" s="20"/>
      <c r="L939" s="20"/>
      <c r="M939" s="20"/>
      <c r="N939" s="20"/>
      <c r="O939" s="19" t="s">
        <v>761</v>
      </c>
      <c r="P939" s="20" t="s">
        <v>761</v>
      </c>
      <c r="Q939" s="19" t="s">
        <v>131</v>
      </c>
      <c r="AJ939" s="21">
        <v>0</v>
      </c>
      <c r="AK939" s="21">
        <v>0</v>
      </c>
      <c r="AL939" s="22">
        <f t="shared" si="14"/>
        <v>0</v>
      </c>
    </row>
    <row r="940" spans="1:38" ht="12" customHeight="1">
      <c r="A940" s="19" t="s">
        <v>3675</v>
      </c>
      <c r="B940" s="20" t="s">
        <v>3676</v>
      </c>
      <c r="C940" s="20"/>
      <c r="D940" s="20"/>
      <c r="F940" s="20" t="s">
        <v>489</v>
      </c>
      <c r="G940" s="20" t="s">
        <v>490</v>
      </c>
      <c r="H940" s="20"/>
      <c r="I940" s="20"/>
      <c r="J940" s="20"/>
      <c r="K940" s="20"/>
      <c r="L940" s="20"/>
      <c r="M940" s="20"/>
      <c r="N940" s="20"/>
      <c r="O940" s="19" t="s">
        <v>761</v>
      </c>
      <c r="P940" s="20" t="s">
        <v>761</v>
      </c>
      <c r="Q940" s="19" t="s">
        <v>131</v>
      </c>
      <c r="AJ940" s="21">
        <v>0</v>
      </c>
      <c r="AK940" s="21">
        <v>0</v>
      </c>
      <c r="AL940" s="22">
        <f t="shared" si="14"/>
        <v>0</v>
      </c>
    </row>
    <row r="941" spans="1:38" ht="12" customHeight="1">
      <c r="A941" s="19" t="s">
        <v>3677</v>
      </c>
      <c r="B941" s="20" t="s">
        <v>3678</v>
      </c>
      <c r="C941" s="20"/>
      <c r="D941" s="20"/>
      <c r="F941" s="20" t="s">
        <v>489</v>
      </c>
      <c r="G941" s="20" t="s">
        <v>490</v>
      </c>
      <c r="H941" s="20"/>
      <c r="I941" s="20"/>
      <c r="J941" s="20"/>
      <c r="K941" s="20"/>
      <c r="L941" s="20"/>
      <c r="M941" s="20"/>
      <c r="N941" s="20"/>
      <c r="O941" s="19" t="s">
        <v>761</v>
      </c>
      <c r="P941" s="20" t="s">
        <v>761</v>
      </c>
      <c r="Q941" s="19" t="s">
        <v>131</v>
      </c>
      <c r="AJ941" s="21">
        <v>0</v>
      </c>
      <c r="AK941" s="21">
        <v>0</v>
      </c>
      <c r="AL941" s="22">
        <f t="shared" si="14"/>
        <v>0</v>
      </c>
    </row>
    <row r="942" spans="1:38" ht="12" customHeight="1">
      <c r="A942" s="19" t="s">
        <v>3679</v>
      </c>
      <c r="B942" s="20" t="s">
        <v>3680</v>
      </c>
      <c r="C942" s="20"/>
      <c r="D942" s="20"/>
      <c r="F942" s="20" t="s">
        <v>215</v>
      </c>
      <c r="G942" s="20" t="s">
        <v>216</v>
      </c>
      <c r="H942" s="20" t="s">
        <v>3681</v>
      </c>
      <c r="I942" s="20"/>
      <c r="J942" s="20"/>
      <c r="K942" s="20"/>
      <c r="L942" s="20"/>
      <c r="M942" s="20" t="s">
        <v>3682</v>
      </c>
      <c r="N942" s="20"/>
      <c r="O942" s="19" t="s">
        <v>761</v>
      </c>
      <c r="P942" s="20" t="s">
        <v>761</v>
      </c>
      <c r="Q942" s="19" t="s">
        <v>131</v>
      </c>
      <c r="AJ942" s="21">
        <v>0</v>
      </c>
      <c r="AK942" s="21">
        <v>0</v>
      </c>
      <c r="AL942" s="22">
        <f t="shared" si="14"/>
        <v>0</v>
      </c>
    </row>
    <row r="943" spans="1:38" ht="12" customHeight="1">
      <c r="A943" s="19" t="s">
        <v>3683</v>
      </c>
      <c r="B943" s="20" t="s">
        <v>3684</v>
      </c>
      <c r="C943" s="20"/>
      <c r="D943" s="20"/>
      <c r="F943" s="20" t="s">
        <v>54</v>
      </c>
      <c r="G943" s="20" t="s">
        <v>55</v>
      </c>
      <c r="H943" s="20" t="s">
        <v>3685</v>
      </c>
      <c r="I943" s="20"/>
      <c r="J943" s="20"/>
      <c r="K943" s="20"/>
      <c r="L943" s="20" t="s">
        <v>3685</v>
      </c>
      <c r="M943" s="20" t="s">
        <v>3686</v>
      </c>
      <c r="N943" s="20"/>
      <c r="O943" s="19" t="s">
        <v>3687</v>
      </c>
      <c r="P943" s="20" t="s">
        <v>43</v>
      </c>
      <c r="Q943" s="19" t="s">
        <v>131</v>
      </c>
      <c r="AJ943" s="21">
        <v>0</v>
      </c>
      <c r="AK943" s="21">
        <v>0</v>
      </c>
      <c r="AL943" s="22">
        <f t="shared" si="14"/>
        <v>0</v>
      </c>
    </row>
    <row r="944" spans="1:38" ht="12" customHeight="1">
      <c r="A944" s="19" t="s">
        <v>3688</v>
      </c>
      <c r="B944" s="20" t="s">
        <v>3689</v>
      </c>
      <c r="C944" s="20"/>
      <c r="D944" s="20"/>
      <c r="F944" s="20" t="s">
        <v>1353</v>
      </c>
      <c r="G944" s="20" t="s">
        <v>1354</v>
      </c>
      <c r="H944" s="20"/>
      <c r="I944" s="20"/>
      <c r="J944" s="20"/>
      <c r="K944" s="20"/>
      <c r="L944" s="20"/>
      <c r="M944" s="20"/>
      <c r="N944" s="20"/>
      <c r="O944" s="19" t="s">
        <v>3690</v>
      </c>
      <c r="P944" s="20" t="s">
        <v>43</v>
      </c>
      <c r="Q944" s="19" t="s">
        <v>131</v>
      </c>
      <c r="AJ944" s="21">
        <v>0</v>
      </c>
      <c r="AK944" s="21">
        <v>0</v>
      </c>
      <c r="AL944" s="22">
        <f t="shared" si="14"/>
        <v>0</v>
      </c>
    </row>
    <row r="945" spans="1:38" ht="12" customHeight="1">
      <c r="A945" s="19" t="s">
        <v>3691</v>
      </c>
      <c r="B945" s="20" t="s">
        <v>3692</v>
      </c>
      <c r="C945" s="20"/>
      <c r="D945" s="20"/>
      <c r="F945" s="20" t="s">
        <v>135</v>
      </c>
      <c r="G945" s="20" t="s">
        <v>135</v>
      </c>
      <c r="H945" s="20" t="s">
        <v>3693</v>
      </c>
      <c r="I945" s="20"/>
      <c r="J945" s="20"/>
      <c r="K945" s="20"/>
      <c r="L945" s="20" t="s">
        <v>3694</v>
      </c>
      <c r="M945" s="20" t="s">
        <v>3695</v>
      </c>
      <c r="N945" s="20"/>
      <c r="O945" s="19" t="s">
        <v>3696</v>
      </c>
      <c r="P945" s="20" t="s">
        <v>43</v>
      </c>
      <c r="Q945" s="19" t="s">
        <v>131</v>
      </c>
      <c r="AJ945" s="21">
        <v>0</v>
      </c>
      <c r="AK945" s="21">
        <v>0</v>
      </c>
      <c r="AL945" s="22">
        <f t="shared" si="14"/>
        <v>0</v>
      </c>
    </row>
    <row r="946" spans="1:38" ht="12" customHeight="1">
      <c r="A946" s="19" t="s">
        <v>3697</v>
      </c>
      <c r="B946" s="20" t="s">
        <v>3698</v>
      </c>
      <c r="C946" s="20"/>
      <c r="D946" s="20"/>
      <c r="F946" s="20" t="s">
        <v>761</v>
      </c>
      <c r="G946" s="20" t="s">
        <v>761</v>
      </c>
      <c r="H946" s="20"/>
      <c r="I946" s="20"/>
      <c r="J946" s="20"/>
      <c r="K946" s="20"/>
      <c r="L946" s="20"/>
      <c r="M946" s="20"/>
      <c r="N946" s="20"/>
      <c r="O946" s="19" t="s">
        <v>761</v>
      </c>
      <c r="P946" s="20" t="s">
        <v>761</v>
      </c>
      <c r="Q946" s="19" t="s">
        <v>131</v>
      </c>
      <c r="AJ946" s="21">
        <v>0</v>
      </c>
      <c r="AK946" s="21">
        <v>0</v>
      </c>
      <c r="AL946" s="22">
        <f t="shared" si="14"/>
        <v>0</v>
      </c>
    </row>
    <row r="947" spans="1:38" ht="12" customHeight="1">
      <c r="A947" s="19" t="s">
        <v>3699</v>
      </c>
      <c r="B947" s="20" t="s">
        <v>3700</v>
      </c>
      <c r="C947" s="20"/>
      <c r="D947" s="20"/>
      <c r="F947" s="20" t="s">
        <v>1353</v>
      </c>
      <c r="G947" s="20" t="s">
        <v>1354</v>
      </c>
      <c r="H947" s="20" t="s">
        <v>3701</v>
      </c>
      <c r="I947" s="20"/>
      <c r="J947" s="20"/>
      <c r="K947" s="20"/>
      <c r="L947" s="20" t="s">
        <v>3700</v>
      </c>
      <c r="M947" s="20"/>
      <c r="N947" s="20"/>
      <c r="O947" s="19" t="s">
        <v>3702</v>
      </c>
      <c r="P947" s="20" t="s">
        <v>43</v>
      </c>
      <c r="Q947" s="19" t="s">
        <v>131</v>
      </c>
      <c r="AJ947" s="21">
        <v>0</v>
      </c>
      <c r="AK947" s="21">
        <v>0</v>
      </c>
      <c r="AL947" s="22">
        <f t="shared" si="14"/>
        <v>0</v>
      </c>
    </row>
    <row r="948" spans="1:38" ht="12" customHeight="1">
      <c r="A948" s="19" t="s">
        <v>3703</v>
      </c>
      <c r="B948" s="20" t="s">
        <v>3704</v>
      </c>
      <c r="C948" s="20"/>
      <c r="D948" s="20"/>
      <c r="F948" s="20" t="s">
        <v>128</v>
      </c>
      <c r="G948" s="20" t="s">
        <v>912</v>
      </c>
      <c r="H948" s="20"/>
      <c r="I948" s="20"/>
      <c r="J948" s="20"/>
      <c r="K948" s="20"/>
      <c r="L948" s="20"/>
      <c r="M948" s="20"/>
      <c r="N948" s="20"/>
      <c r="O948" s="19" t="s">
        <v>3705</v>
      </c>
      <c r="P948" s="20" t="s">
        <v>59</v>
      </c>
      <c r="Q948" s="19" t="s">
        <v>131</v>
      </c>
      <c r="U948" s="21">
        <v>0</v>
      </c>
      <c r="V948" s="21">
        <v>0</v>
      </c>
      <c r="W948" s="21">
        <v>0</v>
      </c>
      <c r="X948" s="21">
        <v>0</v>
      </c>
      <c r="AJ948" s="21">
        <v>0</v>
      </c>
      <c r="AK948" s="21">
        <v>0</v>
      </c>
      <c r="AL948" s="22">
        <f t="shared" si="14"/>
        <v>0</v>
      </c>
    </row>
    <row r="949" spans="1:38" ht="12" customHeight="1">
      <c r="A949" s="19" t="s">
        <v>3706</v>
      </c>
      <c r="B949" s="20" t="s">
        <v>3707</v>
      </c>
      <c r="C949" s="20"/>
      <c r="D949" s="20"/>
      <c r="F949" s="20" t="s">
        <v>105</v>
      </c>
      <c r="G949" s="20" t="s">
        <v>106</v>
      </c>
      <c r="H949" s="20"/>
      <c r="I949" s="20"/>
      <c r="J949" s="20"/>
      <c r="K949" s="20"/>
      <c r="L949" s="20"/>
      <c r="M949" s="20"/>
      <c r="N949" s="20"/>
      <c r="O949" s="19" t="s">
        <v>3708</v>
      </c>
      <c r="P949" s="20" t="s">
        <v>43</v>
      </c>
      <c r="Q949" s="19" t="s">
        <v>131</v>
      </c>
      <c r="AJ949" s="21">
        <v>0</v>
      </c>
      <c r="AK949" s="21">
        <v>0</v>
      </c>
      <c r="AL949" s="22">
        <f t="shared" si="14"/>
        <v>0</v>
      </c>
    </row>
    <row r="950" spans="1:38" ht="12" customHeight="1">
      <c r="A950" s="19" t="s">
        <v>3709</v>
      </c>
      <c r="B950" s="20" t="s">
        <v>3710</v>
      </c>
      <c r="C950" s="20"/>
      <c r="D950" s="20"/>
      <c r="F950" s="20" t="s">
        <v>128</v>
      </c>
      <c r="G950" s="20" t="s">
        <v>2288</v>
      </c>
      <c r="H950" s="20"/>
      <c r="I950" s="20"/>
      <c r="J950" s="20"/>
      <c r="K950" s="20"/>
      <c r="L950" s="20" t="s">
        <v>3711</v>
      </c>
      <c r="M950" s="20" t="s">
        <v>3711</v>
      </c>
      <c r="N950" s="20"/>
      <c r="O950" s="19" t="s">
        <v>3712</v>
      </c>
      <c r="P950" s="20" t="s">
        <v>59</v>
      </c>
      <c r="Q950" s="19" t="s">
        <v>131</v>
      </c>
      <c r="U950" s="21">
        <v>0</v>
      </c>
      <c r="V950" s="21">
        <v>0</v>
      </c>
      <c r="W950" s="21">
        <v>0</v>
      </c>
      <c r="X950" s="21">
        <v>0</v>
      </c>
      <c r="AJ950" s="21">
        <v>0</v>
      </c>
      <c r="AK950" s="21">
        <v>0</v>
      </c>
      <c r="AL950" s="22">
        <f t="shared" si="14"/>
        <v>0</v>
      </c>
    </row>
    <row r="951" spans="1:38" ht="12" customHeight="1">
      <c r="A951" s="19" t="s">
        <v>3713</v>
      </c>
      <c r="B951" s="20" t="s">
        <v>3714</v>
      </c>
      <c r="C951" s="20"/>
      <c r="D951" s="20"/>
      <c r="F951" s="20" t="s">
        <v>105</v>
      </c>
      <c r="G951" s="20" t="s">
        <v>1250</v>
      </c>
      <c r="H951" s="20"/>
      <c r="I951" s="20"/>
      <c r="J951" s="20"/>
      <c r="K951" s="20"/>
      <c r="L951" s="20"/>
      <c r="M951" s="20"/>
      <c r="N951" s="20"/>
      <c r="O951" s="19" t="s">
        <v>3715</v>
      </c>
      <c r="P951" s="20" t="s">
        <v>43</v>
      </c>
      <c r="Q951" s="19" t="s">
        <v>131</v>
      </c>
      <c r="AJ951" s="21">
        <v>0</v>
      </c>
      <c r="AK951" s="21">
        <v>0</v>
      </c>
      <c r="AL951" s="22">
        <f t="shared" si="14"/>
        <v>0</v>
      </c>
    </row>
    <row r="952" spans="1:38" ht="12" customHeight="1">
      <c r="A952" s="19" t="s">
        <v>3716</v>
      </c>
      <c r="B952" s="20" t="s">
        <v>3717</v>
      </c>
      <c r="C952" s="20"/>
      <c r="D952" s="20"/>
      <c r="F952" s="20" t="s">
        <v>1353</v>
      </c>
      <c r="G952" s="20" t="s">
        <v>1354</v>
      </c>
      <c r="H952" s="20" t="s">
        <v>3718</v>
      </c>
      <c r="I952" s="20"/>
      <c r="J952" s="20"/>
      <c r="K952" s="20"/>
      <c r="L952" s="20"/>
      <c r="M952" s="20" t="s">
        <v>3719</v>
      </c>
      <c r="N952" s="20"/>
      <c r="O952" s="19" t="s">
        <v>3720</v>
      </c>
      <c r="P952" s="20" t="s">
        <v>59</v>
      </c>
      <c r="Q952" s="19" t="s">
        <v>131</v>
      </c>
      <c r="AJ952" s="21">
        <v>0</v>
      </c>
      <c r="AK952" s="21">
        <v>0</v>
      </c>
      <c r="AL952" s="22">
        <f t="shared" si="14"/>
        <v>0</v>
      </c>
    </row>
    <row r="953" spans="1:38" ht="12" customHeight="1">
      <c r="A953" s="19" t="s">
        <v>3721</v>
      </c>
      <c r="B953" s="20" t="s">
        <v>3722</v>
      </c>
      <c r="C953" s="20"/>
      <c r="D953" s="20"/>
      <c r="F953" s="20" t="s">
        <v>105</v>
      </c>
      <c r="G953" s="20" t="s">
        <v>106</v>
      </c>
      <c r="H953" s="20"/>
      <c r="I953" s="20"/>
      <c r="J953" s="20"/>
      <c r="K953" s="20"/>
      <c r="L953" s="20" t="s">
        <v>3723</v>
      </c>
      <c r="M953" s="20"/>
      <c r="N953" s="20"/>
      <c r="O953" s="19" t="s">
        <v>3724</v>
      </c>
      <c r="P953" s="20" t="s">
        <v>43</v>
      </c>
      <c r="Q953" s="19" t="s">
        <v>131</v>
      </c>
      <c r="AJ953" s="21">
        <v>0</v>
      </c>
      <c r="AK953" s="21">
        <v>0</v>
      </c>
      <c r="AL953" s="22">
        <f t="shared" si="14"/>
        <v>0</v>
      </c>
    </row>
    <row r="954" spans="1:38" ht="12" customHeight="1">
      <c r="A954" s="19" t="s">
        <v>3725</v>
      </c>
      <c r="B954" s="20" t="s">
        <v>3726</v>
      </c>
      <c r="C954" s="20"/>
      <c r="D954" s="20"/>
      <c r="F954" s="20" t="s">
        <v>1353</v>
      </c>
      <c r="G954" s="20" t="s">
        <v>1354</v>
      </c>
      <c r="H954" s="20"/>
      <c r="I954" s="20"/>
      <c r="J954" s="20"/>
      <c r="K954" s="20"/>
      <c r="L954" s="20"/>
      <c r="M954" s="20"/>
      <c r="N954" s="20"/>
      <c r="O954" s="19" t="s">
        <v>3727</v>
      </c>
      <c r="P954" s="20" t="s">
        <v>43</v>
      </c>
      <c r="Q954" s="19" t="s">
        <v>131</v>
      </c>
      <c r="AJ954" s="21">
        <v>0</v>
      </c>
      <c r="AK954" s="21">
        <v>0</v>
      </c>
      <c r="AL954" s="22">
        <f t="shared" si="14"/>
        <v>0</v>
      </c>
    </row>
    <row r="955" spans="1:38" ht="12" customHeight="1">
      <c r="A955" s="19" t="s">
        <v>3728</v>
      </c>
      <c r="B955" s="20" t="s">
        <v>3729</v>
      </c>
      <c r="C955" s="20"/>
      <c r="D955" s="20"/>
      <c r="F955" s="20" t="s">
        <v>350</v>
      </c>
      <c r="G955" s="20" t="s">
        <v>601</v>
      </c>
      <c r="H955" s="20"/>
      <c r="I955" s="20"/>
      <c r="J955" s="20"/>
      <c r="K955" s="20"/>
      <c r="L955" s="20"/>
      <c r="M955" s="20"/>
      <c r="N955" s="20"/>
      <c r="O955" s="19" t="s">
        <v>3730</v>
      </c>
      <c r="P955" s="20" t="s">
        <v>43</v>
      </c>
      <c r="Q955" s="19" t="s">
        <v>131</v>
      </c>
      <c r="U955" s="21">
        <v>400</v>
      </c>
      <c r="V955" s="21">
        <v>2</v>
      </c>
      <c r="W955" s="21">
        <v>1</v>
      </c>
      <c r="X955" s="21">
        <v>3</v>
      </c>
      <c r="AJ955" s="21">
        <v>0</v>
      </c>
      <c r="AK955" s="21">
        <v>0</v>
      </c>
      <c r="AL955" s="22">
        <f t="shared" si="14"/>
        <v>0</v>
      </c>
    </row>
    <row r="956" spans="1:38" ht="12" customHeight="1">
      <c r="A956" s="19" t="s">
        <v>3731</v>
      </c>
      <c r="B956" s="20" t="s">
        <v>3732</v>
      </c>
      <c r="C956" s="20"/>
      <c r="D956" s="20"/>
      <c r="F956" s="20" t="s">
        <v>342</v>
      </c>
      <c r="G956" s="20" t="s">
        <v>342</v>
      </c>
      <c r="H956" s="20"/>
      <c r="I956" s="20"/>
      <c r="J956" s="20"/>
      <c r="K956" s="20"/>
      <c r="L956" s="20"/>
      <c r="M956" s="20"/>
      <c r="N956" s="20"/>
      <c r="O956" s="19" t="s">
        <v>3733</v>
      </c>
      <c r="P956" s="20" t="s">
        <v>43</v>
      </c>
      <c r="Q956" s="19" t="s">
        <v>131</v>
      </c>
      <c r="AJ956" s="21">
        <v>0</v>
      </c>
      <c r="AK956" s="21">
        <v>0</v>
      </c>
      <c r="AL956" s="22">
        <f t="shared" si="14"/>
        <v>0</v>
      </c>
    </row>
    <row r="957" spans="1:38" ht="12" customHeight="1">
      <c r="A957" s="19" t="s">
        <v>3734</v>
      </c>
      <c r="B957" s="20" t="s">
        <v>3735</v>
      </c>
      <c r="C957" s="20"/>
      <c r="D957" s="20"/>
      <c r="F957" s="20" t="s">
        <v>342</v>
      </c>
      <c r="G957" s="20" t="s">
        <v>342</v>
      </c>
      <c r="H957" s="20"/>
      <c r="I957" s="20"/>
      <c r="J957" s="20"/>
      <c r="K957" s="20"/>
      <c r="L957" s="20"/>
      <c r="M957" s="20" t="s">
        <v>3736</v>
      </c>
      <c r="N957" s="20"/>
      <c r="O957" s="19" t="s">
        <v>3737</v>
      </c>
      <c r="P957" s="20" t="s">
        <v>43</v>
      </c>
      <c r="Q957" s="19" t="s">
        <v>131</v>
      </c>
      <c r="AJ957" s="21">
        <v>0</v>
      </c>
      <c r="AK957" s="21">
        <v>0</v>
      </c>
      <c r="AL957" s="22">
        <f t="shared" si="14"/>
        <v>0</v>
      </c>
    </row>
    <row r="958" spans="1:38" ht="12" customHeight="1">
      <c r="A958" s="19" t="s">
        <v>3738</v>
      </c>
      <c r="B958" s="20" t="s">
        <v>3739</v>
      </c>
      <c r="C958" s="20"/>
      <c r="D958" s="20"/>
      <c r="F958" s="20" t="s">
        <v>761</v>
      </c>
      <c r="G958" s="20" t="s">
        <v>761</v>
      </c>
      <c r="H958" s="20"/>
      <c r="I958" s="20"/>
      <c r="J958" s="20"/>
      <c r="K958" s="20"/>
      <c r="L958" s="20"/>
      <c r="M958" s="20"/>
      <c r="N958" s="20"/>
      <c r="O958" s="19" t="s">
        <v>761</v>
      </c>
      <c r="P958" s="20" t="s">
        <v>761</v>
      </c>
      <c r="Q958" s="19" t="s">
        <v>131</v>
      </c>
      <c r="AJ958" s="21">
        <v>0</v>
      </c>
      <c r="AK958" s="21">
        <v>0</v>
      </c>
      <c r="AL958" s="22">
        <f t="shared" si="14"/>
        <v>0</v>
      </c>
    </row>
    <row r="959" spans="1:38" ht="12" customHeight="1">
      <c r="A959" s="19" t="s">
        <v>3740</v>
      </c>
      <c r="B959" s="20" t="s">
        <v>3741</v>
      </c>
      <c r="C959" s="20"/>
      <c r="D959" s="20"/>
      <c r="F959" s="20" t="s">
        <v>761</v>
      </c>
      <c r="G959" s="20" t="s">
        <v>761</v>
      </c>
      <c r="H959" s="20"/>
      <c r="I959" s="20"/>
      <c r="J959" s="20"/>
      <c r="K959" s="20"/>
      <c r="L959" s="20"/>
      <c r="M959" s="20"/>
      <c r="N959" s="20"/>
      <c r="O959" s="19" t="s">
        <v>761</v>
      </c>
      <c r="P959" s="20" t="s">
        <v>761</v>
      </c>
      <c r="Q959" s="19" t="s">
        <v>131</v>
      </c>
      <c r="AJ959" s="21">
        <v>0</v>
      </c>
      <c r="AK959" s="21">
        <v>0</v>
      </c>
      <c r="AL959" s="22">
        <f t="shared" si="14"/>
        <v>0</v>
      </c>
    </row>
    <row r="960" spans="1:38" ht="12" customHeight="1">
      <c r="A960" s="19" t="s">
        <v>3742</v>
      </c>
      <c r="B960" s="20" t="s">
        <v>3743</v>
      </c>
      <c r="C960" s="20"/>
      <c r="D960" s="20"/>
      <c r="F960" s="20" t="s">
        <v>54</v>
      </c>
      <c r="G960" s="20" t="s">
        <v>55</v>
      </c>
      <c r="H960" s="20"/>
      <c r="I960" s="20"/>
      <c r="J960" s="20"/>
      <c r="K960" s="20"/>
      <c r="L960" s="20" t="s">
        <v>3744</v>
      </c>
      <c r="M960" s="20" t="s">
        <v>3745</v>
      </c>
      <c r="N960" s="20"/>
      <c r="O960" s="19" t="s">
        <v>3746</v>
      </c>
      <c r="P960" s="20" t="s">
        <v>43</v>
      </c>
      <c r="Q960" s="19" t="s">
        <v>131</v>
      </c>
      <c r="AJ960" s="21">
        <v>0</v>
      </c>
      <c r="AK960" s="21">
        <v>0</v>
      </c>
      <c r="AL960" s="22">
        <f t="shared" si="14"/>
        <v>0</v>
      </c>
    </row>
    <row r="961" spans="1:38" ht="12" customHeight="1">
      <c r="A961" s="19" t="s">
        <v>3747</v>
      </c>
      <c r="B961" s="20" t="s">
        <v>3748</v>
      </c>
      <c r="C961" s="20"/>
      <c r="D961" s="20"/>
      <c r="F961" s="20" t="s">
        <v>54</v>
      </c>
      <c r="G961" s="20" t="s">
        <v>2437</v>
      </c>
      <c r="H961" s="20"/>
      <c r="I961" s="20"/>
      <c r="J961" s="20"/>
      <c r="K961" s="20"/>
      <c r="L961" s="20"/>
      <c r="M961" s="20"/>
      <c r="N961" s="20"/>
      <c r="O961" s="19" t="s">
        <v>761</v>
      </c>
      <c r="P961" s="20" t="s">
        <v>761</v>
      </c>
      <c r="Q961" s="19" t="s">
        <v>131</v>
      </c>
      <c r="AJ961" s="21">
        <v>0</v>
      </c>
      <c r="AK961" s="21">
        <v>0</v>
      </c>
      <c r="AL961" s="22">
        <f t="shared" si="14"/>
        <v>0</v>
      </c>
    </row>
    <row r="962" spans="1:38" ht="12" customHeight="1">
      <c r="A962" s="19" t="s">
        <v>3749</v>
      </c>
      <c r="B962" s="20" t="s">
        <v>3750</v>
      </c>
      <c r="C962" s="20"/>
      <c r="D962" s="20"/>
      <c r="F962" s="20" t="s">
        <v>105</v>
      </c>
      <c r="G962" s="20" t="s">
        <v>106</v>
      </c>
      <c r="H962" s="20" t="s">
        <v>3751</v>
      </c>
      <c r="I962" s="20"/>
      <c r="J962" s="20"/>
      <c r="K962" s="20"/>
      <c r="L962" s="20" t="s">
        <v>3752</v>
      </c>
      <c r="M962" s="20" t="s">
        <v>3753</v>
      </c>
      <c r="N962" s="20"/>
      <c r="O962" s="19" t="s">
        <v>3754</v>
      </c>
      <c r="P962" s="20" t="s">
        <v>43</v>
      </c>
      <c r="Q962" s="19" t="s">
        <v>131</v>
      </c>
      <c r="AJ962" s="21">
        <v>0</v>
      </c>
      <c r="AK962" s="21">
        <v>0</v>
      </c>
      <c r="AL962" s="22">
        <f t="shared" ref="AL962:AL1025" si="15">AJ962+AK962</f>
        <v>0</v>
      </c>
    </row>
    <row r="963" spans="1:38" ht="12" customHeight="1">
      <c r="A963" s="19" t="s">
        <v>3755</v>
      </c>
      <c r="B963" s="20" t="s">
        <v>3756</v>
      </c>
      <c r="C963" s="20"/>
      <c r="D963" s="20"/>
      <c r="F963" s="20" t="s">
        <v>761</v>
      </c>
      <c r="G963" s="20" t="s">
        <v>761</v>
      </c>
      <c r="H963" s="20"/>
      <c r="I963" s="20"/>
      <c r="J963" s="20"/>
      <c r="K963" s="20"/>
      <c r="L963" s="20"/>
      <c r="M963" s="20"/>
      <c r="N963" s="20"/>
      <c r="O963" s="19" t="s">
        <v>761</v>
      </c>
      <c r="P963" s="20" t="s">
        <v>761</v>
      </c>
      <c r="Q963" s="19" t="s">
        <v>131</v>
      </c>
      <c r="AJ963" s="21">
        <v>0</v>
      </c>
      <c r="AK963" s="21">
        <v>0</v>
      </c>
      <c r="AL963" s="22">
        <f t="shared" si="15"/>
        <v>0</v>
      </c>
    </row>
    <row r="964" spans="1:38" ht="12" customHeight="1">
      <c r="A964" s="19" t="s">
        <v>3757</v>
      </c>
      <c r="B964" s="20" t="s">
        <v>3758</v>
      </c>
      <c r="C964" s="20"/>
      <c r="D964" s="20"/>
      <c r="F964" s="20" t="s">
        <v>342</v>
      </c>
      <c r="G964" s="20" t="s">
        <v>342</v>
      </c>
      <c r="H964" s="20"/>
      <c r="I964" s="20"/>
      <c r="J964" s="20"/>
      <c r="K964" s="20"/>
      <c r="L964" s="20"/>
      <c r="M964" s="20"/>
      <c r="N964" s="20"/>
      <c r="O964" s="19" t="s">
        <v>3759</v>
      </c>
      <c r="P964" s="20" t="s">
        <v>43</v>
      </c>
      <c r="Q964" s="19" t="s">
        <v>131</v>
      </c>
      <c r="AJ964" s="21">
        <v>0</v>
      </c>
      <c r="AK964" s="21">
        <v>0</v>
      </c>
      <c r="AL964" s="22">
        <f t="shared" si="15"/>
        <v>0</v>
      </c>
    </row>
    <row r="965" spans="1:38" ht="12" customHeight="1">
      <c r="A965" s="19" t="s">
        <v>3760</v>
      </c>
      <c r="B965" s="20" t="s">
        <v>3761</v>
      </c>
      <c r="C965" s="20"/>
      <c r="D965" s="20"/>
      <c r="F965" s="20" t="s">
        <v>342</v>
      </c>
      <c r="G965" s="20" t="s">
        <v>342</v>
      </c>
      <c r="H965" s="20"/>
      <c r="I965" s="20"/>
      <c r="J965" s="20"/>
      <c r="K965" s="20"/>
      <c r="L965" s="20"/>
      <c r="M965" s="20"/>
      <c r="N965" s="20"/>
      <c r="O965" s="19" t="s">
        <v>3762</v>
      </c>
      <c r="P965" s="20" t="s">
        <v>43</v>
      </c>
      <c r="Q965" s="19" t="s">
        <v>131</v>
      </c>
      <c r="AJ965" s="21">
        <v>0</v>
      </c>
      <c r="AK965" s="21">
        <v>0</v>
      </c>
      <c r="AL965" s="22">
        <f t="shared" si="15"/>
        <v>0</v>
      </c>
    </row>
    <row r="966" spans="1:38" ht="12" customHeight="1">
      <c r="A966" s="19" t="s">
        <v>3763</v>
      </c>
      <c r="B966" s="20" t="s">
        <v>3764</v>
      </c>
      <c r="C966" s="20"/>
      <c r="D966" s="20"/>
      <c r="F966" s="20" t="s">
        <v>128</v>
      </c>
      <c r="G966" s="20" t="s">
        <v>129</v>
      </c>
      <c r="H966" s="20"/>
      <c r="I966" s="20"/>
      <c r="J966" s="20"/>
      <c r="K966" s="20"/>
      <c r="L966" s="20"/>
      <c r="M966" s="20"/>
      <c r="N966" s="20"/>
      <c r="O966" s="19" t="s">
        <v>3765</v>
      </c>
      <c r="P966" s="20" t="s">
        <v>59</v>
      </c>
      <c r="Q966" s="19" t="s">
        <v>131</v>
      </c>
      <c r="AJ966" s="21">
        <v>0</v>
      </c>
      <c r="AK966" s="21">
        <v>0</v>
      </c>
      <c r="AL966" s="22">
        <f t="shared" si="15"/>
        <v>0</v>
      </c>
    </row>
    <row r="967" spans="1:38" ht="12" customHeight="1">
      <c r="A967" s="19" t="s">
        <v>3766</v>
      </c>
      <c r="B967" s="20" t="s">
        <v>3767</v>
      </c>
      <c r="C967" s="20"/>
      <c r="D967" s="20"/>
      <c r="F967" s="20" t="s">
        <v>761</v>
      </c>
      <c r="G967" s="20" t="s">
        <v>761</v>
      </c>
      <c r="H967" s="20"/>
      <c r="I967" s="20"/>
      <c r="J967" s="20"/>
      <c r="K967" s="20"/>
      <c r="L967" s="20"/>
      <c r="M967" s="20"/>
      <c r="N967" s="20"/>
      <c r="O967" s="19" t="s">
        <v>761</v>
      </c>
      <c r="P967" s="20" t="s">
        <v>761</v>
      </c>
      <c r="Q967" s="19" t="s">
        <v>131</v>
      </c>
      <c r="AJ967" s="21">
        <v>0</v>
      </c>
      <c r="AK967" s="21">
        <v>0</v>
      </c>
      <c r="AL967" s="22">
        <f t="shared" si="15"/>
        <v>0</v>
      </c>
    </row>
    <row r="968" spans="1:38" ht="12" customHeight="1">
      <c r="A968" s="19" t="s">
        <v>3768</v>
      </c>
      <c r="B968" s="20" t="s">
        <v>3769</v>
      </c>
      <c r="C968" s="20"/>
      <c r="D968" s="20"/>
      <c r="F968" s="20" t="s">
        <v>105</v>
      </c>
      <c r="G968" s="20" t="s">
        <v>106</v>
      </c>
      <c r="H968" s="20"/>
      <c r="I968" s="20"/>
      <c r="J968" s="20"/>
      <c r="K968" s="20"/>
      <c r="L968" s="20"/>
      <c r="M968" s="20" t="s">
        <v>3770</v>
      </c>
      <c r="N968" s="20"/>
      <c r="O968" s="19" t="s">
        <v>3771</v>
      </c>
      <c r="P968" s="20" t="s">
        <v>43</v>
      </c>
      <c r="Q968" s="19" t="s">
        <v>131</v>
      </c>
      <c r="AJ968" s="21">
        <v>0</v>
      </c>
      <c r="AK968" s="21">
        <v>0</v>
      </c>
      <c r="AL968" s="22">
        <f t="shared" si="15"/>
        <v>0</v>
      </c>
    </row>
    <row r="969" spans="1:38" ht="12" customHeight="1">
      <c r="A969" s="19" t="s">
        <v>3772</v>
      </c>
      <c r="B969" s="20" t="s">
        <v>3773</v>
      </c>
      <c r="C969" s="20"/>
      <c r="D969" s="20"/>
      <c r="F969" s="20" t="s">
        <v>1353</v>
      </c>
      <c r="G969" s="20" t="s">
        <v>1354</v>
      </c>
      <c r="H969" s="20"/>
      <c r="I969" s="20"/>
      <c r="J969" s="20"/>
      <c r="K969" s="20"/>
      <c r="L969" s="20"/>
      <c r="M969" s="20"/>
      <c r="N969" s="20"/>
      <c r="O969" s="19" t="s">
        <v>3774</v>
      </c>
      <c r="P969" s="20" t="s">
        <v>43</v>
      </c>
      <c r="Q969" s="19" t="s">
        <v>131</v>
      </c>
      <c r="AJ969" s="21">
        <v>0</v>
      </c>
      <c r="AK969" s="21">
        <v>0</v>
      </c>
      <c r="AL969" s="22">
        <f t="shared" si="15"/>
        <v>0</v>
      </c>
    </row>
    <row r="970" spans="1:38" ht="12" customHeight="1">
      <c r="A970" s="19" t="s">
        <v>3775</v>
      </c>
      <c r="B970" s="20" t="s">
        <v>3776</v>
      </c>
      <c r="C970" s="20"/>
      <c r="D970" s="20"/>
      <c r="F970" s="20" t="s">
        <v>761</v>
      </c>
      <c r="G970" s="20" t="s">
        <v>761</v>
      </c>
      <c r="H970" s="20"/>
      <c r="I970" s="20"/>
      <c r="J970" s="20"/>
      <c r="K970" s="20"/>
      <c r="L970" s="20"/>
      <c r="M970" s="20"/>
      <c r="N970" s="20"/>
      <c r="O970" s="19" t="s">
        <v>761</v>
      </c>
      <c r="P970" s="20" t="s">
        <v>761</v>
      </c>
      <c r="Q970" s="19" t="s">
        <v>131</v>
      </c>
      <c r="AJ970" s="21">
        <v>0</v>
      </c>
      <c r="AK970" s="21">
        <v>0</v>
      </c>
      <c r="AL970" s="22">
        <f t="shared" si="15"/>
        <v>0</v>
      </c>
    </row>
    <row r="971" spans="1:38" ht="12" customHeight="1">
      <c r="A971" s="19" t="s">
        <v>3777</v>
      </c>
      <c r="B971" s="20" t="s">
        <v>3778</v>
      </c>
      <c r="C971" s="20"/>
      <c r="D971" s="20"/>
      <c r="F971" s="20" t="s">
        <v>135</v>
      </c>
      <c r="G971" s="20" t="s">
        <v>135</v>
      </c>
      <c r="H971" s="20" t="s">
        <v>3779</v>
      </c>
      <c r="I971" s="20"/>
      <c r="J971" s="20"/>
      <c r="K971" s="20"/>
      <c r="L971" s="20" t="s">
        <v>3780</v>
      </c>
      <c r="M971" s="20"/>
      <c r="N971" s="20"/>
      <c r="O971" s="19" t="s">
        <v>3781</v>
      </c>
      <c r="P971" s="20" t="s">
        <v>59</v>
      </c>
      <c r="Q971" s="19" t="s">
        <v>131</v>
      </c>
      <c r="AJ971" s="21">
        <v>0</v>
      </c>
      <c r="AK971" s="21">
        <v>0</v>
      </c>
      <c r="AL971" s="22">
        <f t="shared" si="15"/>
        <v>0</v>
      </c>
    </row>
    <row r="972" spans="1:38" ht="12" customHeight="1">
      <c r="A972" s="19" t="s">
        <v>3782</v>
      </c>
      <c r="B972" s="20" t="s">
        <v>3783</v>
      </c>
      <c r="C972" s="20"/>
      <c r="D972" s="20"/>
      <c r="F972" s="20" t="s">
        <v>1353</v>
      </c>
      <c r="G972" s="20" t="s">
        <v>1354</v>
      </c>
      <c r="H972" s="20"/>
      <c r="I972" s="20"/>
      <c r="J972" s="20"/>
      <c r="K972" s="20"/>
      <c r="L972" s="20"/>
      <c r="M972" s="20"/>
      <c r="N972" s="20"/>
      <c r="O972" s="19" t="s">
        <v>3784</v>
      </c>
      <c r="P972" s="20" t="s">
        <v>43</v>
      </c>
      <c r="Q972" s="19" t="s">
        <v>131</v>
      </c>
      <c r="AJ972" s="21">
        <v>0</v>
      </c>
      <c r="AK972" s="21">
        <v>0</v>
      </c>
      <c r="AL972" s="22">
        <f t="shared" si="15"/>
        <v>0</v>
      </c>
    </row>
    <row r="973" spans="1:38" ht="12" customHeight="1">
      <c r="A973" s="19" t="s">
        <v>3785</v>
      </c>
      <c r="B973" s="20" t="s">
        <v>3786</v>
      </c>
      <c r="C973" s="20"/>
      <c r="D973" s="20"/>
      <c r="F973" s="20" t="s">
        <v>128</v>
      </c>
      <c r="G973" s="20" t="s">
        <v>2288</v>
      </c>
      <c r="H973" s="20"/>
      <c r="I973" s="20"/>
      <c r="J973" s="20"/>
      <c r="K973" s="20"/>
      <c r="L973" s="20"/>
      <c r="M973" s="20" t="s">
        <v>3787</v>
      </c>
      <c r="N973" s="20"/>
      <c r="O973" s="19" t="s">
        <v>761</v>
      </c>
      <c r="P973" s="20" t="s">
        <v>761</v>
      </c>
      <c r="Q973" s="19" t="s">
        <v>131</v>
      </c>
      <c r="AJ973" s="21">
        <v>0</v>
      </c>
      <c r="AK973" s="21">
        <v>0</v>
      </c>
      <c r="AL973" s="22">
        <f t="shared" si="15"/>
        <v>0</v>
      </c>
    </row>
    <row r="974" spans="1:38" ht="12" customHeight="1">
      <c r="A974" s="19" t="s">
        <v>3788</v>
      </c>
      <c r="B974" s="20" t="s">
        <v>3789</v>
      </c>
      <c r="C974" s="20"/>
      <c r="D974" s="20"/>
      <c r="F974" s="20" t="s">
        <v>761</v>
      </c>
      <c r="G974" s="20" t="s">
        <v>761</v>
      </c>
      <c r="H974" s="20"/>
      <c r="I974" s="20"/>
      <c r="J974" s="20"/>
      <c r="K974" s="20"/>
      <c r="L974" s="20"/>
      <c r="M974" s="20"/>
      <c r="N974" s="20"/>
      <c r="O974" s="19" t="s">
        <v>761</v>
      </c>
      <c r="P974" s="20" t="s">
        <v>761</v>
      </c>
      <c r="Q974" s="19" t="s">
        <v>131</v>
      </c>
      <c r="AJ974" s="21">
        <v>0</v>
      </c>
      <c r="AK974" s="21">
        <v>0</v>
      </c>
      <c r="AL974" s="22">
        <f t="shared" si="15"/>
        <v>0</v>
      </c>
    </row>
    <row r="975" spans="1:38" ht="12" customHeight="1">
      <c r="A975" s="19" t="s">
        <v>3790</v>
      </c>
      <c r="B975" s="20" t="s">
        <v>3791</v>
      </c>
      <c r="C975" s="20"/>
      <c r="D975" s="20"/>
      <c r="F975" s="20" t="s">
        <v>350</v>
      </c>
      <c r="G975" s="20" t="s">
        <v>601</v>
      </c>
      <c r="H975" s="20"/>
      <c r="I975" s="20"/>
      <c r="J975" s="20"/>
      <c r="K975" s="20"/>
      <c r="L975" s="20"/>
      <c r="M975" s="20"/>
      <c r="N975" s="20"/>
      <c r="O975" s="19" t="s">
        <v>3792</v>
      </c>
      <c r="P975" s="20" t="s">
        <v>43</v>
      </c>
      <c r="Q975" s="19" t="s">
        <v>131</v>
      </c>
      <c r="U975" s="21">
        <v>200</v>
      </c>
      <c r="V975" s="21">
        <v>0</v>
      </c>
      <c r="W975" s="21">
        <v>1</v>
      </c>
      <c r="X975" s="21">
        <v>1</v>
      </c>
      <c r="AJ975" s="21">
        <v>0</v>
      </c>
      <c r="AK975" s="21">
        <v>0</v>
      </c>
      <c r="AL975" s="22">
        <f t="shared" si="15"/>
        <v>0</v>
      </c>
    </row>
    <row r="976" spans="1:38" ht="12" customHeight="1">
      <c r="A976" s="19" t="s">
        <v>3793</v>
      </c>
      <c r="B976" s="20" t="s">
        <v>3794</v>
      </c>
      <c r="C976" s="20"/>
      <c r="D976" s="20"/>
      <c r="F976" s="20" t="s">
        <v>105</v>
      </c>
      <c r="G976" s="20" t="s">
        <v>106</v>
      </c>
      <c r="H976" s="20"/>
      <c r="I976" s="20"/>
      <c r="J976" s="20"/>
      <c r="K976" s="20"/>
      <c r="L976" s="20"/>
      <c r="M976" s="20"/>
      <c r="N976" s="20"/>
      <c r="O976" s="19" t="s">
        <v>3795</v>
      </c>
      <c r="P976" s="20" t="s">
        <v>43</v>
      </c>
      <c r="Q976" s="19" t="s">
        <v>131</v>
      </c>
      <c r="AJ976" s="21">
        <v>0</v>
      </c>
      <c r="AK976" s="21">
        <v>0</v>
      </c>
      <c r="AL976" s="22">
        <f t="shared" si="15"/>
        <v>0</v>
      </c>
    </row>
    <row r="977" spans="1:38" ht="12" customHeight="1">
      <c r="A977" s="19" t="s">
        <v>3796</v>
      </c>
      <c r="B977" s="20" t="s">
        <v>3797</v>
      </c>
      <c r="C977" s="20"/>
      <c r="D977" s="20"/>
      <c r="F977" s="20" t="s">
        <v>761</v>
      </c>
      <c r="G977" s="20" t="s">
        <v>761</v>
      </c>
      <c r="H977" s="20"/>
      <c r="I977" s="20"/>
      <c r="J977" s="20"/>
      <c r="K977" s="20"/>
      <c r="L977" s="20"/>
      <c r="M977" s="20"/>
      <c r="N977" s="20"/>
      <c r="O977" s="19" t="s">
        <v>761</v>
      </c>
      <c r="P977" s="20" t="s">
        <v>761</v>
      </c>
      <c r="Q977" s="19" t="s">
        <v>131</v>
      </c>
      <c r="AJ977" s="21">
        <v>0</v>
      </c>
      <c r="AK977" s="21">
        <v>0</v>
      </c>
      <c r="AL977" s="22">
        <f t="shared" si="15"/>
        <v>0</v>
      </c>
    </row>
    <row r="978" spans="1:38" ht="12" customHeight="1">
      <c r="A978" s="19" t="s">
        <v>3798</v>
      </c>
      <c r="B978" s="20" t="s">
        <v>3799</v>
      </c>
      <c r="C978" s="20"/>
      <c r="D978" s="20"/>
      <c r="F978" s="20" t="s">
        <v>215</v>
      </c>
      <c r="G978" s="20" t="s">
        <v>216</v>
      </c>
      <c r="H978" s="20"/>
      <c r="I978" s="20"/>
      <c r="J978" s="20"/>
      <c r="K978" s="20"/>
      <c r="L978" s="20"/>
      <c r="M978" s="20"/>
      <c r="N978" s="20"/>
      <c r="O978" s="19" t="s">
        <v>3800</v>
      </c>
      <c r="P978" s="20" t="s">
        <v>43</v>
      </c>
      <c r="Q978" s="19" t="s">
        <v>131</v>
      </c>
      <c r="AJ978" s="21">
        <v>0</v>
      </c>
      <c r="AK978" s="21">
        <v>0</v>
      </c>
      <c r="AL978" s="22">
        <f t="shared" si="15"/>
        <v>0</v>
      </c>
    </row>
    <row r="979" spans="1:38" ht="12" customHeight="1">
      <c r="A979" s="19" t="s">
        <v>3801</v>
      </c>
      <c r="B979" s="20" t="s">
        <v>3802</v>
      </c>
      <c r="C979" s="20"/>
      <c r="D979" s="20"/>
      <c r="F979" s="20" t="s">
        <v>215</v>
      </c>
      <c r="G979" s="20" t="s">
        <v>216</v>
      </c>
      <c r="H979" s="20"/>
      <c r="I979" s="20"/>
      <c r="J979" s="20"/>
      <c r="K979" s="20"/>
      <c r="L979" s="20"/>
      <c r="M979" s="20"/>
      <c r="N979" s="20"/>
      <c r="O979" s="19" t="s">
        <v>3803</v>
      </c>
      <c r="P979" s="20" t="s">
        <v>43</v>
      </c>
      <c r="Q979" s="19" t="s">
        <v>131</v>
      </c>
      <c r="AJ979" s="21">
        <v>0</v>
      </c>
      <c r="AK979" s="21">
        <v>0</v>
      </c>
      <c r="AL979" s="22">
        <f t="shared" si="15"/>
        <v>0</v>
      </c>
    </row>
    <row r="980" spans="1:38" ht="12" customHeight="1">
      <c r="A980" s="19" t="s">
        <v>3804</v>
      </c>
      <c r="B980" s="20" t="s">
        <v>3805</v>
      </c>
      <c r="C980" s="20"/>
      <c r="D980" s="20"/>
      <c r="F980" s="20" t="s">
        <v>135</v>
      </c>
      <c r="G980" s="20" t="s">
        <v>135</v>
      </c>
      <c r="H980" s="20"/>
      <c r="I980" s="20"/>
      <c r="J980" s="20"/>
      <c r="K980" s="20"/>
      <c r="L980" s="20" t="s">
        <v>3805</v>
      </c>
      <c r="M980" s="20"/>
      <c r="N980" s="20"/>
      <c r="O980" s="19" t="s">
        <v>3806</v>
      </c>
      <c r="P980" s="20" t="s">
        <v>59</v>
      </c>
      <c r="Q980" s="19" t="s">
        <v>131</v>
      </c>
      <c r="AJ980" s="21">
        <v>0</v>
      </c>
      <c r="AK980" s="21">
        <v>0</v>
      </c>
      <c r="AL980" s="22">
        <f t="shared" si="15"/>
        <v>0</v>
      </c>
    </row>
    <row r="981" spans="1:38" ht="12" customHeight="1">
      <c r="A981" s="19" t="s">
        <v>3807</v>
      </c>
      <c r="B981" s="20" t="s">
        <v>3808</v>
      </c>
      <c r="C981" s="20"/>
      <c r="D981" s="20"/>
      <c r="F981" s="20" t="s">
        <v>761</v>
      </c>
      <c r="G981" s="20" t="s">
        <v>761</v>
      </c>
      <c r="H981" s="20"/>
      <c r="I981" s="20"/>
      <c r="J981" s="20"/>
      <c r="K981" s="20"/>
      <c r="L981" s="20"/>
      <c r="M981" s="20"/>
      <c r="N981" s="20"/>
      <c r="O981" s="19" t="s">
        <v>761</v>
      </c>
      <c r="P981" s="20" t="s">
        <v>761</v>
      </c>
      <c r="Q981" s="19" t="s">
        <v>131</v>
      </c>
      <c r="AJ981" s="21">
        <v>0</v>
      </c>
      <c r="AK981" s="21">
        <v>0</v>
      </c>
      <c r="AL981" s="22">
        <f t="shared" si="15"/>
        <v>0</v>
      </c>
    </row>
    <row r="982" spans="1:38" ht="12" customHeight="1">
      <c r="A982" s="19" t="s">
        <v>3809</v>
      </c>
      <c r="B982" s="20" t="s">
        <v>3810</v>
      </c>
      <c r="C982" s="20"/>
      <c r="D982" s="20"/>
      <c r="F982" s="20" t="s">
        <v>37</v>
      </c>
      <c r="G982" s="20" t="s">
        <v>38</v>
      </c>
      <c r="H982" s="20"/>
      <c r="I982" s="20"/>
      <c r="J982" s="20"/>
      <c r="K982" s="20"/>
      <c r="L982" s="20"/>
      <c r="M982" s="20"/>
      <c r="N982" s="20"/>
      <c r="O982" s="19" t="s">
        <v>3811</v>
      </c>
      <c r="P982" s="20" t="s">
        <v>59</v>
      </c>
      <c r="Q982" s="19" t="s">
        <v>131</v>
      </c>
      <c r="U982" s="21">
        <v>100</v>
      </c>
      <c r="V982" s="21">
        <v>1</v>
      </c>
      <c r="W982" s="21">
        <v>1</v>
      </c>
      <c r="X982" s="21">
        <v>2</v>
      </c>
      <c r="AJ982" s="21">
        <v>0</v>
      </c>
      <c r="AK982" s="21">
        <v>0</v>
      </c>
      <c r="AL982" s="22">
        <f t="shared" si="15"/>
        <v>0</v>
      </c>
    </row>
    <row r="983" spans="1:38" ht="12" customHeight="1">
      <c r="A983" s="19" t="s">
        <v>3812</v>
      </c>
      <c r="B983" s="20" t="s">
        <v>3813</v>
      </c>
      <c r="C983" s="20"/>
      <c r="D983" s="20"/>
      <c r="F983" s="20" t="s">
        <v>215</v>
      </c>
      <c r="G983" s="20" t="s">
        <v>216</v>
      </c>
      <c r="H983" s="20"/>
      <c r="I983" s="20"/>
      <c r="J983" s="20"/>
      <c r="K983" s="20"/>
      <c r="L983" s="20"/>
      <c r="M983" s="20"/>
      <c r="N983" s="20"/>
      <c r="O983" s="19" t="s">
        <v>3814</v>
      </c>
      <c r="P983" s="20" t="s">
        <v>43</v>
      </c>
      <c r="Q983" s="19" t="s">
        <v>131</v>
      </c>
      <c r="AJ983" s="21">
        <v>0</v>
      </c>
      <c r="AK983" s="21">
        <v>0</v>
      </c>
      <c r="AL983" s="22">
        <f t="shared" si="15"/>
        <v>0</v>
      </c>
    </row>
    <row r="984" spans="1:38" ht="12" customHeight="1">
      <c r="A984" s="19" t="s">
        <v>3815</v>
      </c>
      <c r="B984" s="20" t="s">
        <v>3816</v>
      </c>
      <c r="C984" s="20"/>
      <c r="D984" s="20"/>
      <c r="F984" s="20" t="s">
        <v>342</v>
      </c>
      <c r="G984" s="20" t="s">
        <v>342</v>
      </c>
      <c r="H984" s="20"/>
      <c r="I984" s="20"/>
      <c r="J984" s="20"/>
      <c r="K984" s="20"/>
      <c r="L984" s="20"/>
      <c r="M984" s="20"/>
      <c r="N984" s="20"/>
      <c r="O984" s="19" t="s">
        <v>3817</v>
      </c>
      <c r="P984" s="20" t="s">
        <v>43</v>
      </c>
      <c r="Q984" s="19" t="s">
        <v>131</v>
      </c>
      <c r="AJ984" s="21">
        <v>0</v>
      </c>
      <c r="AK984" s="21">
        <v>0</v>
      </c>
      <c r="AL984" s="22">
        <f t="shared" si="15"/>
        <v>0</v>
      </c>
    </row>
    <row r="985" spans="1:38" ht="12" customHeight="1">
      <c r="A985" s="19" t="s">
        <v>3818</v>
      </c>
      <c r="B985" s="20" t="s">
        <v>3819</v>
      </c>
      <c r="C985" s="20"/>
      <c r="D985" s="20"/>
      <c r="F985" s="20" t="s">
        <v>342</v>
      </c>
      <c r="G985" s="20" t="s">
        <v>342</v>
      </c>
      <c r="H985" s="20"/>
      <c r="I985" s="20"/>
      <c r="J985" s="20"/>
      <c r="K985" s="20"/>
      <c r="L985" s="20"/>
      <c r="M985" s="20"/>
      <c r="N985" s="20"/>
      <c r="O985" s="19" t="s">
        <v>761</v>
      </c>
      <c r="P985" s="20" t="s">
        <v>761</v>
      </c>
      <c r="Q985" s="19" t="s">
        <v>131</v>
      </c>
      <c r="AJ985" s="21">
        <v>0</v>
      </c>
      <c r="AK985" s="21">
        <v>0</v>
      </c>
      <c r="AL985" s="22">
        <f t="shared" si="15"/>
        <v>0</v>
      </c>
    </row>
    <row r="986" spans="1:38" ht="12" customHeight="1">
      <c r="A986" s="19" t="s">
        <v>3820</v>
      </c>
      <c r="B986" s="20" t="s">
        <v>3821</v>
      </c>
      <c r="C986" s="20"/>
      <c r="D986" s="20"/>
      <c r="F986" s="20" t="s">
        <v>342</v>
      </c>
      <c r="G986" s="20" t="s">
        <v>342</v>
      </c>
      <c r="H986" s="20"/>
      <c r="I986" s="20"/>
      <c r="J986" s="20"/>
      <c r="K986" s="20"/>
      <c r="L986" s="20"/>
      <c r="M986" s="20"/>
      <c r="N986" s="20"/>
      <c r="O986" s="19" t="s">
        <v>761</v>
      </c>
      <c r="P986" s="20" t="s">
        <v>761</v>
      </c>
      <c r="Q986" s="19" t="s">
        <v>131</v>
      </c>
      <c r="AJ986" s="21">
        <v>0</v>
      </c>
      <c r="AK986" s="21">
        <v>0</v>
      </c>
      <c r="AL986" s="22">
        <f t="shared" si="15"/>
        <v>0</v>
      </c>
    </row>
    <row r="987" spans="1:38" ht="12" customHeight="1">
      <c r="A987" s="19" t="s">
        <v>3822</v>
      </c>
      <c r="B987" s="20" t="s">
        <v>3823</v>
      </c>
      <c r="C987" s="20"/>
      <c r="D987" s="20"/>
      <c r="F987" s="20" t="s">
        <v>342</v>
      </c>
      <c r="G987" s="20" t="s">
        <v>342</v>
      </c>
      <c r="H987" s="20"/>
      <c r="I987" s="20"/>
      <c r="J987" s="20"/>
      <c r="K987" s="20"/>
      <c r="L987" s="20"/>
      <c r="M987" s="20"/>
      <c r="N987" s="20"/>
      <c r="O987" s="19" t="s">
        <v>761</v>
      </c>
      <c r="P987" s="20" t="s">
        <v>761</v>
      </c>
      <c r="Q987" s="19" t="s">
        <v>131</v>
      </c>
      <c r="AJ987" s="21">
        <v>0</v>
      </c>
      <c r="AK987" s="21">
        <v>0</v>
      </c>
      <c r="AL987" s="22">
        <f t="shared" si="15"/>
        <v>0</v>
      </c>
    </row>
    <row r="988" spans="1:38" ht="12" customHeight="1">
      <c r="A988" s="19" t="s">
        <v>3824</v>
      </c>
      <c r="B988" s="20" t="s">
        <v>3825</v>
      </c>
      <c r="C988" s="20"/>
      <c r="D988" s="20"/>
      <c r="F988" s="20" t="s">
        <v>54</v>
      </c>
      <c r="G988" s="20" t="s">
        <v>55</v>
      </c>
      <c r="H988" s="20"/>
      <c r="I988" s="20"/>
      <c r="J988" s="20"/>
      <c r="K988" s="20"/>
      <c r="L988" s="20"/>
      <c r="M988" s="20"/>
      <c r="N988" s="20"/>
      <c r="O988" s="19" t="s">
        <v>3826</v>
      </c>
      <c r="P988" s="20" t="s">
        <v>43</v>
      </c>
      <c r="Q988" s="19" t="s">
        <v>131</v>
      </c>
      <c r="AJ988" s="21">
        <v>0</v>
      </c>
      <c r="AK988" s="21">
        <v>0</v>
      </c>
      <c r="AL988" s="22">
        <f t="shared" si="15"/>
        <v>0</v>
      </c>
    </row>
    <row r="989" spans="1:38" ht="12" customHeight="1">
      <c r="A989" s="19" t="s">
        <v>3827</v>
      </c>
      <c r="B989" s="20" t="s">
        <v>3828</v>
      </c>
      <c r="C989" s="20"/>
      <c r="D989" s="20"/>
      <c r="F989" s="20" t="s">
        <v>54</v>
      </c>
      <c r="G989" s="20" t="s">
        <v>55</v>
      </c>
      <c r="H989" s="20"/>
      <c r="I989" s="20"/>
      <c r="J989" s="20"/>
      <c r="K989" s="20"/>
      <c r="L989" s="20"/>
      <c r="M989" s="20"/>
      <c r="N989" s="20"/>
      <c r="O989" s="19" t="s">
        <v>3829</v>
      </c>
      <c r="P989" s="20" t="s">
        <v>59</v>
      </c>
      <c r="Q989" s="19" t="s">
        <v>131</v>
      </c>
      <c r="AJ989" s="21">
        <v>0</v>
      </c>
      <c r="AK989" s="21">
        <v>0</v>
      </c>
      <c r="AL989" s="22">
        <f t="shared" si="15"/>
        <v>0</v>
      </c>
    </row>
    <row r="990" spans="1:38" ht="12" customHeight="1">
      <c r="A990" s="19" t="s">
        <v>3830</v>
      </c>
      <c r="B990" s="20" t="s">
        <v>3831</v>
      </c>
      <c r="C990" s="20"/>
      <c r="D990" s="20"/>
      <c r="F990" s="20" t="s">
        <v>105</v>
      </c>
      <c r="G990" s="20" t="s">
        <v>106</v>
      </c>
      <c r="H990" s="20"/>
      <c r="I990" s="20"/>
      <c r="J990" s="20"/>
      <c r="K990" s="20"/>
      <c r="L990" s="20"/>
      <c r="M990" s="20" t="s">
        <v>3832</v>
      </c>
      <c r="N990" s="20"/>
      <c r="O990" s="19" t="s">
        <v>3833</v>
      </c>
      <c r="P990" s="20" t="s">
        <v>43</v>
      </c>
      <c r="Q990" s="19" t="s">
        <v>131</v>
      </c>
      <c r="AJ990" s="21">
        <v>0</v>
      </c>
      <c r="AK990" s="21">
        <v>0</v>
      </c>
      <c r="AL990" s="22">
        <f t="shared" si="15"/>
        <v>0</v>
      </c>
    </row>
    <row r="991" spans="1:38" ht="12" customHeight="1">
      <c r="A991" s="19" t="s">
        <v>3834</v>
      </c>
      <c r="B991" s="20" t="s">
        <v>3835</v>
      </c>
      <c r="C991" s="20"/>
      <c r="D991" s="20"/>
      <c r="F991" s="20" t="s">
        <v>105</v>
      </c>
      <c r="G991" s="20" t="s">
        <v>106</v>
      </c>
      <c r="H991" s="20"/>
      <c r="I991" s="20"/>
      <c r="J991" s="20"/>
      <c r="K991" s="20"/>
      <c r="L991" s="20"/>
      <c r="M991" s="20"/>
      <c r="N991" s="20"/>
      <c r="O991" s="19" t="s">
        <v>3836</v>
      </c>
      <c r="P991" s="20" t="s">
        <v>43</v>
      </c>
      <c r="Q991" s="19" t="s">
        <v>131</v>
      </c>
      <c r="AJ991" s="21">
        <v>0</v>
      </c>
      <c r="AK991" s="21">
        <v>0</v>
      </c>
      <c r="AL991" s="22">
        <f t="shared" si="15"/>
        <v>0</v>
      </c>
    </row>
    <row r="992" spans="1:38" ht="12" customHeight="1">
      <c r="A992" s="19" t="s">
        <v>3837</v>
      </c>
      <c r="B992" s="20" t="s">
        <v>3838</v>
      </c>
      <c r="C992" s="20"/>
      <c r="D992" s="20"/>
      <c r="F992" s="20" t="s">
        <v>105</v>
      </c>
      <c r="G992" s="20" t="s">
        <v>641</v>
      </c>
      <c r="H992" s="20"/>
      <c r="I992" s="20"/>
      <c r="J992" s="20"/>
      <c r="K992" s="20"/>
      <c r="L992" s="20"/>
      <c r="M992" s="20"/>
      <c r="N992" s="20"/>
      <c r="O992" s="19" t="s">
        <v>3839</v>
      </c>
      <c r="P992" s="20" t="s">
        <v>43</v>
      </c>
      <c r="Q992" s="19" t="s">
        <v>131</v>
      </c>
      <c r="AJ992" s="21">
        <v>0</v>
      </c>
      <c r="AK992" s="21">
        <v>0</v>
      </c>
      <c r="AL992" s="22">
        <f t="shared" si="15"/>
        <v>0</v>
      </c>
    </row>
    <row r="993" spans="1:38" ht="12" customHeight="1">
      <c r="A993" s="19" t="s">
        <v>3840</v>
      </c>
      <c r="B993" s="20" t="s">
        <v>3841</v>
      </c>
      <c r="C993" s="20"/>
      <c r="D993" s="20"/>
      <c r="F993" s="20" t="s">
        <v>330</v>
      </c>
      <c r="G993" s="20" t="s">
        <v>1531</v>
      </c>
      <c r="H993" s="20"/>
      <c r="I993" s="20"/>
      <c r="J993" s="20"/>
      <c r="K993" s="20"/>
      <c r="L993" s="20"/>
      <c r="M993" s="20"/>
      <c r="N993" s="20"/>
      <c r="O993" s="19" t="s">
        <v>3842</v>
      </c>
      <c r="P993" s="20" t="s">
        <v>43</v>
      </c>
      <c r="Q993" s="19" t="s">
        <v>131</v>
      </c>
      <c r="AJ993" s="21">
        <v>0</v>
      </c>
      <c r="AK993" s="21">
        <v>0</v>
      </c>
      <c r="AL993" s="22">
        <f t="shared" si="15"/>
        <v>0</v>
      </c>
    </row>
    <row r="994" spans="1:38" ht="12" customHeight="1">
      <c r="A994" s="19" t="s">
        <v>3843</v>
      </c>
      <c r="B994" s="20" t="s">
        <v>3844</v>
      </c>
      <c r="C994" s="20"/>
      <c r="D994" s="20"/>
      <c r="F994" s="20" t="s">
        <v>105</v>
      </c>
      <c r="G994" s="20" t="s">
        <v>106</v>
      </c>
      <c r="H994" s="20"/>
      <c r="I994" s="20"/>
      <c r="J994" s="20"/>
      <c r="K994" s="20"/>
      <c r="L994" s="20" t="s">
        <v>3844</v>
      </c>
      <c r="M994" s="20"/>
      <c r="N994" s="20"/>
      <c r="O994" s="19" t="s">
        <v>3845</v>
      </c>
      <c r="P994" s="20" t="s">
        <v>43</v>
      </c>
      <c r="Q994" s="19" t="s">
        <v>131</v>
      </c>
      <c r="AJ994" s="21">
        <v>0</v>
      </c>
      <c r="AK994" s="21">
        <v>0</v>
      </c>
      <c r="AL994" s="22">
        <f t="shared" si="15"/>
        <v>0</v>
      </c>
    </row>
    <row r="995" spans="1:38" ht="12" customHeight="1">
      <c r="A995" s="19" t="s">
        <v>3846</v>
      </c>
      <c r="B995" s="20" t="s">
        <v>3847</v>
      </c>
      <c r="C995" s="20"/>
      <c r="D995" s="20"/>
      <c r="F995" s="20" t="s">
        <v>489</v>
      </c>
      <c r="G995" s="20" t="s">
        <v>490</v>
      </c>
      <c r="H995" s="20"/>
      <c r="I995" s="20"/>
      <c r="J995" s="20"/>
      <c r="K995" s="20"/>
      <c r="L995" s="20" t="s">
        <v>3847</v>
      </c>
      <c r="M995" s="20" t="s">
        <v>3848</v>
      </c>
      <c r="N995" s="20"/>
      <c r="O995" s="19" t="s">
        <v>3849</v>
      </c>
      <c r="P995" s="20" t="s">
        <v>43</v>
      </c>
      <c r="Q995" s="19" t="s">
        <v>237</v>
      </c>
      <c r="U995" s="21">
        <v>200</v>
      </c>
      <c r="V995" s="21">
        <v>3</v>
      </c>
      <c r="W995" s="21">
        <v>1</v>
      </c>
      <c r="X995" s="21">
        <v>4</v>
      </c>
      <c r="Y995" s="19" t="s">
        <v>60</v>
      </c>
      <c r="Z995" s="19" t="s">
        <v>61</v>
      </c>
      <c r="AA995" s="19" t="s">
        <v>141</v>
      </c>
      <c r="AB995" s="19" t="s">
        <v>142</v>
      </c>
      <c r="AC995" s="19" t="s">
        <v>325</v>
      </c>
      <c r="AD995" s="19" t="s">
        <v>325</v>
      </c>
      <c r="AJ995" s="21">
        <v>0</v>
      </c>
      <c r="AK995" s="21">
        <v>0</v>
      </c>
      <c r="AL995" s="22">
        <f t="shared" si="15"/>
        <v>0</v>
      </c>
    </row>
    <row r="996" spans="1:38" ht="12" customHeight="1">
      <c r="A996" s="19" t="s">
        <v>3850</v>
      </c>
      <c r="B996" s="20" t="s">
        <v>3851</v>
      </c>
      <c r="C996" s="20"/>
      <c r="D996" s="20"/>
      <c r="F996" s="20" t="s">
        <v>330</v>
      </c>
      <c r="G996" s="20" t="s">
        <v>1531</v>
      </c>
      <c r="H996" s="20"/>
      <c r="I996" s="20"/>
      <c r="J996" s="20"/>
      <c r="K996" s="20"/>
      <c r="L996" s="20"/>
      <c r="M996" s="20"/>
      <c r="N996" s="20"/>
      <c r="O996" s="19" t="s">
        <v>3852</v>
      </c>
      <c r="P996" s="20" t="s">
        <v>43</v>
      </c>
      <c r="Q996" s="19" t="s">
        <v>131</v>
      </c>
      <c r="AJ996" s="21">
        <v>0</v>
      </c>
      <c r="AK996" s="21">
        <v>0</v>
      </c>
      <c r="AL996" s="22">
        <f t="shared" si="15"/>
        <v>0</v>
      </c>
    </row>
    <row r="997" spans="1:38" ht="12" customHeight="1">
      <c r="A997" s="19" t="s">
        <v>3853</v>
      </c>
      <c r="B997" s="20" t="s">
        <v>3854</v>
      </c>
      <c r="C997" s="20"/>
      <c r="D997" s="20"/>
      <c r="F997" s="20" t="s">
        <v>1353</v>
      </c>
      <c r="G997" s="20" t="s">
        <v>1354</v>
      </c>
      <c r="H997" s="20"/>
      <c r="I997" s="20"/>
      <c r="J997" s="20"/>
      <c r="K997" s="20"/>
      <c r="L997" s="20"/>
      <c r="M997" s="20"/>
      <c r="N997" s="20"/>
      <c r="O997" s="19" t="s">
        <v>3855</v>
      </c>
      <c r="P997" s="20" t="s">
        <v>43</v>
      </c>
      <c r="Q997" s="19" t="s">
        <v>131</v>
      </c>
      <c r="AJ997" s="21">
        <v>0</v>
      </c>
      <c r="AK997" s="21">
        <v>0</v>
      </c>
      <c r="AL997" s="22">
        <f t="shared" si="15"/>
        <v>0</v>
      </c>
    </row>
    <row r="998" spans="1:38" ht="12" customHeight="1">
      <c r="A998" s="19" t="s">
        <v>3856</v>
      </c>
      <c r="B998" s="20" t="s">
        <v>3857</v>
      </c>
      <c r="C998" s="20"/>
      <c r="D998" s="20" t="s">
        <v>884</v>
      </c>
      <c r="F998" s="20" t="s">
        <v>241</v>
      </c>
      <c r="G998" s="20" t="s">
        <v>241</v>
      </c>
      <c r="H998" s="20"/>
      <c r="I998" s="20"/>
      <c r="J998" s="20"/>
      <c r="K998" s="20"/>
      <c r="L998" s="20" t="s">
        <v>3858</v>
      </c>
      <c r="M998" s="20"/>
      <c r="N998" s="20"/>
      <c r="O998" s="19" t="s">
        <v>3859</v>
      </c>
      <c r="P998" s="20" t="s">
        <v>43</v>
      </c>
      <c r="Q998" s="19" t="s">
        <v>131</v>
      </c>
      <c r="AJ998" s="21">
        <v>0</v>
      </c>
      <c r="AK998" s="21">
        <v>0</v>
      </c>
      <c r="AL998" s="22">
        <f t="shared" si="15"/>
        <v>0</v>
      </c>
    </row>
    <row r="999" spans="1:38" ht="12" customHeight="1">
      <c r="A999" s="19" t="s">
        <v>3860</v>
      </c>
      <c r="B999" s="20" t="s">
        <v>3861</v>
      </c>
      <c r="C999" s="20"/>
      <c r="D999" s="20"/>
      <c r="F999" s="20" t="s">
        <v>1353</v>
      </c>
      <c r="G999" s="20" t="s">
        <v>1354</v>
      </c>
      <c r="H999" s="20"/>
      <c r="I999" s="20"/>
      <c r="J999" s="20"/>
      <c r="K999" s="20"/>
      <c r="L999" s="20"/>
      <c r="M999" s="20"/>
      <c r="N999" s="20"/>
      <c r="O999" s="19" t="s">
        <v>3862</v>
      </c>
      <c r="P999" s="20" t="s">
        <v>43</v>
      </c>
      <c r="Q999" s="19" t="s">
        <v>131</v>
      </c>
      <c r="AJ999" s="21">
        <v>0</v>
      </c>
      <c r="AK999" s="21">
        <v>0</v>
      </c>
      <c r="AL999" s="22">
        <f t="shared" si="15"/>
        <v>0</v>
      </c>
    </row>
    <row r="1000" spans="1:38" ht="12" customHeight="1">
      <c r="A1000" s="19" t="s">
        <v>3863</v>
      </c>
      <c r="B1000" s="20" t="s">
        <v>3864</v>
      </c>
      <c r="C1000" s="20"/>
      <c r="D1000" s="20"/>
      <c r="F1000" s="20" t="s">
        <v>1353</v>
      </c>
      <c r="G1000" s="20" t="s">
        <v>1354</v>
      </c>
      <c r="H1000" s="20"/>
      <c r="I1000" s="20"/>
      <c r="J1000" s="20"/>
      <c r="K1000" s="20"/>
      <c r="L1000" s="20"/>
      <c r="M1000" s="20"/>
      <c r="N1000" s="20"/>
      <c r="O1000" s="19" t="s">
        <v>761</v>
      </c>
      <c r="P1000" s="20" t="s">
        <v>761</v>
      </c>
      <c r="Q1000" s="19" t="s">
        <v>131</v>
      </c>
      <c r="AJ1000" s="21">
        <v>0</v>
      </c>
      <c r="AK1000" s="21">
        <v>0</v>
      </c>
      <c r="AL1000" s="22">
        <f t="shared" si="15"/>
        <v>0</v>
      </c>
    </row>
    <row r="1001" spans="1:38" ht="12" customHeight="1">
      <c r="A1001" s="19" t="s">
        <v>3865</v>
      </c>
      <c r="B1001" s="20" t="s">
        <v>3866</v>
      </c>
      <c r="C1001" s="20"/>
      <c r="D1001" s="20"/>
      <c r="F1001" s="20" t="s">
        <v>1353</v>
      </c>
      <c r="G1001" s="20" t="s">
        <v>1354</v>
      </c>
      <c r="H1001" s="20"/>
      <c r="I1001" s="20"/>
      <c r="J1001" s="20"/>
      <c r="K1001" s="20"/>
      <c r="L1001" s="20"/>
      <c r="M1001" s="20"/>
      <c r="N1001" s="20"/>
      <c r="O1001" s="19" t="s">
        <v>3867</v>
      </c>
      <c r="P1001" s="20" t="s">
        <v>43</v>
      </c>
      <c r="Q1001" s="19" t="s">
        <v>131</v>
      </c>
      <c r="AJ1001" s="21">
        <v>0</v>
      </c>
      <c r="AK1001" s="21">
        <v>0</v>
      </c>
      <c r="AL1001" s="22">
        <f t="shared" si="15"/>
        <v>0</v>
      </c>
    </row>
    <row r="1002" spans="1:38" ht="12" customHeight="1">
      <c r="A1002" s="19" t="s">
        <v>3868</v>
      </c>
      <c r="B1002" s="20" t="s">
        <v>3869</v>
      </c>
      <c r="C1002" s="20"/>
      <c r="D1002" s="20"/>
      <c r="F1002" s="20" t="s">
        <v>1353</v>
      </c>
      <c r="G1002" s="20" t="s">
        <v>1354</v>
      </c>
      <c r="H1002" s="20"/>
      <c r="I1002" s="20"/>
      <c r="J1002" s="20"/>
      <c r="K1002" s="20"/>
      <c r="L1002" s="20"/>
      <c r="M1002" s="20"/>
      <c r="N1002" s="20"/>
      <c r="O1002" s="19" t="s">
        <v>3870</v>
      </c>
      <c r="P1002" s="20" t="s">
        <v>43</v>
      </c>
      <c r="Q1002" s="19" t="s">
        <v>131</v>
      </c>
      <c r="AJ1002" s="21">
        <v>0</v>
      </c>
      <c r="AK1002" s="21">
        <v>0</v>
      </c>
      <c r="AL1002" s="22">
        <f t="shared" si="15"/>
        <v>0</v>
      </c>
    </row>
    <row r="1003" spans="1:38" ht="12" customHeight="1">
      <c r="A1003" s="19" t="s">
        <v>3871</v>
      </c>
      <c r="B1003" s="20" t="s">
        <v>3872</v>
      </c>
      <c r="C1003" s="20"/>
      <c r="D1003" s="20"/>
      <c r="F1003" s="20" t="s">
        <v>1353</v>
      </c>
      <c r="G1003" s="20" t="s">
        <v>1354</v>
      </c>
      <c r="H1003" s="20"/>
      <c r="I1003" s="20"/>
      <c r="J1003" s="20"/>
      <c r="K1003" s="20"/>
      <c r="L1003" s="20"/>
      <c r="M1003" s="20"/>
      <c r="N1003" s="20"/>
      <c r="O1003" s="19" t="s">
        <v>761</v>
      </c>
      <c r="P1003" s="20" t="s">
        <v>761</v>
      </c>
      <c r="Q1003" s="19" t="s">
        <v>131</v>
      </c>
      <c r="AJ1003" s="21">
        <v>0</v>
      </c>
      <c r="AK1003" s="21">
        <v>0</v>
      </c>
      <c r="AL1003" s="22">
        <f t="shared" si="15"/>
        <v>0</v>
      </c>
    </row>
    <row r="1004" spans="1:38" ht="12" customHeight="1">
      <c r="A1004" s="19" t="s">
        <v>3873</v>
      </c>
      <c r="B1004" s="20" t="s">
        <v>3874</v>
      </c>
      <c r="C1004" s="20"/>
      <c r="D1004" s="20"/>
      <c r="F1004" s="20" t="s">
        <v>1353</v>
      </c>
      <c r="G1004" s="20" t="s">
        <v>1354</v>
      </c>
      <c r="H1004" s="20"/>
      <c r="I1004" s="20"/>
      <c r="J1004" s="20"/>
      <c r="K1004" s="20"/>
      <c r="L1004" s="20"/>
      <c r="M1004" s="20"/>
      <c r="N1004" s="20"/>
      <c r="O1004" s="19" t="s">
        <v>761</v>
      </c>
      <c r="P1004" s="20" t="s">
        <v>761</v>
      </c>
      <c r="Q1004" s="19" t="s">
        <v>131</v>
      </c>
      <c r="AJ1004" s="21">
        <v>0</v>
      </c>
      <c r="AK1004" s="21">
        <v>0</v>
      </c>
      <c r="AL1004" s="22">
        <f t="shared" si="15"/>
        <v>0</v>
      </c>
    </row>
    <row r="1005" spans="1:38" ht="12" customHeight="1">
      <c r="A1005" s="19" t="s">
        <v>3875</v>
      </c>
      <c r="B1005" s="20" t="s">
        <v>3876</v>
      </c>
      <c r="C1005" s="20"/>
      <c r="D1005" s="20"/>
      <c r="F1005" s="20" t="s">
        <v>330</v>
      </c>
      <c r="G1005" s="20" t="s">
        <v>1531</v>
      </c>
      <c r="H1005" s="20"/>
      <c r="I1005" s="20"/>
      <c r="J1005" s="20"/>
      <c r="K1005" s="20"/>
      <c r="L1005" s="20"/>
      <c r="M1005" s="20"/>
      <c r="N1005" s="20"/>
      <c r="O1005" s="19" t="s">
        <v>3877</v>
      </c>
      <c r="P1005" s="20" t="s">
        <v>43</v>
      </c>
      <c r="Q1005" s="19" t="s">
        <v>131</v>
      </c>
      <c r="AJ1005" s="21">
        <v>0</v>
      </c>
      <c r="AK1005" s="21">
        <v>0</v>
      </c>
      <c r="AL1005" s="22">
        <f t="shared" si="15"/>
        <v>0</v>
      </c>
    </row>
    <row r="1006" spans="1:38" ht="12" customHeight="1">
      <c r="A1006" s="19" t="s">
        <v>3878</v>
      </c>
      <c r="B1006" s="20" t="s">
        <v>3879</v>
      </c>
      <c r="C1006" s="20"/>
      <c r="D1006" s="20"/>
      <c r="F1006" s="20" t="s">
        <v>330</v>
      </c>
      <c r="G1006" s="20" t="s">
        <v>1531</v>
      </c>
      <c r="H1006" s="20"/>
      <c r="I1006" s="20"/>
      <c r="J1006" s="20"/>
      <c r="K1006" s="20"/>
      <c r="L1006" s="20"/>
      <c r="M1006" s="20"/>
      <c r="N1006" s="20"/>
      <c r="O1006" s="19" t="s">
        <v>761</v>
      </c>
      <c r="P1006" s="20" t="s">
        <v>761</v>
      </c>
      <c r="Q1006" s="19" t="s">
        <v>131</v>
      </c>
      <c r="AJ1006" s="21">
        <v>0</v>
      </c>
      <c r="AK1006" s="21">
        <v>0</v>
      </c>
      <c r="AL1006" s="22">
        <f t="shared" si="15"/>
        <v>0</v>
      </c>
    </row>
    <row r="1007" spans="1:38" ht="12" customHeight="1">
      <c r="A1007" s="19" t="s">
        <v>3880</v>
      </c>
      <c r="B1007" s="20" t="s">
        <v>3881</v>
      </c>
      <c r="C1007" s="20"/>
      <c r="D1007" s="20"/>
      <c r="F1007" s="20" t="s">
        <v>761</v>
      </c>
      <c r="G1007" s="20" t="s">
        <v>761</v>
      </c>
      <c r="H1007" s="20"/>
      <c r="I1007" s="20"/>
      <c r="J1007" s="20"/>
      <c r="K1007" s="20"/>
      <c r="L1007" s="20"/>
      <c r="M1007" s="20"/>
      <c r="N1007" s="20"/>
      <c r="O1007" s="19" t="s">
        <v>761</v>
      </c>
      <c r="P1007" s="20" t="s">
        <v>761</v>
      </c>
      <c r="Q1007" s="19" t="s">
        <v>131</v>
      </c>
      <c r="AJ1007" s="21">
        <v>0</v>
      </c>
      <c r="AK1007" s="21">
        <v>0</v>
      </c>
      <c r="AL1007" s="22">
        <f t="shared" si="15"/>
        <v>0</v>
      </c>
    </row>
    <row r="1008" spans="1:38" ht="12" customHeight="1">
      <c r="A1008" s="19" t="s">
        <v>3882</v>
      </c>
      <c r="B1008" s="20" t="s">
        <v>3883</v>
      </c>
      <c r="C1008" s="20"/>
      <c r="D1008" s="20"/>
      <c r="F1008" s="20" t="s">
        <v>350</v>
      </c>
      <c r="G1008" s="20" t="s">
        <v>601</v>
      </c>
      <c r="H1008" s="20"/>
      <c r="I1008" s="20"/>
      <c r="J1008" s="20"/>
      <c r="K1008" s="20"/>
      <c r="L1008" s="20"/>
      <c r="M1008" s="20"/>
      <c r="N1008" s="20"/>
      <c r="O1008" s="19" t="s">
        <v>761</v>
      </c>
      <c r="P1008" s="20" t="s">
        <v>761</v>
      </c>
      <c r="Q1008" s="19" t="s">
        <v>131</v>
      </c>
      <c r="U1008" s="21">
        <v>300</v>
      </c>
      <c r="V1008" s="21">
        <v>1</v>
      </c>
      <c r="W1008" s="21">
        <v>1</v>
      </c>
      <c r="X1008" s="21">
        <v>2</v>
      </c>
      <c r="AJ1008" s="21">
        <v>0</v>
      </c>
      <c r="AK1008" s="21">
        <v>0</v>
      </c>
      <c r="AL1008" s="22">
        <f t="shared" si="15"/>
        <v>0</v>
      </c>
    </row>
    <row r="1009" spans="1:38" ht="12" customHeight="1">
      <c r="A1009" s="19" t="s">
        <v>3884</v>
      </c>
      <c r="B1009" s="20" t="s">
        <v>3885</v>
      </c>
      <c r="C1009" s="20"/>
      <c r="D1009" s="20"/>
      <c r="F1009" s="20" t="s">
        <v>105</v>
      </c>
      <c r="G1009" s="20" t="s">
        <v>3886</v>
      </c>
      <c r="H1009" s="20"/>
      <c r="I1009" s="20"/>
      <c r="J1009" s="20"/>
      <c r="K1009" s="20"/>
      <c r="L1009" s="20" t="s">
        <v>3885</v>
      </c>
      <c r="M1009" s="20"/>
      <c r="N1009" s="20"/>
      <c r="O1009" s="19" t="s">
        <v>3887</v>
      </c>
      <c r="P1009" s="20" t="s">
        <v>43</v>
      </c>
      <c r="Q1009" s="19" t="s">
        <v>131</v>
      </c>
      <c r="AJ1009" s="21">
        <v>0</v>
      </c>
      <c r="AK1009" s="21">
        <v>0</v>
      </c>
      <c r="AL1009" s="22">
        <f t="shared" si="15"/>
        <v>0</v>
      </c>
    </row>
    <row r="1010" spans="1:38" ht="12" customHeight="1">
      <c r="A1010" s="19" t="s">
        <v>3888</v>
      </c>
      <c r="B1010" s="20" t="s">
        <v>3889</v>
      </c>
      <c r="C1010" s="20"/>
      <c r="D1010" s="20"/>
      <c r="F1010" s="20" t="s">
        <v>128</v>
      </c>
      <c r="G1010" s="20" t="s">
        <v>129</v>
      </c>
      <c r="H1010" s="20"/>
      <c r="I1010" s="20"/>
      <c r="J1010" s="20"/>
      <c r="K1010" s="20"/>
      <c r="L1010" s="20"/>
      <c r="M1010" s="20"/>
      <c r="N1010" s="20"/>
      <c r="O1010" s="19" t="s">
        <v>3890</v>
      </c>
      <c r="P1010" s="20" t="s">
        <v>59</v>
      </c>
      <c r="Q1010" s="19" t="s">
        <v>131</v>
      </c>
      <c r="AJ1010" s="21">
        <v>0</v>
      </c>
      <c r="AK1010" s="21">
        <v>0</v>
      </c>
      <c r="AL1010" s="22">
        <f t="shared" si="15"/>
        <v>0</v>
      </c>
    </row>
    <row r="1011" spans="1:38" ht="12" customHeight="1">
      <c r="A1011" s="19" t="s">
        <v>3891</v>
      </c>
      <c r="B1011" s="20" t="s">
        <v>3892</v>
      </c>
      <c r="C1011" s="20"/>
      <c r="D1011" s="20"/>
      <c r="F1011" s="20" t="s">
        <v>761</v>
      </c>
      <c r="G1011" s="20" t="s">
        <v>761</v>
      </c>
      <c r="H1011" s="20"/>
      <c r="I1011" s="20"/>
      <c r="J1011" s="20"/>
      <c r="K1011" s="20"/>
      <c r="L1011" s="20"/>
      <c r="M1011" s="20"/>
      <c r="N1011" s="20"/>
      <c r="O1011" s="19" t="s">
        <v>761</v>
      </c>
      <c r="P1011" s="20" t="s">
        <v>761</v>
      </c>
      <c r="Q1011" s="19" t="s">
        <v>131</v>
      </c>
      <c r="AJ1011" s="21">
        <v>0</v>
      </c>
      <c r="AK1011" s="21">
        <v>0</v>
      </c>
      <c r="AL1011" s="22">
        <f t="shared" si="15"/>
        <v>0</v>
      </c>
    </row>
    <row r="1012" spans="1:38" ht="12" customHeight="1">
      <c r="A1012" s="19" t="s">
        <v>3893</v>
      </c>
      <c r="B1012" s="20" t="s">
        <v>3894</v>
      </c>
      <c r="C1012" s="20"/>
      <c r="D1012" s="20"/>
      <c r="F1012" s="20" t="s">
        <v>489</v>
      </c>
      <c r="G1012" s="20" t="s">
        <v>490</v>
      </c>
      <c r="H1012" s="20"/>
      <c r="I1012" s="20"/>
      <c r="J1012" s="20"/>
      <c r="K1012" s="20"/>
      <c r="L1012" s="20"/>
      <c r="M1012" s="20"/>
      <c r="N1012" s="20"/>
      <c r="O1012" s="19" t="s">
        <v>3895</v>
      </c>
      <c r="P1012" s="20" t="s">
        <v>43</v>
      </c>
      <c r="Q1012" s="19" t="s">
        <v>131</v>
      </c>
      <c r="U1012" s="21">
        <v>500</v>
      </c>
      <c r="V1012" s="21">
        <v>5</v>
      </c>
      <c r="W1012" s="21">
        <v>1</v>
      </c>
      <c r="X1012" s="21">
        <v>6</v>
      </c>
      <c r="AJ1012" s="21">
        <v>0</v>
      </c>
      <c r="AK1012" s="21">
        <v>0</v>
      </c>
      <c r="AL1012" s="22">
        <f t="shared" si="15"/>
        <v>0</v>
      </c>
    </row>
    <row r="1013" spans="1:38" ht="12" customHeight="1">
      <c r="A1013" s="19" t="s">
        <v>3896</v>
      </c>
      <c r="B1013" s="20" t="s">
        <v>3897</v>
      </c>
      <c r="C1013" s="20"/>
      <c r="D1013" s="20"/>
      <c r="F1013" s="20" t="s">
        <v>761</v>
      </c>
      <c r="G1013" s="20" t="s">
        <v>761</v>
      </c>
      <c r="H1013" s="20"/>
      <c r="I1013" s="20"/>
      <c r="J1013" s="20"/>
      <c r="K1013" s="20"/>
      <c r="L1013" s="20"/>
      <c r="M1013" s="20"/>
      <c r="N1013" s="20"/>
      <c r="O1013" s="19" t="s">
        <v>761</v>
      </c>
      <c r="P1013" s="20" t="s">
        <v>761</v>
      </c>
      <c r="Q1013" s="19" t="s">
        <v>131</v>
      </c>
      <c r="AJ1013" s="21">
        <v>0</v>
      </c>
      <c r="AK1013" s="21">
        <v>0</v>
      </c>
      <c r="AL1013" s="22">
        <f t="shared" si="15"/>
        <v>0</v>
      </c>
    </row>
    <row r="1014" spans="1:38" ht="12" customHeight="1">
      <c r="A1014" s="19" t="s">
        <v>3898</v>
      </c>
      <c r="B1014" s="20" t="s">
        <v>3899</v>
      </c>
      <c r="C1014" s="20"/>
      <c r="D1014" s="20"/>
      <c r="F1014" s="20" t="s">
        <v>761</v>
      </c>
      <c r="G1014" s="20" t="s">
        <v>761</v>
      </c>
      <c r="H1014" s="20"/>
      <c r="I1014" s="20"/>
      <c r="J1014" s="20"/>
      <c r="K1014" s="20"/>
      <c r="L1014" s="20"/>
      <c r="M1014" s="20"/>
      <c r="N1014" s="20"/>
      <c r="O1014" s="19" t="s">
        <v>761</v>
      </c>
      <c r="P1014" s="20" t="s">
        <v>761</v>
      </c>
      <c r="Q1014" s="19" t="s">
        <v>131</v>
      </c>
      <c r="AJ1014" s="21">
        <v>0</v>
      </c>
      <c r="AK1014" s="21">
        <v>0</v>
      </c>
      <c r="AL1014" s="22">
        <f t="shared" si="15"/>
        <v>0</v>
      </c>
    </row>
    <row r="1015" spans="1:38" ht="12" customHeight="1">
      <c r="A1015" s="19" t="s">
        <v>3900</v>
      </c>
      <c r="B1015" s="20" t="s">
        <v>3901</v>
      </c>
      <c r="C1015" s="20"/>
      <c r="D1015" s="20"/>
      <c r="F1015" s="20" t="s">
        <v>215</v>
      </c>
      <c r="G1015" s="20" t="s">
        <v>216</v>
      </c>
      <c r="H1015" s="20" t="s">
        <v>3902</v>
      </c>
      <c r="I1015" s="20"/>
      <c r="J1015" s="20"/>
      <c r="K1015" s="20"/>
      <c r="L1015" s="20" t="s">
        <v>3901</v>
      </c>
      <c r="M1015" s="20"/>
      <c r="N1015" s="20"/>
      <c r="O1015" s="19" t="s">
        <v>3903</v>
      </c>
      <c r="P1015" s="20" t="s">
        <v>43</v>
      </c>
      <c r="Q1015" s="19" t="s">
        <v>131</v>
      </c>
      <c r="AJ1015" s="21">
        <v>0</v>
      </c>
      <c r="AK1015" s="21">
        <v>0</v>
      </c>
      <c r="AL1015" s="22">
        <f t="shared" si="15"/>
        <v>0</v>
      </c>
    </row>
    <row r="1016" spans="1:38" ht="12" customHeight="1">
      <c r="A1016" s="19" t="s">
        <v>3904</v>
      </c>
      <c r="B1016" s="20" t="s">
        <v>3905</v>
      </c>
      <c r="C1016" s="20"/>
      <c r="D1016" s="20"/>
      <c r="F1016" s="20" t="s">
        <v>215</v>
      </c>
      <c r="G1016" s="20" t="s">
        <v>216</v>
      </c>
      <c r="H1016" s="20"/>
      <c r="I1016" s="20"/>
      <c r="J1016" s="20"/>
      <c r="K1016" s="20"/>
      <c r="L1016" s="20"/>
      <c r="M1016" s="20" t="s">
        <v>3906</v>
      </c>
      <c r="N1016" s="20"/>
      <c r="O1016" s="19" t="s">
        <v>761</v>
      </c>
      <c r="P1016" s="20" t="s">
        <v>761</v>
      </c>
      <c r="Q1016" s="19" t="s">
        <v>131</v>
      </c>
      <c r="AJ1016" s="21">
        <v>0</v>
      </c>
      <c r="AK1016" s="21">
        <v>0</v>
      </c>
      <c r="AL1016" s="22">
        <f t="shared" si="15"/>
        <v>0</v>
      </c>
    </row>
    <row r="1017" spans="1:38" ht="12" customHeight="1">
      <c r="A1017" s="19" t="s">
        <v>3907</v>
      </c>
      <c r="B1017" s="20" t="s">
        <v>3908</v>
      </c>
      <c r="C1017" s="20"/>
      <c r="D1017" s="20"/>
      <c r="F1017" s="20" t="s">
        <v>135</v>
      </c>
      <c r="G1017" s="20" t="s">
        <v>135</v>
      </c>
      <c r="H1017" s="20"/>
      <c r="I1017" s="20"/>
      <c r="J1017" s="20"/>
      <c r="K1017" s="20"/>
      <c r="L1017" s="20" t="s">
        <v>3909</v>
      </c>
      <c r="M1017" s="20"/>
      <c r="N1017" s="20"/>
      <c r="O1017" s="19" t="s">
        <v>3910</v>
      </c>
      <c r="P1017" s="20" t="s">
        <v>59</v>
      </c>
      <c r="Q1017" s="19" t="s">
        <v>131</v>
      </c>
      <c r="AJ1017" s="21">
        <v>0</v>
      </c>
      <c r="AK1017" s="21">
        <v>0</v>
      </c>
      <c r="AL1017" s="22">
        <f t="shared" si="15"/>
        <v>0</v>
      </c>
    </row>
    <row r="1018" spans="1:38" ht="12" customHeight="1">
      <c r="A1018" s="19" t="s">
        <v>3911</v>
      </c>
      <c r="B1018" s="20" t="s">
        <v>3912</v>
      </c>
      <c r="C1018" s="20"/>
      <c r="D1018" s="20"/>
      <c r="F1018" s="20" t="s">
        <v>350</v>
      </c>
      <c r="G1018" s="20" t="s">
        <v>852</v>
      </c>
      <c r="H1018" s="20"/>
      <c r="I1018" s="20"/>
      <c r="J1018" s="20"/>
      <c r="K1018" s="20"/>
      <c r="L1018" s="20"/>
      <c r="M1018" s="20"/>
      <c r="N1018" s="20"/>
      <c r="O1018" s="19" t="s">
        <v>3913</v>
      </c>
      <c r="P1018" s="20" t="s">
        <v>43</v>
      </c>
      <c r="Q1018" s="19" t="s">
        <v>131</v>
      </c>
      <c r="U1018" s="21">
        <v>30</v>
      </c>
      <c r="V1018" s="21">
        <v>1</v>
      </c>
      <c r="W1018" s="21">
        <v>0</v>
      </c>
      <c r="X1018" s="21">
        <v>0</v>
      </c>
      <c r="AJ1018" s="21">
        <v>0</v>
      </c>
      <c r="AK1018" s="21">
        <v>0</v>
      </c>
      <c r="AL1018" s="22">
        <f t="shared" si="15"/>
        <v>0</v>
      </c>
    </row>
    <row r="1019" spans="1:38" ht="12" customHeight="1">
      <c r="A1019" s="19" t="s">
        <v>3914</v>
      </c>
      <c r="B1019" s="20" t="s">
        <v>3915</v>
      </c>
      <c r="C1019" s="20" t="str">
        <f>LEFT(B1019,LEN(B1019)-4)</f>
        <v>上海佰思爱医疗美容门诊部</v>
      </c>
      <c r="D1019" s="20" t="s">
        <v>954</v>
      </c>
      <c r="F1019" s="20" t="s">
        <v>241</v>
      </c>
      <c r="G1019" s="20" t="s">
        <v>241</v>
      </c>
      <c r="H1019" s="20"/>
      <c r="I1019" s="20"/>
      <c r="J1019" s="20"/>
      <c r="K1019" s="20"/>
      <c r="L1019" s="20" t="s">
        <v>3915</v>
      </c>
      <c r="M1019" s="20" t="s">
        <v>3915</v>
      </c>
      <c r="N1019" s="20"/>
      <c r="O1019" s="19" t="s">
        <v>3916</v>
      </c>
      <c r="P1019" s="20" t="s">
        <v>43</v>
      </c>
      <c r="Q1019" s="19" t="s">
        <v>131</v>
      </c>
      <c r="AJ1019" s="21">
        <v>0</v>
      </c>
      <c r="AK1019" s="21">
        <f>VLOOKUP(B1019,[2]Sheet3!$A$3:$B$1872,2,0)</f>
        <v>9327.4336283185839</v>
      </c>
      <c r="AL1019" s="22">
        <f t="shared" si="15"/>
        <v>9327.4336283185839</v>
      </c>
    </row>
    <row r="1020" spans="1:38" ht="12" customHeight="1">
      <c r="A1020" s="19" t="s">
        <v>3917</v>
      </c>
      <c r="B1020" s="20" t="s">
        <v>3918</v>
      </c>
      <c r="C1020" s="20"/>
      <c r="D1020" s="20"/>
      <c r="F1020" s="20" t="s">
        <v>215</v>
      </c>
      <c r="G1020" s="20" t="s">
        <v>3919</v>
      </c>
      <c r="H1020" s="20"/>
      <c r="I1020" s="20"/>
      <c r="J1020" s="20"/>
      <c r="K1020" s="20"/>
      <c r="L1020" s="20" t="s">
        <v>3918</v>
      </c>
      <c r="M1020" s="20"/>
      <c r="N1020" s="20" t="s">
        <v>100</v>
      </c>
      <c r="O1020" s="19" t="s">
        <v>761</v>
      </c>
      <c r="P1020" s="20" t="s">
        <v>761</v>
      </c>
      <c r="Q1020" s="19" t="s">
        <v>131</v>
      </c>
      <c r="AJ1020" s="21">
        <v>0</v>
      </c>
      <c r="AK1020" s="21">
        <v>0</v>
      </c>
      <c r="AL1020" s="22">
        <f t="shared" si="15"/>
        <v>0</v>
      </c>
    </row>
    <row r="1021" spans="1:38" ht="12" customHeight="1">
      <c r="A1021" s="19" t="s">
        <v>3920</v>
      </c>
      <c r="B1021" s="20" t="s">
        <v>262</v>
      </c>
      <c r="C1021" s="20"/>
      <c r="D1021" s="20"/>
      <c r="F1021" s="20" t="s">
        <v>215</v>
      </c>
      <c r="G1021" s="20" t="s">
        <v>216</v>
      </c>
      <c r="H1021" s="20"/>
      <c r="I1021" s="20"/>
      <c r="J1021" s="20"/>
      <c r="K1021" s="20"/>
      <c r="L1021" s="20" t="s">
        <v>262</v>
      </c>
      <c r="M1021" s="20" t="s">
        <v>263</v>
      </c>
      <c r="N1021" s="20" t="s">
        <v>100</v>
      </c>
      <c r="O1021" s="19" t="s">
        <v>761</v>
      </c>
      <c r="P1021" s="20" t="s">
        <v>761</v>
      </c>
      <c r="Q1021" s="19" t="s">
        <v>131</v>
      </c>
      <c r="AJ1021" s="21">
        <v>0</v>
      </c>
      <c r="AK1021" s="21">
        <v>0</v>
      </c>
      <c r="AL1021" s="22">
        <f t="shared" si="15"/>
        <v>0</v>
      </c>
    </row>
    <row r="1022" spans="1:38" ht="12" customHeight="1">
      <c r="A1022" s="19" t="s">
        <v>3921</v>
      </c>
      <c r="B1022" s="20" t="s">
        <v>3922</v>
      </c>
      <c r="C1022" s="20"/>
      <c r="D1022" s="20"/>
      <c r="F1022" s="20" t="s">
        <v>761</v>
      </c>
      <c r="G1022" s="20" t="s">
        <v>761</v>
      </c>
      <c r="H1022" s="20"/>
      <c r="I1022" s="20"/>
      <c r="J1022" s="20"/>
      <c r="K1022" s="20"/>
      <c r="L1022" s="20"/>
      <c r="M1022" s="20"/>
      <c r="N1022" s="20"/>
      <c r="O1022" s="19" t="s">
        <v>761</v>
      </c>
      <c r="P1022" s="20" t="s">
        <v>761</v>
      </c>
      <c r="Q1022" s="19" t="s">
        <v>131</v>
      </c>
      <c r="AJ1022" s="21">
        <v>0</v>
      </c>
      <c r="AK1022" s="21">
        <v>0</v>
      </c>
      <c r="AL1022" s="22">
        <f t="shared" si="15"/>
        <v>0</v>
      </c>
    </row>
    <row r="1023" spans="1:38" ht="12" customHeight="1">
      <c r="A1023" s="19" t="s">
        <v>3923</v>
      </c>
      <c r="B1023" s="20" t="s">
        <v>3924</v>
      </c>
      <c r="C1023" s="20"/>
      <c r="D1023" s="20"/>
      <c r="F1023" s="20" t="s">
        <v>489</v>
      </c>
      <c r="G1023" s="20" t="s">
        <v>490</v>
      </c>
      <c r="H1023" s="20"/>
      <c r="I1023" s="20"/>
      <c r="J1023" s="20"/>
      <c r="K1023" s="20"/>
      <c r="L1023" s="20"/>
      <c r="M1023" s="20"/>
      <c r="N1023" s="20"/>
      <c r="O1023" s="19" t="s">
        <v>3925</v>
      </c>
      <c r="P1023" s="20" t="s">
        <v>43</v>
      </c>
      <c r="Q1023" s="19" t="s">
        <v>131</v>
      </c>
      <c r="U1023" s="21">
        <v>60</v>
      </c>
      <c r="V1023" s="21">
        <v>2</v>
      </c>
      <c r="W1023" s="21">
        <v>1</v>
      </c>
      <c r="X1023" s="21">
        <v>1</v>
      </c>
      <c r="AJ1023" s="21">
        <v>0</v>
      </c>
      <c r="AK1023" s="21">
        <v>0</v>
      </c>
      <c r="AL1023" s="22">
        <f t="shared" si="15"/>
        <v>0</v>
      </c>
    </row>
    <row r="1024" spans="1:38" ht="12" customHeight="1">
      <c r="A1024" s="19" t="s">
        <v>3926</v>
      </c>
      <c r="B1024" s="20" t="s">
        <v>3927</v>
      </c>
      <c r="C1024" s="20"/>
      <c r="D1024" s="20"/>
      <c r="F1024" s="20" t="s">
        <v>215</v>
      </c>
      <c r="G1024" s="20" t="s">
        <v>216</v>
      </c>
      <c r="H1024" s="20"/>
      <c r="I1024" s="20"/>
      <c r="J1024" s="20"/>
      <c r="K1024" s="20"/>
      <c r="L1024" s="20" t="s">
        <v>3927</v>
      </c>
      <c r="M1024" s="20"/>
      <c r="N1024" s="20"/>
      <c r="O1024" s="19" t="s">
        <v>3928</v>
      </c>
      <c r="P1024" s="20" t="s">
        <v>59</v>
      </c>
      <c r="Q1024" s="19" t="s">
        <v>131</v>
      </c>
      <c r="AJ1024" s="21">
        <v>0</v>
      </c>
      <c r="AK1024" s="21">
        <v>0</v>
      </c>
      <c r="AL1024" s="22">
        <f t="shared" si="15"/>
        <v>0</v>
      </c>
    </row>
    <row r="1025" spans="1:38" ht="12" customHeight="1">
      <c r="A1025" s="19" t="s">
        <v>3929</v>
      </c>
      <c r="B1025" s="20" t="s">
        <v>3930</v>
      </c>
      <c r="C1025" s="20"/>
      <c r="D1025" s="20"/>
      <c r="F1025" s="20" t="s">
        <v>215</v>
      </c>
      <c r="G1025" s="20" t="s">
        <v>216</v>
      </c>
      <c r="H1025" s="20"/>
      <c r="I1025" s="20"/>
      <c r="J1025" s="20"/>
      <c r="K1025" s="20"/>
      <c r="L1025" s="20"/>
      <c r="M1025" s="20" t="s">
        <v>3931</v>
      </c>
      <c r="N1025" s="20"/>
      <c r="O1025" s="19" t="s">
        <v>761</v>
      </c>
      <c r="P1025" s="20" t="s">
        <v>761</v>
      </c>
      <c r="Q1025" s="19" t="s">
        <v>131</v>
      </c>
      <c r="AJ1025" s="21">
        <v>0</v>
      </c>
      <c r="AK1025" s="21">
        <v>0</v>
      </c>
      <c r="AL1025" s="22">
        <f t="shared" si="15"/>
        <v>0</v>
      </c>
    </row>
    <row r="1026" spans="1:38" ht="12" customHeight="1">
      <c r="A1026" s="19" t="s">
        <v>3932</v>
      </c>
      <c r="B1026" s="20" t="s">
        <v>3933</v>
      </c>
      <c r="C1026" s="20"/>
      <c r="D1026" s="20"/>
      <c r="F1026" s="20" t="s">
        <v>54</v>
      </c>
      <c r="G1026" s="20" t="s">
        <v>55</v>
      </c>
      <c r="H1026" s="20"/>
      <c r="I1026" s="20"/>
      <c r="J1026" s="20"/>
      <c r="K1026" s="20"/>
      <c r="L1026" s="20"/>
      <c r="M1026" s="20" t="s">
        <v>3934</v>
      </c>
      <c r="N1026" s="20"/>
      <c r="O1026" s="19" t="s">
        <v>3935</v>
      </c>
      <c r="P1026" s="20" t="s">
        <v>59</v>
      </c>
      <c r="Q1026" s="19" t="s">
        <v>131</v>
      </c>
      <c r="AJ1026" s="21">
        <v>0</v>
      </c>
      <c r="AK1026" s="21">
        <v>0</v>
      </c>
      <c r="AL1026" s="22">
        <f t="shared" ref="AL1026:AL1089" si="16">AJ1026+AK1026</f>
        <v>0</v>
      </c>
    </row>
    <row r="1027" spans="1:38" ht="12" customHeight="1">
      <c r="A1027" s="19" t="s">
        <v>3936</v>
      </c>
      <c r="B1027" s="20" t="s">
        <v>3937</v>
      </c>
      <c r="C1027" s="20"/>
      <c r="D1027" s="20"/>
      <c r="F1027" s="20" t="s">
        <v>215</v>
      </c>
      <c r="G1027" s="20" t="s">
        <v>3938</v>
      </c>
      <c r="H1027" s="20"/>
      <c r="I1027" s="20"/>
      <c r="J1027" s="20"/>
      <c r="K1027" s="20"/>
      <c r="L1027" s="20" t="s">
        <v>3937</v>
      </c>
      <c r="M1027" s="20"/>
      <c r="N1027" s="20" t="s">
        <v>100</v>
      </c>
      <c r="O1027" s="19" t="s">
        <v>3939</v>
      </c>
      <c r="P1027" s="20" t="s">
        <v>59</v>
      </c>
      <c r="Q1027" s="19" t="s">
        <v>131</v>
      </c>
      <c r="AJ1027" s="21">
        <v>0</v>
      </c>
      <c r="AK1027" s="21">
        <v>0</v>
      </c>
      <c r="AL1027" s="22">
        <f t="shared" si="16"/>
        <v>0</v>
      </c>
    </row>
    <row r="1028" spans="1:38" ht="12" customHeight="1">
      <c r="A1028" s="19" t="s">
        <v>3940</v>
      </c>
      <c r="B1028" s="20" t="s">
        <v>3941</v>
      </c>
      <c r="C1028" s="20"/>
      <c r="D1028" s="20"/>
      <c r="F1028" s="20" t="s">
        <v>761</v>
      </c>
      <c r="G1028" s="20" t="s">
        <v>761</v>
      </c>
      <c r="H1028" s="20"/>
      <c r="I1028" s="20"/>
      <c r="J1028" s="20"/>
      <c r="K1028" s="20"/>
      <c r="L1028" s="20"/>
      <c r="M1028" s="20"/>
      <c r="N1028" s="20"/>
      <c r="O1028" s="19" t="s">
        <v>761</v>
      </c>
      <c r="P1028" s="20" t="s">
        <v>761</v>
      </c>
      <c r="Q1028" s="19" t="s">
        <v>131</v>
      </c>
      <c r="AJ1028" s="21">
        <v>0</v>
      </c>
      <c r="AK1028" s="21">
        <v>0</v>
      </c>
      <c r="AL1028" s="22">
        <f t="shared" si="16"/>
        <v>0</v>
      </c>
    </row>
    <row r="1029" spans="1:38" ht="12" customHeight="1">
      <c r="A1029" s="19" t="s">
        <v>3942</v>
      </c>
      <c r="B1029" s="20" t="s">
        <v>3943</v>
      </c>
      <c r="C1029" s="20"/>
      <c r="D1029" s="20"/>
      <c r="F1029" s="20" t="s">
        <v>330</v>
      </c>
      <c r="G1029" s="20" t="s">
        <v>1531</v>
      </c>
      <c r="H1029" s="20"/>
      <c r="I1029" s="20"/>
      <c r="J1029" s="20"/>
      <c r="K1029" s="20"/>
      <c r="L1029" s="20"/>
      <c r="M1029" s="20"/>
      <c r="N1029" s="20"/>
      <c r="O1029" s="19" t="s">
        <v>3944</v>
      </c>
      <c r="P1029" s="20" t="s">
        <v>43</v>
      </c>
      <c r="Q1029" s="19" t="s">
        <v>131</v>
      </c>
      <c r="AJ1029" s="21">
        <v>0</v>
      </c>
      <c r="AK1029" s="21">
        <v>0</v>
      </c>
      <c r="AL1029" s="22">
        <f t="shared" si="16"/>
        <v>0</v>
      </c>
    </row>
    <row r="1030" spans="1:38" ht="12" customHeight="1">
      <c r="A1030" s="19" t="s">
        <v>3945</v>
      </c>
      <c r="B1030" s="20" t="s">
        <v>3946</v>
      </c>
      <c r="C1030" s="20"/>
      <c r="D1030" s="20"/>
      <c r="F1030" s="20" t="s">
        <v>761</v>
      </c>
      <c r="G1030" s="20" t="s">
        <v>761</v>
      </c>
      <c r="H1030" s="20"/>
      <c r="I1030" s="20"/>
      <c r="J1030" s="20"/>
      <c r="K1030" s="20"/>
      <c r="L1030" s="20"/>
      <c r="M1030" s="20"/>
      <c r="N1030" s="20"/>
      <c r="O1030" s="19" t="s">
        <v>761</v>
      </c>
      <c r="P1030" s="20" t="s">
        <v>761</v>
      </c>
      <c r="Q1030" s="19" t="s">
        <v>131</v>
      </c>
      <c r="AJ1030" s="21">
        <v>0</v>
      </c>
      <c r="AK1030" s="21">
        <v>0</v>
      </c>
      <c r="AL1030" s="22">
        <f t="shared" si="16"/>
        <v>0</v>
      </c>
    </row>
    <row r="1031" spans="1:38" ht="12" customHeight="1">
      <c r="A1031" s="19" t="s">
        <v>3947</v>
      </c>
      <c r="B1031" s="20" t="s">
        <v>3948</v>
      </c>
      <c r="C1031" s="20"/>
      <c r="D1031" s="20"/>
      <c r="F1031" s="20" t="s">
        <v>761</v>
      </c>
      <c r="G1031" s="20" t="s">
        <v>761</v>
      </c>
      <c r="H1031" s="20"/>
      <c r="I1031" s="20"/>
      <c r="J1031" s="20"/>
      <c r="K1031" s="20"/>
      <c r="L1031" s="20"/>
      <c r="M1031" s="20"/>
      <c r="N1031" s="20"/>
      <c r="O1031" s="19" t="s">
        <v>761</v>
      </c>
      <c r="P1031" s="20" t="s">
        <v>761</v>
      </c>
      <c r="Q1031" s="19" t="s">
        <v>131</v>
      </c>
      <c r="AJ1031" s="21">
        <v>0</v>
      </c>
      <c r="AK1031" s="21">
        <v>0</v>
      </c>
      <c r="AL1031" s="22">
        <f t="shared" si="16"/>
        <v>0</v>
      </c>
    </row>
    <row r="1032" spans="1:38" ht="12" customHeight="1">
      <c r="A1032" s="19" t="s">
        <v>3949</v>
      </c>
      <c r="B1032" s="20" t="s">
        <v>3950</v>
      </c>
      <c r="C1032" s="20"/>
      <c r="D1032" s="20"/>
      <c r="F1032" s="20" t="s">
        <v>215</v>
      </c>
      <c r="G1032" s="20" t="s">
        <v>216</v>
      </c>
      <c r="H1032" s="20"/>
      <c r="I1032" s="20"/>
      <c r="J1032" s="20"/>
      <c r="K1032" s="20"/>
      <c r="L1032" s="20"/>
      <c r="M1032" s="20"/>
      <c r="N1032" s="20"/>
      <c r="O1032" s="19" t="s">
        <v>3951</v>
      </c>
      <c r="P1032" s="20" t="s">
        <v>43</v>
      </c>
      <c r="Q1032" s="19" t="s">
        <v>131</v>
      </c>
      <c r="AJ1032" s="21">
        <v>0</v>
      </c>
      <c r="AK1032" s="21">
        <v>0</v>
      </c>
      <c r="AL1032" s="22">
        <f t="shared" si="16"/>
        <v>0</v>
      </c>
    </row>
    <row r="1033" spans="1:38" ht="12" customHeight="1">
      <c r="A1033" s="19" t="s">
        <v>3952</v>
      </c>
      <c r="B1033" s="20" t="s">
        <v>3953</v>
      </c>
      <c r="C1033" s="20"/>
      <c r="D1033" s="20"/>
      <c r="F1033" s="20" t="s">
        <v>330</v>
      </c>
      <c r="G1033" s="20" t="s">
        <v>1531</v>
      </c>
      <c r="H1033" s="20"/>
      <c r="I1033" s="20"/>
      <c r="J1033" s="20"/>
      <c r="K1033" s="20"/>
      <c r="L1033" s="20"/>
      <c r="M1033" s="20"/>
      <c r="N1033" s="20"/>
      <c r="O1033" s="19" t="s">
        <v>3954</v>
      </c>
      <c r="P1033" s="20" t="s">
        <v>59</v>
      </c>
      <c r="Q1033" s="19" t="s">
        <v>131</v>
      </c>
      <c r="AJ1033" s="21">
        <v>0</v>
      </c>
      <c r="AK1033" s="21">
        <v>0</v>
      </c>
      <c r="AL1033" s="22">
        <f t="shared" si="16"/>
        <v>0</v>
      </c>
    </row>
    <row r="1034" spans="1:38" ht="12" customHeight="1">
      <c r="A1034" s="19" t="s">
        <v>3955</v>
      </c>
      <c r="B1034" s="20" t="s">
        <v>3956</v>
      </c>
      <c r="C1034" s="20"/>
      <c r="D1034" s="20"/>
      <c r="F1034" s="20" t="s">
        <v>330</v>
      </c>
      <c r="G1034" s="20" t="s">
        <v>1531</v>
      </c>
      <c r="H1034" s="20"/>
      <c r="I1034" s="20"/>
      <c r="J1034" s="20"/>
      <c r="K1034" s="20"/>
      <c r="L1034" s="20"/>
      <c r="M1034" s="20"/>
      <c r="N1034" s="20"/>
      <c r="O1034" s="19" t="s">
        <v>3957</v>
      </c>
      <c r="P1034" s="20" t="s">
        <v>43</v>
      </c>
      <c r="Q1034" s="19" t="s">
        <v>131</v>
      </c>
      <c r="AJ1034" s="21">
        <v>0</v>
      </c>
      <c r="AK1034" s="21">
        <v>0</v>
      </c>
      <c r="AL1034" s="22">
        <f t="shared" si="16"/>
        <v>0</v>
      </c>
    </row>
    <row r="1035" spans="1:38" ht="12" customHeight="1">
      <c r="A1035" s="19" t="s">
        <v>3958</v>
      </c>
      <c r="B1035" s="20" t="s">
        <v>3959</v>
      </c>
      <c r="C1035" s="20"/>
      <c r="D1035" s="20"/>
      <c r="F1035" s="20" t="s">
        <v>330</v>
      </c>
      <c r="G1035" s="20" t="s">
        <v>1531</v>
      </c>
      <c r="H1035" s="20"/>
      <c r="I1035" s="20"/>
      <c r="J1035" s="20"/>
      <c r="K1035" s="20"/>
      <c r="L1035" s="20"/>
      <c r="M1035" s="20"/>
      <c r="N1035" s="20"/>
      <c r="O1035" s="19" t="s">
        <v>3960</v>
      </c>
      <c r="P1035" s="20" t="s">
        <v>43</v>
      </c>
      <c r="Q1035" s="19" t="s">
        <v>131</v>
      </c>
      <c r="AJ1035" s="21">
        <v>0</v>
      </c>
      <c r="AK1035" s="21">
        <v>0</v>
      </c>
      <c r="AL1035" s="22">
        <f t="shared" si="16"/>
        <v>0</v>
      </c>
    </row>
    <row r="1036" spans="1:38" ht="12" customHeight="1">
      <c r="A1036" s="19" t="s">
        <v>3961</v>
      </c>
      <c r="B1036" s="20" t="s">
        <v>3962</v>
      </c>
      <c r="C1036" s="20"/>
      <c r="D1036" s="20"/>
      <c r="F1036" s="20" t="s">
        <v>342</v>
      </c>
      <c r="G1036" s="20" t="s">
        <v>342</v>
      </c>
      <c r="H1036" s="20"/>
      <c r="I1036" s="20"/>
      <c r="J1036" s="20"/>
      <c r="K1036" s="20"/>
      <c r="L1036" s="20"/>
      <c r="M1036" s="20"/>
      <c r="N1036" s="20"/>
      <c r="O1036" s="19" t="s">
        <v>3963</v>
      </c>
      <c r="P1036" s="20" t="s">
        <v>43</v>
      </c>
      <c r="Q1036" s="19" t="s">
        <v>131</v>
      </c>
      <c r="AJ1036" s="21">
        <v>0</v>
      </c>
      <c r="AK1036" s="21">
        <v>0</v>
      </c>
      <c r="AL1036" s="22">
        <f t="shared" si="16"/>
        <v>0</v>
      </c>
    </row>
    <row r="1037" spans="1:38" ht="12" customHeight="1">
      <c r="A1037" s="19" t="s">
        <v>3964</v>
      </c>
      <c r="B1037" s="20" t="s">
        <v>3965</v>
      </c>
      <c r="C1037" s="20"/>
      <c r="D1037" s="20"/>
      <c r="F1037" s="20" t="s">
        <v>342</v>
      </c>
      <c r="G1037" s="20" t="s">
        <v>342</v>
      </c>
      <c r="H1037" s="20"/>
      <c r="I1037" s="20"/>
      <c r="J1037" s="20"/>
      <c r="K1037" s="20"/>
      <c r="L1037" s="20" t="s">
        <v>3966</v>
      </c>
      <c r="M1037" s="20" t="s">
        <v>3967</v>
      </c>
      <c r="N1037" s="20" t="s">
        <v>100</v>
      </c>
      <c r="O1037" s="19" t="s">
        <v>3968</v>
      </c>
      <c r="P1037" s="20" t="s">
        <v>59</v>
      </c>
      <c r="Q1037" s="19" t="s">
        <v>102</v>
      </c>
      <c r="AJ1037" s="21">
        <v>0</v>
      </c>
      <c r="AK1037" s="21">
        <v>0</v>
      </c>
      <c r="AL1037" s="22">
        <f t="shared" si="16"/>
        <v>0</v>
      </c>
    </row>
    <row r="1038" spans="1:38" ht="12" customHeight="1">
      <c r="A1038" s="19" t="s">
        <v>3969</v>
      </c>
      <c r="B1038" s="20" t="s">
        <v>3970</v>
      </c>
      <c r="C1038" s="20"/>
      <c r="D1038" s="20"/>
      <c r="F1038" s="20" t="s">
        <v>105</v>
      </c>
      <c r="G1038" s="20" t="s">
        <v>106</v>
      </c>
      <c r="H1038" s="20"/>
      <c r="I1038" s="20"/>
      <c r="J1038" s="20"/>
      <c r="K1038" s="20"/>
      <c r="L1038" s="20" t="s">
        <v>3971</v>
      </c>
      <c r="M1038" s="20"/>
      <c r="N1038" s="20"/>
      <c r="O1038" s="19" t="s">
        <v>3972</v>
      </c>
      <c r="P1038" s="20" t="s">
        <v>43</v>
      </c>
      <c r="Q1038" s="19" t="s">
        <v>131</v>
      </c>
      <c r="AJ1038" s="21">
        <v>0</v>
      </c>
      <c r="AK1038" s="21">
        <v>0</v>
      </c>
      <c r="AL1038" s="22">
        <f t="shared" si="16"/>
        <v>0</v>
      </c>
    </row>
    <row r="1039" spans="1:38" ht="12" customHeight="1">
      <c r="A1039" s="19" t="s">
        <v>3973</v>
      </c>
      <c r="B1039" s="20" t="s">
        <v>3974</v>
      </c>
      <c r="C1039" s="20"/>
      <c r="D1039" s="20"/>
      <c r="F1039" s="20" t="s">
        <v>350</v>
      </c>
      <c r="G1039" s="20" t="s">
        <v>601</v>
      </c>
      <c r="H1039" s="20"/>
      <c r="I1039" s="20"/>
      <c r="J1039" s="20"/>
      <c r="K1039" s="20"/>
      <c r="L1039" s="20"/>
      <c r="M1039" s="20"/>
      <c r="N1039" s="20"/>
      <c r="O1039" s="19" t="s">
        <v>761</v>
      </c>
      <c r="P1039" s="20" t="s">
        <v>761</v>
      </c>
      <c r="Q1039" s="19" t="s">
        <v>131</v>
      </c>
      <c r="U1039" s="21">
        <v>250</v>
      </c>
      <c r="V1039" s="21">
        <v>1</v>
      </c>
      <c r="W1039" s="21">
        <v>0</v>
      </c>
      <c r="X1039" s="21">
        <v>1</v>
      </c>
      <c r="AJ1039" s="21">
        <v>0</v>
      </c>
      <c r="AK1039" s="21">
        <v>0</v>
      </c>
      <c r="AL1039" s="22">
        <f t="shared" si="16"/>
        <v>0</v>
      </c>
    </row>
    <row r="1040" spans="1:38" ht="12" customHeight="1">
      <c r="A1040" s="19" t="s">
        <v>3975</v>
      </c>
      <c r="B1040" s="20" t="s">
        <v>3976</v>
      </c>
      <c r="C1040" s="20"/>
      <c r="D1040" s="20"/>
      <c r="F1040" s="20" t="s">
        <v>105</v>
      </c>
      <c r="G1040" s="20" t="s">
        <v>106</v>
      </c>
      <c r="H1040" s="20"/>
      <c r="I1040" s="20"/>
      <c r="J1040" s="20"/>
      <c r="K1040" s="20"/>
      <c r="L1040" s="20"/>
      <c r="M1040" s="20"/>
      <c r="N1040" s="20"/>
      <c r="O1040" s="19" t="s">
        <v>761</v>
      </c>
      <c r="P1040" s="20" t="s">
        <v>761</v>
      </c>
      <c r="Q1040" s="19" t="s">
        <v>131</v>
      </c>
      <c r="AJ1040" s="21">
        <v>0</v>
      </c>
      <c r="AK1040" s="21">
        <v>0</v>
      </c>
      <c r="AL1040" s="22">
        <f t="shared" si="16"/>
        <v>0</v>
      </c>
    </row>
    <row r="1041" spans="1:38" ht="12" customHeight="1">
      <c r="A1041" s="19" t="s">
        <v>3977</v>
      </c>
      <c r="B1041" s="20" t="s">
        <v>3978</v>
      </c>
      <c r="C1041" s="20"/>
      <c r="D1041" s="20"/>
      <c r="F1041" s="20" t="s">
        <v>489</v>
      </c>
      <c r="G1041" s="20" t="s">
        <v>490</v>
      </c>
      <c r="H1041" s="20"/>
      <c r="I1041" s="20"/>
      <c r="J1041" s="20"/>
      <c r="K1041" s="20"/>
      <c r="L1041" s="20"/>
      <c r="M1041" s="20"/>
      <c r="N1041" s="20"/>
      <c r="O1041" s="19" t="s">
        <v>3979</v>
      </c>
      <c r="P1041" s="20" t="s">
        <v>43</v>
      </c>
      <c r="Q1041" s="19" t="s">
        <v>131</v>
      </c>
      <c r="U1041" s="21">
        <v>50</v>
      </c>
      <c r="V1041" s="21">
        <v>2</v>
      </c>
      <c r="W1041" s="21">
        <v>1</v>
      </c>
      <c r="X1041" s="21">
        <v>1</v>
      </c>
      <c r="AJ1041" s="21">
        <v>0</v>
      </c>
      <c r="AK1041" s="21">
        <v>0</v>
      </c>
      <c r="AL1041" s="22">
        <f t="shared" si="16"/>
        <v>0</v>
      </c>
    </row>
    <row r="1042" spans="1:38" ht="12" customHeight="1">
      <c r="A1042" s="19" t="s">
        <v>3980</v>
      </c>
      <c r="B1042" s="20" t="s">
        <v>3981</v>
      </c>
      <c r="C1042" s="20"/>
      <c r="D1042" s="20"/>
      <c r="F1042" s="20" t="s">
        <v>54</v>
      </c>
      <c r="G1042" s="20" t="s">
        <v>55</v>
      </c>
      <c r="H1042" s="20"/>
      <c r="I1042" s="20"/>
      <c r="J1042" s="20"/>
      <c r="K1042" s="20"/>
      <c r="L1042" s="20" t="s">
        <v>3981</v>
      </c>
      <c r="M1042" s="20" t="s">
        <v>3982</v>
      </c>
      <c r="N1042" s="20"/>
      <c r="O1042" s="19" t="s">
        <v>3983</v>
      </c>
      <c r="P1042" s="20" t="s">
        <v>59</v>
      </c>
      <c r="Q1042" s="19" t="s">
        <v>131</v>
      </c>
      <c r="AJ1042" s="21">
        <v>0</v>
      </c>
      <c r="AK1042" s="21">
        <v>0</v>
      </c>
      <c r="AL1042" s="22">
        <f t="shared" si="16"/>
        <v>0</v>
      </c>
    </row>
    <row r="1043" spans="1:38" ht="12" customHeight="1">
      <c r="A1043" s="19" t="s">
        <v>3984</v>
      </c>
      <c r="B1043" s="20" t="s">
        <v>3985</v>
      </c>
      <c r="C1043" s="20"/>
      <c r="D1043" s="20"/>
      <c r="F1043" s="20" t="s">
        <v>54</v>
      </c>
      <c r="G1043" s="20" t="s">
        <v>55</v>
      </c>
      <c r="H1043" s="20"/>
      <c r="I1043" s="20"/>
      <c r="J1043" s="20"/>
      <c r="K1043" s="20"/>
      <c r="L1043" s="20"/>
      <c r="M1043" s="20" t="s">
        <v>3986</v>
      </c>
      <c r="N1043" s="20"/>
      <c r="O1043" s="19" t="s">
        <v>3987</v>
      </c>
      <c r="P1043" s="20" t="s">
        <v>59</v>
      </c>
      <c r="Q1043" s="19" t="s">
        <v>131</v>
      </c>
      <c r="AJ1043" s="21">
        <v>0</v>
      </c>
      <c r="AK1043" s="21">
        <v>0</v>
      </c>
      <c r="AL1043" s="22">
        <f t="shared" si="16"/>
        <v>0</v>
      </c>
    </row>
    <row r="1044" spans="1:38" ht="12" customHeight="1">
      <c r="A1044" s="19" t="s">
        <v>3988</v>
      </c>
      <c r="B1044" s="20" t="s">
        <v>3989</v>
      </c>
      <c r="C1044" s="20"/>
      <c r="D1044" s="20"/>
      <c r="F1044" s="20" t="s">
        <v>761</v>
      </c>
      <c r="G1044" s="20" t="s">
        <v>761</v>
      </c>
      <c r="H1044" s="20"/>
      <c r="I1044" s="20"/>
      <c r="J1044" s="20"/>
      <c r="K1044" s="20"/>
      <c r="L1044" s="20"/>
      <c r="M1044" s="20"/>
      <c r="N1044" s="20"/>
      <c r="O1044" s="19" t="s">
        <v>761</v>
      </c>
      <c r="P1044" s="20" t="s">
        <v>761</v>
      </c>
      <c r="Q1044" s="19" t="s">
        <v>131</v>
      </c>
      <c r="U1044" s="21">
        <v>50</v>
      </c>
      <c r="V1044" s="21">
        <v>1</v>
      </c>
      <c r="W1044" s="21">
        <v>0</v>
      </c>
      <c r="X1044" s="21">
        <v>1</v>
      </c>
      <c r="AJ1044" s="21">
        <v>0</v>
      </c>
      <c r="AK1044" s="21">
        <v>0</v>
      </c>
      <c r="AL1044" s="22">
        <f t="shared" si="16"/>
        <v>0</v>
      </c>
    </row>
    <row r="1045" spans="1:38" ht="12" customHeight="1">
      <c r="A1045" s="19" t="s">
        <v>3990</v>
      </c>
      <c r="B1045" s="20" t="s">
        <v>3991</v>
      </c>
      <c r="C1045" s="20"/>
      <c r="D1045" s="20"/>
      <c r="F1045" s="20" t="s">
        <v>54</v>
      </c>
      <c r="G1045" s="20" t="s">
        <v>55</v>
      </c>
      <c r="H1045" s="20"/>
      <c r="I1045" s="20"/>
      <c r="J1045" s="20"/>
      <c r="K1045" s="20"/>
      <c r="L1045" s="20" t="s">
        <v>3992</v>
      </c>
      <c r="M1045" s="20" t="s">
        <v>3993</v>
      </c>
      <c r="N1045" s="20" t="s">
        <v>100</v>
      </c>
      <c r="O1045" s="19" t="s">
        <v>3994</v>
      </c>
      <c r="P1045" s="20" t="s">
        <v>59</v>
      </c>
      <c r="Q1045" s="19" t="s">
        <v>131</v>
      </c>
      <c r="AJ1045" s="21">
        <v>0</v>
      </c>
      <c r="AK1045" s="21">
        <v>0</v>
      </c>
      <c r="AL1045" s="22">
        <f t="shared" si="16"/>
        <v>0</v>
      </c>
    </row>
    <row r="1046" spans="1:38" ht="12" customHeight="1">
      <c r="A1046" s="19" t="s">
        <v>3995</v>
      </c>
      <c r="B1046" s="20" t="s">
        <v>3996</v>
      </c>
      <c r="C1046" s="20"/>
      <c r="D1046" s="20"/>
      <c r="F1046" s="20" t="s">
        <v>54</v>
      </c>
      <c r="G1046" s="20" t="s">
        <v>55</v>
      </c>
      <c r="H1046" s="20" t="s">
        <v>3997</v>
      </c>
      <c r="I1046" s="20"/>
      <c r="J1046" s="20"/>
      <c r="K1046" s="20"/>
      <c r="L1046" s="20" t="s">
        <v>3996</v>
      </c>
      <c r="M1046" s="20"/>
      <c r="N1046" s="20" t="s">
        <v>100</v>
      </c>
      <c r="O1046" s="19" t="s">
        <v>3998</v>
      </c>
      <c r="P1046" s="20" t="s">
        <v>59</v>
      </c>
      <c r="Q1046" s="19" t="s">
        <v>131</v>
      </c>
      <c r="AJ1046" s="21">
        <v>0</v>
      </c>
      <c r="AK1046" s="21">
        <v>0</v>
      </c>
      <c r="AL1046" s="22">
        <f t="shared" si="16"/>
        <v>0</v>
      </c>
    </row>
    <row r="1047" spans="1:38" ht="12" customHeight="1">
      <c r="A1047" s="19" t="s">
        <v>3999</v>
      </c>
      <c r="B1047" s="20" t="s">
        <v>4000</v>
      </c>
      <c r="C1047" s="20"/>
      <c r="D1047" s="20"/>
      <c r="F1047" s="20" t="s">
        <v>54</v>
      </c>
      <c r="G1047" s="20" t="s">
        <v>2208</v>
      </c>
      <c r="H1047" s="20"/>
      <c r="I1047" s="20"/>
      <c r="J1047" s="20"/>
      <c r="K1047" s="20"/>
      <c r="L1047" s="20" t="s">
        <v>4000</v>
      </c>
      <c r="M1047" s="20" t="s">
        <v>4001</v>
      </c>
      <c r="N1047" s="20" t="s">
        <v>100</v>
      </c>
      <c r="O1047" s="19" t="s">
        <v>4002</v>
      </c>
      <c r="P1047" s="20" t="s">
        <v>59</v>
      </c>
      <c r="Q1047" s="19" t="s">
        <v>131</v>
      </c>
      <c r="AJ1047" s="21">
        <v>0</v>
      </c>
      <c r="AK1047" s="21">
        <v>0</v>
      </c>
      <c r="AL1047" s="22">
        <f t="shared" si="16"/>
        <v>0</v>
      </c>
    </row>
    <row r="1048" spans="1:38" ht="12" customHeight="1">
      <c r="A1048" s="19" t="s">
        <v>4003</v>
      </c>
      <c r="B1048" s="20" t="s">
        <v>4004</v>
      </c>
      <c r="C1048" s="20"/>
      <c r="D1048" s="20"/>
      <c r="F1048" s="20" t="s">
        <v>761</v>
      </c>
      <c r="G1048" s="20" t="s">
        <v>761</v>
      </c>
      <c r="H1048" s="20"/>
      <c r="I1048" s="20"/>
      <c r="J1048" s="20"/>
      <c r="K1048" s="20"/>
      <c r="L1048" s="20"/>
      <c r="M1048" s="20"/>
      <c r="N1048" s="20"/>
      <c r="O1048" s="19" t="s">
        <v>761</v>
      </c>
      <c r="P1048" s="20" t="s">
        <v>761</v>
      </c>
      <c r="Q1048" s="19" t="s">
        <v>131</v>
      </c>
      <c r="AJ1048" s="21">
        <v>0</v>
      </c>
      <c r="AK1048" s="21">
        <v>0</v>
      </c>
      <c r="AL1048" s="22">
        <f t="shared" si="16"/>
        <v>0</v>
      </c>
    </row>
    <row r="1049" spans="1:38" ht="12" customHeight="1">
      <c r="A1049" s="19" t="s">
        <v>4005</v>
      </c>
      <c r="B1049" s="20" t="s">
        <v>4006</v>
      </c>
      <c r="C1049" s="20"/>
      <c r="D1049" s="20"/>
      <c r="F1049" s="20" t="s">
        <v>54</v>
      </c>
      <c r="G1049" s="20" t="s">
        <v>1677</v>
      </c>
      <c r="H1049" s="20"/>
      <c r="I1049" s="20"/>
      <c r="J1049" s="20"/>
      <c r="K1049" s="20"/>
      <c r="L1049" s="20" t="s">
        <v>4006</v>
      </c>
      <c r="M1049" s="20"/>
      <c r="N1049" s="20" t="s">
        <v>100</v>
      </c>
      <c r="O1049" s="19" t="s">
        <v>761</v>
      </c>
      <c r="P1049" s="20" t="s">
        <v>761</v>
      </c>
      <c r="Q1049" s="19" t="s">
        <v>131</v>
      </c>
      <c r="AJ1049" s="21">
        <v>0</v>
      </c>
      <c r="AK1049" s="21">
        <v>0</v>
      </c>
      <c r="AL1049" s="22">
        <f t="shared" si="16"/>
        <v>0</v>
      </c>
    </row>
    <row r="1050" spans="1:38" ht="12" customHeight="1">
      <c r="A1050" s="19" t="s">
        <v>4007</v>
      </c>
      <c r="B1050" s="20" t="s">
        <v>4008</v>
      </c>
      <c r="C1050" s="20"/>
      <c r="D1050" s="20"/>
      <c r="F1050" s="20" t="s">
        <v>105</v>
      </c>
      <c r="G1050" s="20" t="s">
        <v>106</v>
      </c>
      <c r="H1050" s="20"/>
      <c r="I1050" s="20"/>
      <c r="J1050" s="20"/>
      <c r="K1050" s="20"/>
      <c r="L1050" s="20"/>
      <c r="M1050" s="20"/>
      <c r="N1050" s="20"/>
      <c r="O1050" s="19" t="s">
        <v>4009</v>
      </c>
      <c r="P1050" s="20" t="s">
        <v>43</v>
      </c>
      <c r="Q1050" s="19" t="s">
        <v>131</v>
      </c>
      <c r="AJ1050" s="21">
        <v>0</v>
      </c>
      <c r="AK1050" s="21">
        <v>0</v>
      </c>
      <c r="AL1050" s="22">
        <f t="shared" si="16"/>
        <v>0</v>
      </c>
    </row>
    <row r="1051" spans="1:38" ht="12" customHeight="1">
      <c r="A1051" s="19" t="s">
        <v>4010</v>
      </c>
      <c r="B1051" s="20" t="s">
        <v>4011</v>
      </c>
      <c r="C1051" s="20"/>
      <c r="D1051" s="20"/>
      <c r="F1051" s="20" t="s">
        <v>105</v>
      </c>
      <c r="G1051" s="20" t="s">
        <v>106</v>
      </c>
      <c r="H1051" s="20"/>
      <c r="I1051" s="20"/>
      <c r="J1051" s="20"/>
      <c r="K1051" s="20"/>
      <c r="L1051" s="20" t="s">
        <v>4011</v>
      </c>
      <c r="M1051" s="20"/>
      <c r="N1051" s="20"/>
      <c r="O1051" s="19" t="s">
        <v>4012</v>
      </c>
      <c r="P1051" s="20" t="s">
        <v>43</v>
      </c>
      <c r="Q1051" s="19" t="s">
        <v>131</v>
      </c>
      <c r="AJ1051" s="21">
        <v>0</v>
      </c>
      <c r="AK1051" s="21">
        <v>0</v>
      </c>
      <c r="AL1051" s="22">
        <f t="shared" si="16"/>
        <v>0</v>
      </c>
    </row>
    <row r="1052" spans="1:38" ht="12" customHeight="1">
      <c r="A1052" s="19" t="s">
        <v>4013</v>
      </c>
      <c r="B1052" s="20" t="s">
        <v>4014</v>
      </c>
      <c r="C1052" s="20"/>
      <c r="D1052" s="20"/>
      <c r="F1052" s="20" t="s">
        <v>105</v>
      </c>
      <c r="G1052" s="20" t="s">
        <v>106</v>
      </c>
      <c r="H1052" s="20"/>
      <c r="I1052" s="20"/>
      <c r="J1052" s="20"/>
      <c r="K1052" s="20"/>
      <c r="L1052" s="20" t="s">
        <v>4014</v>
      </c>
      <c r="M1052" s="20"/>
      <c r="N1052" s="20"/>
      <c r="O1052" s="19" t="s">
        <v>4015</v>
      </c>
      <c r="P1052" s="20" t="s">
        <v>43</v>
      </c>
      <c r="Q1052" s="19" t="s">
        <v>131</v>
      </c>
      <c r="AJ1052" s="21">
        <v>0</v>
      </c>
      <c r="AK1052" s="21">
        <v>0</v>
      </c>
      <c r="AL1052" s="22">
        <f t="shared" si="16"/>
        <v>0</v>
      </c>
    </row>
    <row r="1053" spans="1:38" ht="12" customHeight="1">
      <c r="A1053" s="19" t="s">
        <v>4016</v>
      </c>
      <c r="B1053" s="20" t="s">
        <v>4017</v>
      </c>
      <c r="C1053" s="20"/>
      <c r="D1053" s="20"/>
      <c r="F1053" s="20" t="s">
        <v>761</v>
      </c>
      <c r="G1053" s="20" t="s">
        <v>761</v>
      </c>
      <c r="H1053" s="20"/>
      <c r="I1053" s="20"/>
      <c r="J1053" s="20"/>
      <c r="K1053" s="20"/>
      <c r="L1053" s="20"/>
      <c r="M1053" s="20"/>
      <c r="N1053" s="20"/>
      <c r="O1053" s="19" t="s">
        <v>761</v>
      </c>
      <c r="P1053" s="20" t="s">
        <v>761</v>
      </c>
      <c r="Q1053" s="19" t="s">
        <v>131</v>
      </c>
      <c r="AJ1053" s="21">
        <v>0</v>
      </c>
      <c r="AK1053" s="21">
        <v>0</v>
      </c>
      <c r="AL1053" s="22">
        <f t="shared" si="16"/>
        <v>0</v>
      </c>
    </row>
    <row r="1054" spans="1:38" ht="12" customHeight="1">
      <c r="A1054" s="19" t="s">
        <v>4018</v>
      </c>
      <c r="B1054" s="20" t="s">
        <v>4019</v>
      </c>
      <c r="C1054" s="20"/>
      <c r="D1054" s="20"/>
      <c r="F1054" s="20" t="s">
        <v>215</v>
      </c>
      <c r="G1054" s="20" t="s">
        <v>216</v>
      </c>
      <c r="H1054" s="20"/>
      <c r="I1054" s="20"/>
      <c r="J1054" s="20"/>
      <c r="K1054" s="20"/>
      <c r="L1054" s="20"/>
      <c r="M1054" s="20"/>
      <c r="N1054" s="20"/>
      <c r="O1054" s="19" t="s">
        <v>4020</v>
      </c>
      <c r="P1054" s="20" t="s">
        <v>43</v>
      </c>
      <c r="Q1054" s="19" t="s">
        <v>131</v>
      </c>
      <c r="AJ1054" s="21">
        <v>0</v>
      </c>
      <c r="AK1054" s="21">
        <v>0</v>
      </c>
      <c r="AL1054" s="22">
        <f t="shared" si="16"/>
        <v>0</v>
      </c>
    </row>
    <row r="1055" spans="1:38" ht="12" customHeight="1">
      <c r="A1055" s="19" t="s">
        <v>4021</v>
      </c>
      <c r="B1055" s="20" t="s">
        <v>4022</v>
      </c>
      <c r="C1055" s="20"/>
      <c r="D1055" s="20"/>
      <c r="F1055" s="20" t="s">
        <v>215</v>
      </c>
      <c r="G1055" s="20" t="s">
        <v>216</v>
      </c>
      <c r="H1055" s="20"/>
      <c r="I1055" s="20"/>
      <c r="J1055" s="20"/>
      <c r="K1055" s="20"/>
      <c r="L1055" s="20"/>
      <c r="M1055" s="20"/>
      <c r="N1055" s="20"/>
      <c r="O1055" s="19" t="s">
        <v>4023</v>
      </c>
      <c r="P1055" s="20" t="s">
        <v>43</v>
      </c>
      <c r="Q1055" s="19" t="s">
        <v>131</v>
      </c>
      <c r="AJ1055" s="21">
        <v>0</v>
      </c>
      <c r="AK1055" s="21">
        <v>0</v>
      </c>
      <c r="AL1055" s="22">
        <f t="shared" si="16"/>
        <v>0</v>
      </c>
    </row>
    <row r="1056" spans="1:38" ht="12" customHeight="1">
      <c r="A1056" s="19" t="s">
        <v>4024</v>
      </c>
      <c r="B1056" s="20" t="s">
        <v>4025</v>
      </c>
      <c r="C1056" s="20"/>
      <c r="D1056" s="20"/>
      <c r="F1056" s="20" t="s">
        <v>105</v>
      </c>
      <c r="G1056" s="20" t="s">
        <v>106</v>
      </c>
      <c r="H1056" s="20"/>
      <c r="I1056" s="20"/>
      <c r="J1056" s="20"/>
      <c r="K1056" s="20"/>
      <c r="L1056" s="20" t="s">
        <v>4025</v>
      </c>
      <c r="M1056" s="20"/>
      <c r="N1056" s="20"/>
      <c r="O1056" s="19" t="s">
        <v>4026</v>
      </c>
      <c r="P1056" s="20" t="s">
        <v>43</v>
      </c>
      <c r="Q1056" s="19" t="s">
        <v>131</v>
      </c>
      <c r="AJ1056" s="21">
        <v>0</v>
      </c>
      <c r="AK1056" s="21">
        <v>0</v>
      </c>
      <c r="AL1056" s="22">
        <f t="shared" si="16"/>
        <v>0</v>
      </c>
    </row>
    <row r="1057" spans="1:38" ht="12" customHeight="1">
      <c r="A1057" s="19" t="s">
        <v>4027</v>
      </c>
      <c r="B1057" s="20" t="s">
        <v>4028</v>
      </c>
      <c r="C1057" s="20"/>
      <c r="D1057" s="20"/>
      <c r="F1057" s="20" t="s">
        <v>105</v>
      </c>
      <c r="G1057" s="20" t="s">
        <v>860</v>
      </c>
      <c r="H1057" s="20" t="s">
        <v>4029</v>
      </c>
      <c r="I1057" s="20"/>
      <c r="J1057" s="20"/>
      <c r="K1057" s="20"/>
      <c r="L1057" s="20" t="s">
        <v>4030</v>
      </c>
      <c r="M1057" s="20" t="s">
        <v>4031</v>
      </c>
      <c r="N1057" s="20"/>
      <c r="O1057" s="19" t="s">
        <v>4032</v>
      </c>
      <c r="P1057" s="20" t="s">
        <v>43</v>
      </c>
      <c r="Q1057" s="19" t="s">
        <v>131</v>
      </c>
      <c r="AJ1057" s="21">
        <v>0</v>
      </c>
      <c r="AK1057" s="21">
        <v>0</v>
      </c>
      <c r="AL1057" s="22">
        <f t="shared" si="16"/>
        <v>0</v>
      </c>
    </row>
    <row r="1058" spans="1:38" ht="12" customHeight="1">
      <c r="A1058" s="19" t="s">
        <v>4033</v>
      </c>
      <c r="B1058" s="20" t="s">
        <v>4034</v>
      </c>
      <c r="C1058" s="20"/>
      <c r="D1058" s="20"/>
      <c r="F1058" s="20" t="s">
        <v>105</v>
      </c>
      <c r="G1058" s="20" t="s">
        <v>1490</v>
      </c>
      <c r="H1058" s="20"/>
      <c r="I1058" s="20"/>
      <c r="J1058" s="20"/>
      <c r="K1058" s="20"/>
      <c r="L1058" s="20" t="s">
        <v>4034</v>
      </c>
      <c r="M1058" s="20"/>
      <c r="N1058" s="20"/>
      <c r="O1058" s="19" t="s">
        <v>4035</v>
      </c>
      <c r="P1058" s="20" t="s">
        <v>43</v>
      </c>
      <c r="Q1058" s="19" t="s">
        <v>131</v>
      </c>
      <c r="AJ1058" s="21">
        <v>0</v>
      </c>
      <c r="AK1058" s="21">
        <v>0</v>
      </c>
      <c r="AL1058" s="22">
        <f t="shared" si="16"/>
        <v>0</v>
      </c>
    </row>
    <row r="1059" spans="1:38" ht="12" customHeight="1">
      <c r="A1059" s="19" t="s">
        <v>4036</v>
      </c>
      <c r="B1059" s="20" t="s">
        <v>4037</v>
      </c>
      <c r="C1059" s="20"/>
      <c r="D1059" s="20"/>
      <c r="F1059" s="20" t="s">
        <v>135</v>
      </c>
      <c r="G1059" s="20" t="s">
        <v>135</v>
      </c>
      <c r="H1059" s="20"/>
      <c r="I1059" s="20"/>
      <c r="J1059" s="20"/>
      <c r="K1059" s="20"/>
      <c r="L1059" s="20" t="s">
        <v>4037</v>
      </c>
      <c r="M1059" s="20"/>
      <c r="N1059" s="20"/>
      <c r="O1059" s="19" t="s">
        <v>4038</v>
      </c>
      <c r="P1059" s="20" t="s">
        <v>59</v>
      </c>
      <c r="Q1059" s="19" t="s">
        <v>131</v>
      </c>
      <c r="AJ1059" s="21">
        <v>0</v>
      </c>
      <c r="AK1059" s="21">
        <f>VLOOKUP(B1059,[2]Sheet3!$A$3:$B$1872,2,0)</f>
        <v>63907.96460176992</v>
      </c>
      <c r="AL1059" s="22">
        <f t="shared" si="16"/>
        <v>63907.96460176992</v>
      </c>
    </row>
    <row r="1060" spans="1:38" ht="12" customHeight="1">
      <c r="A1060" s="19" t="s">
        <v>4039</v>
      </c>
      <c r="B1060" s="20" t="s">
        <v>4040</v>
      </c>
      <c r="C1060" s="20"/>
      <c r="D1060" s="20"/>
      <c r="F1060" s="20" t="s">
        <v>70</v>
      </c>
      <c r="G1060" s="20" t="s">
        <v>208</v>
      </c>
      <c r="H1060" s="20"/>
      <c r="I1060" s="20"/>
      <c r="J1060" s="20"/>
      <c r="K1060" s="20"/>
      <c r="L1060" s="20"/>
      <c r="M1060" s="20"/>
      <c r="N1060" s="20"/>
      <c r="O1060" s="19" t="s">
        <v>4041</v>
      </c>
      <c r="P1060" s="20" t="s">
        <v>43</v>
      </c>
      <c r="Q1060" s="19" t="s">
        <v>131</v>
      </c>
      <c r="AJ1060" s="21">
        <v>0</v>
      </c>
      <c r="AK1060" s="21">
        <v>0</v>
      </c>
      <c r="AL1060" s="22">
        <f t="shared" si="16"/>
        <v>0</v>
      </c>
    </row>
    <row r="1061" spans="1:38" ht="12" customHeight="1">
      <c r="A1061" s="19" t="s">
        <v>4042</v>
      </c>
      <c r="B1061" s="20" t="s">
        <v>4043</v>
      </c>
      <c r="C1061" s="20"/>
      <c r="D1061" s="20"/>
      <c r="F1061" s="20" t="s">
        <v>105</v>
      </c>
      <c r="G1061" s="20" t="s">
        <v>106</v>
      </c>
      <c r="H1061" s="20"/>
      <c r="I1061" s="20"/>
      <c r="J1061" s="20"/>
      <c r="K1061" s="20"/>
      <c r="L1061" s="20" t="s">
        <v>4043</v>
      </c>
      <c r="M1061" s="20" t="s">
        <v>4044</v>
      </c>
      <c r="N1061" s="20"/>
      <c r="O1061" s="19" t="s">
        <v>4045</v>
      </c>
      <c r="P1061" s="20" t="s">
        <v>43</v>
      </c>
      <c r="Q1061" s="19" t="s">
        <v>131</v>
      </c>
      <c r="AJ1061" s="21">
        <v>0</v>
      </c>
      <c r="AK1061" s="21">
        <v>0</v>
      </c>
      <c r="AL1061" s="22">
        <f t="shared" si="16"/>
        <v>0</v>
      </c>
    </row>
    <row r="1062" spans="1:38" ht="12" customHeight="1">
      <c r="A1062" s="19" t="s">
        <v>4046</v>
      </c>
      <c r="B1062" s="20" t="s">
        <v>4047</v>
      </c>
      <c r="C1062" s="20"/>
      <c r="D1062" s="20"/>
      <c r="F1062" s="20" t="s">
        <v>342</v>
      </c>
      <c r="G1062" s="20" t="s">
        <v>342</v>
      </c>
      <c r="H1062" s="20"/>
      <c r="I1062" s="20"/>
      <c r="J1062" s="20"/>
      <c r="K1062" s="20"/>
      <c r="L1062" s="20"/>
      <c r="M1062" s="20"/>
      <c r="N1062" s="20"/>
      <c r="O1062" s="19" t="s">
        <v>4048</v>
      </c>
      <c r="P1062" s="20" t="s">
        <v>43</v>
      </c>
      <c r="Q1062" s="19" t="s">
        <v>131</v>
      </c>
      <c r="AJ1062" s="21">
        <v>0</v>
      </c>
      <c r="AK1062" s="21">
        <v>0</v>
      </c>
      <c r="AL1062" s="22">
        <f t="shared" si="16"/>
        <v>0</v>
      </c>
    </row>
    <row r="1063" spans="1:38" ht="12" customHeight="1">
      <c r="A1063" s="19" t="s">
        <v>4049</v>
      </c>
      <c r="B1063" s="20" t="s">
        <v>4050</v>
      </c>
      <c r="C1063" s="20"/>
      <c r="D1063" s="20"/>
      <c r="F1063" s="20" t="s">
        <v>105</v>
      </c>
      <c r="G1063" s="20" t="s">
        <v>641</v>
      </c>
      <c r="H1063" s="20"/>
      <c r="I1063" s="20"/>
      <c r="J1063" s="20"/>
      <c r="K1063" s="20"/>
      <c r="L1063" s="20" t="s">
        <v>4051</v>
      </c>
      <c r="M1063" s="20"/>
      <c r="N1063" s="20"/>
      <c r="O1063" s="19" t="s">
        <v>4052</v>
      </c>
      <c r="P1063" s="20" t="s">
        <v>43</v>
      </c>
      <c r="Q1063" s="19" t="s">
        <v>131</v>
      </c>
      <c r="AJ1063" s="21">
        <v>0</v>
      </c>
      <c r="AK1063" s="21">
        <v>0</v>
      </c>
      <c r="AL1063" s="22">
        <f t="shared" si="16"/>
        <v>0</v>
      </c>
    </row>
    <row r="1064" spans="1:38" ht="12" customHeight="1">
      <c r="A1064" s="19" t="s">
        <v>4053</v>
      </c>
      <c r="B1064" s="20" t="s">
        <v>4054</v>
      </c>
      <c r="C1064" s="20"/>
      <c r="D1064" s="20"/>
      <c r="F1064" s="20" t="s">
        <v>105</v>
      </c>
      <c r="G1064" s="20" t="s">
        <v>1250</v>
      </c>
      <c r="H1064" s="20"/>
      <c r="I1064" s="20"/>
      <c r="J1064" s="20"/>
      <c r="K1064" s="20"/>
      <c r="L1064" s="20"/>
      <c r="M1064" s="20"/>
      <c r="N1064" s="20"/>
      <c r="O1064" s="19" t="s">
        <v>4055</v>
      </c>
      <c r="P1064" s="20" t="s">
        <v>43</v>
      </c>
      <c r="Q1064" s="19" t="s">
        <v>131</v>
      </c>
      <c r="AJ1064" s="21">
        <v>0</v>
      </c>
      <c r="AK1064" s="21">
        <v>0</v>
      </c>
      <c r="AL1064" s="22">
        <f t="shared" si="16"/>
        <v>0</v>
      </c>
    </row>
    <row r="1065" spans="1:38" ht="12" customHeight="1">
      <c r="A1065" s="19" t="s">
        <v>4056</v>
      </c>
      <c r="B1065" s="20" t="s">
        <v>4057</v>
      </c>
      <c r="C1065" s="20"/>
      <c r="D1065" s="20"/>
      <c r="F1065" s="20" t="s">
        <v>105</v>
      </c>
      <c r="G1065" s="20" t="s">
        <v>106</v>
      </c>
      <c r="H1065" s="20"/>
      <c r="I1065" s="20"/>
      <c r="J1065" s="20"/>
      <c r="K1065" s="20"/>
      <c r="L1065" s="20" t="s">
        <v>4057</v>
      </c>
      <c r="M1065" s="20"/>
      <c r="N1065" s="20" t="s">
        <v>100</v>
      </c>
      <c r="O1065" s="19" t="s">
        <v>4058</v>
      </c>
      <c r="P1065" s="20" t="s">
        <v>59</v>
      </c>
      <c r="Q1065" s="19" t="s">
        <v>131</v>
      </c>
      <c r="AJ1065" s="21">
        <v>0</v>
      </c>
      <c r="AK1065" s="21">
        <v>0</v>
      </c>
      <c r="AL1065" s="22">
        <f t="shared" si="16"/>
        <v>0</v>
      </c>
    </row>
    <row r="1066" spans="1:38" ht="12" customHeight="1">
      <c r="A1066" s="19" t="s">
        <v>4059</v>
      </c>
      <c r="B1066" s="20" t="s">
        <v>4060</v>
      </c>
      <c r="C1066" s="20"/>
      <c r="D1066" s="20"/>
      <c r="F1066" s="20" t="s">
        <v>350</v>
      </c>
      <c r="G1066" s="20" t="s">
        <v>601</v>
      </c>
      <c r="H1066" s="20"/>
      <c r="I1066" s="20"/>
      <c r="J1066" s="20"/>
      <c r="K1066" s="20"/>
      <c r="L1066" s="20"/>
      <c r="M1066" s="20"/>
      <c r="N1066" s="20"/>
      <c r="O1066" s="19" t="s">
        <v>761</v>
      </c>
      <c r="P1066" s="20" t="s">
        <v>761</v>
      </c>
      <c r="Q1066" s="19" t="s">
        <v>131</v>
      </c>
      <c r="U1066" s="21">
        <v>300</v>
      </c>
      <c r="V1066" s="21">
        <v>1</v>
      </c>
      <c r="W1066" s="21">
        <v>1</v>
      </c>
      <c r="X1066" s="21">
        <v>1</v>
      </c>
      <c r="AJ1066" s="21">
        <v>0</v>
      </c>
      <c r="AK1066" s="21">
        <v>0</v>
      </c>
      <c r="AL1066" s="22">
        <f t="shared" si="16"/>
        <v>0</v>
      </c>
    </row>
    <row r="1067" spans="1:38" ht="12" customHeight="1">
      <c r="A1067" s="19" t="s">
        <v>4061</v>
      </c>
      <c r="B1067" s="20" t="s">
        <v>4062</v>
      </c>
      <c r="C1067" s="20"/>
      <c r="D1067" s="20"/>
      <c r="F1067" s="20" t="s">
        <v>105</v>
      </c>
      <c r="G1067" s="20" t="s">
        <v>106</v>
      </c>
      <c r="H1067" s="20"/>
      <c r="I1067" s="20"/>
      <c r="J1067" s="20"/>
      <c r="K1067" s="20"/>
      <c r="L1067" s="20" t="s">
        <v>4062</v>
      </c>
      <c r="M1067" s="20"/>
      <c r="N1067" s="20" t="s">
        <v>100</v>
      </c>
      <c r="O1067" s="19" t="s">
        <v>4063</v>
      </c>
      <c r="P1067" s="20" t="s">
        <v>59</v>
      </c>
      <c r="Q1067" s="19" t="s">
        <v>131</v>
      </c>
      <c r="AJ1067" s="21">
        <v>0</v>
      </c>
      <c r="AK1067" s="21">
        <v>0</v>
      </c>
      <c r="AL1067" s="22">
        <f t="shared" si="16"/>
        <v>0</v>
      </c>
    </row>
    <row r="1068" spans="1:38" ht="12" customHeight="1">
      <c r="A1068" s="19" t="s">
        <v>4064</v>
      </c>
      <c r="B1068" s="20" t="s">
        <v>4065</v>
      </c>
      <c r="C1068" s="20"/>
      <c r="D1068" s="20"/>
      <c r="F1068" s="20" t="s">
        <v>105</v>
      </c>
      <c r="G1068" s="20" t="s">
        <v>106</v>
      </c>
      <c r="H1068" s="20"/>
      <c r="I1068" s="20"/>
      <c r="J1068" s="20"/>
      <c r="K1068" s="20"/>
      <c r="L1068" s="20" t="s">
        <v>4065</v>
      </c>
      <c r="M1068" s="20"/>
      <c r="N1068" s="20"/>
      <c r="O1068" s="19" t="s">
        <v>4066</v>
      </c>
      <c r="P1068" s="20" t="s">
        <v>43</v>
      </c>
      <c r="Q1068" s="19" t="s">
        <v>131</v>
      </c>
      <c r="AJ1068" s="21">
        <v>0</v>
      </c>
      <c r="AK1068" s="21">
        <v>0</v>
      </c>
      <c r="AL1068" s="22">
        <f t="shared" si="16"/>
        <v>0</v>
      </c>
    </row>
    <row r="1069" spans="1:38" ht="12" customHeight="1">
      <c r="A1069" s="19" t="s">
        <v>4067</v>
      </c>
      <c r="B1069" s="20" t="s">
        <v>4068</v>
      </c>
      <c r="C1069" s="20"/>
      <c r="D1069" s="20"/>
      <c r="F1069" s="20" t="s">
        <v>105</v>
      </c>
      <c r="G1069" s="20" t="s">
        <v>652</v>
      </c>
      <c r="H1069" s="20"/>
      <c r="I1069" s="20"/>
      <c r="J1069" s="20"/>
      <c r="K1069" s="20"/>
      <c r="L1069" s="20" t="s">
        <v>4068</v>
      </c>
      <c r="M1069" s="20" t="s">
        <v>4069</v>
      </c>
      <c r="N1069" s="20" t="s">
        <v>100</v>
      </c>
      <c r="O1069" s="19" t="s">
        <v>761</v>
      </c>
      <c r="P1069" s="20" t="s">
        <v>761</v>
      </c>
      <c r="Q1069" s="19" t="s">
        <v>131</v>
      </c>
      <c r="AJ1069" s="21">
        <v>0</v>
      </c>
      <c r="AK1069" s="21">
        <v>0</v>
      </c>
      <c r="AL1069" s="22">
        <f t="shared" si="16"/>
        <v>0</v>
      </c>
    </row>
    <row r="1070" spans="1:38" ht="12" customHeight="1">
      <c r="A1070" s="19" t="s">
        <v>4070</v>
      </c>
      <c r="B1070" s="20" t="s">
        <v>4071</v>
      </c>
      <c r="C1070" s="20"/>
      <c r="D1070" s="20"/>
      <c r="F1070" s="20" t="s">
        <v>342</v>
      </c>
      <c r="G1070" s="20" t="s">
        <v>342</v>
      </c>
      <c r="H1070" s="20"/>
      <c r="I1070" s="20"/>
      <c r="J1070" s="20"/>
      <c r="K1070" s="20"/>
      <c r="L1070" s="20"/>
      <c r="M1070" s="20"/>
      <c r="N1070" s="20"/>
      <c r="O1070" s="19" t="s">
        <v>4072</v>
      </c>
      <c r="P1070" s="20" t="s">
        <v>43</v>
      </c>
      <c r="Q1070" s="19" t="s">
        <v>131</v>
      </c>
      <c r="AJ1070" s="21">
        <v>0</v>
      </c>
      <c r="AK1070" s="21">
        <v>0</v>
      </c>
      <c r="AL1070" s="22">
        <f t="shared" si="16"/>
        <v>0</v>
      </c>
    </row>
    <row r="1071" spans="1:38" ht="12" customHeight="1">
      <c r="A1071" s="19" t="s">
        <v>4073</v>
      </c>
      <c r="B1071" s="20" t="s">
        <v>4074</v>
      </c>
      <c r="C1071" s="20"/>
      <c r="D1071" s="20"/>
      <c r="F1071" s="20" t="s">
        <v>105</v>
      </c>
      <c r="G1071" s="20" t="s">
        <v>106</v>
      </c>
      <c r="H1071" s="20"/>
      <c r="I1071" s="20"/>
      <c r="J1071" s="20"/>
      <c r="K1071" s="20"/>
      <c r="L1071" s="20"/>
      <c r="M1071" s="20"/>
      <c r="N1071" s="20"/>
      <c r="O1071" s="19" t="s">
        <v>4075</v>
      </c>
      <c r="P1071" s="20" t="s">
        <v>43</v>
      </c>
      <c r="Q1071" s="19" t="s">
        <v>131</v>
      </c>
      <c r="AJ1071" s="21">
        <v>0</v>
      </c>
      <c r="AK1071" s="21">
        <v>0</v>
      </c>
      <c r="AL1071" s="22">
        <f t="shared" si="16"/>
        <v>0</v>
      </c>
    </row>
    <row r="1072" spans="1:38" ht="12" customHeight="1">
      <c r="A1072" s="19" t="s">
        <v>4076</v>
      </c>
      <c r="B1072" s="20" t="s">
        <v>4077</v>
      </c>
      <c r="C1072" s="20"/>
      <c r="D1072" s="20"/>
      <c r="F1072" s="20" t="s">
        <v>70</v>
      </c>
      <c r="G1072" s="20" t="s">
        <v>208</v>
      </c>
      <c r="H1072" s="20"/>
      <c r="I1072" s="20"/>
      <c r="J1072" s="20"/>
      <c r="K1072" s="20"/>
      <c r="L1072" s="20"/>
      <c r="M1072" s="20"/>
      <c r="N1072" s="20"/>
      <c r="O1072" s="19" t="s">
        <v>4078</v>
      </c>
      <c r="P1072" s="20" t="s">
        <v>59</v>
      </c>
      <c r="Q1072" s="19" t="s">
        <v>131</v>
      </c>
      <c r="AJ1072" s="21">
        <v>0</v>
      </c>
      <c r="AK1072" s="21">
        <v>0</v>
      </c>
      <c r="AL1072" s="22">
        <f t="shared" si="16"/>
        <v>0</v>
      </c>
    </row>
    <row r="1073" spans="1:38" ht="12" customHeight="1">
      <c r="A1073" s="19" t="s">
        <v>4079</v>
      </c>
      <c r="B1073" s="20" t="s">
        <v>4080</v>
      </c>
      <c r="C1073" s="20"/>
      <c r="D1073" s="20"/>
      <c r="F1073" s="20" t="s">
        <v>761</v>
      </c>
      <c r="G1073" s="20" t="s">
        <v>761</v>
      </c>
      <c r="H1073" s="20"/>
      <c r="I1073" s="20"/>
      <c r="J1073" s="20"/>
      <c r="K1073" s="20"/>
      <c r="L1073" s="20"/>
      <c r="M1073" s="20"/>
      <c r="N1073" s="20"/>
      <c r="O1073" s="19" t="s">
        <v>761</v>
      </c>
      <c r="P1073" s="20" t="s">
        <v>761</v>
      </c>
      <c r="Q1073" s="19" t="s">
        <v>131</v>
      </c>
      <c r="AJ1073" s="21">
        <v>0</v>
      </c>
      <c r="AK1073" s="21">
        <v>0</v>
      </c>
      <c r="AL1073" s="22">
        <f t="shared" si="16"/>
        <v>0</v>
      </c>
    </row>
    <row r="1074" spans="1:38" ht="12" customHeight="1">
      <c r="A1074" s="19" t="s">
        <v>4081</v>
      </c>
      <c r="B1074" s="20" t="s">
        <v>4082</v>
      </c>
      <c r="C1074" s="20"/>
      <c r="D1074" s="20"/>
      <c r="F1074" s="20" t="s">
        <v>1353</v>
      </c>
      <c r="G1074" s="20" t="s">
        <v>1354</v>
      </c>
      <c r="H1074" s="20" t="s">
        <v>1538</v>
      </c>
      <c r="I1074" s="20"/>
      <c r="J1074" s="20"/>
      <c r="K1074" s="20"/>
      <c r="L1074" s="20" t="s">
        <v>1539</v>
      </c>
      <c r="M1074" s="20" t="s">
        <v>1540</v>
      </c>
      <c r="N1074" s="20"/>
      <c r="O1074" s="19" t="s">
        <v>761</v>
      </c>
      <c r="P1074" s="20" t="s">
        <v>761</v>
      </c>
      <c r="Q1074" s="19" t="s">
        <v>131</v>
      </c>
      <c r="AJ1074" s="21">
        <v>0</v>
      </c>
      <c r="AK1074" s="21">
        <v>0</v>
      </c>
      <c r="AL1074" s="22">
        <f t="shared" si="16"/>
        <v>0</v>
      </c>
    </row>
    <row r="1075" spans="1:38" ht="12" customHeight="1">
      <c r="A1075" s="19" t="s">
        <v>4083</v>
      </c>
      <c r="B1075" s="20" t="s">
        <v>4084</v>
      </c>
      <c r="C1075" s="20"/>
      <c r="D1075" s="20"/>
      <c r="F1075" s="20" t="s">
        <v>54</v>
      </c>
      <c r="G1075" s="20" t="s">
        <v>55</v>
      </c>
      <c r="H1075" s="20"/>
      <c r="I1075" s="20"/>
      <c r="J1075" s="20"/>
      <c r="K1075" s="20"/>
      <c r="L1075" s="20"/>
      <c r="M1075" s="20"/>
      <c r="N1075" s="20"/>
      <c r="O1075" s="19" t="s">
        <v>4085</v>
      </c>
      <c r="P1075" s="20" t="s">
        <v>59</v>
      </c>
      <c r="Q1075" s="19" t="s">
        <v>131</v>
      </c>
      <c r="AJ1075" s="21">
        <v>0</v>
      </c>
      <c r="AK1075" s="21">
        <v>0</v>
      </c>
      <c r="AL1075" s="22">
        <f t="shared" si="16"/>
        <v>0</v>
      </c>
    </row>
    <row r="1076" spans="1:38" ht="12" customHeight="1">
      <c r="A1076" s="19" t="s">
        <v>4086</v>
      </c>
      <c r="B1076" s="20" t="s">
        <v>4087</v>
      </c>
      <c r="C1076" s="20"/>
      <c r="D1076" s="20"/>
      <c r="F1076" s="20" t="s">
        <v>761</v>
      </c>
      <c r="G1076" s="20" t="s">
        <v>761</v>
      </c>
      <c r="H1076" s="20"/>
      <c r="I1076" s="20"/>
      <c r="J1076" s="20"/>
      <c r="K1076" s="20"/>
      <c r="L1076" s="20"/>
      <c r="M1076" s="20"/>
      <c r="N1076" s="20"/>
      <c r="O1076" s="19" t="s">
        <v>761</v>
      </c>
      <c r="P1076" s="20" t="s">
        <v>761</v>
      </c>
      <c r="Q1076" s="19" t="s">
        <v>131</v>
      </c>
      <c r="AJ1076" s="21">
        <v>0</v>
      </c>
      <c r="AK1076" s="21">
        <v>0</v>
      </c>
      <c r="AL1076" s="22">
        <f t="shared" si="16"/>
        <v>0</v>
      </c>
    </row>
    <row r="1077" spans="1:38" ht="12" customHeight="1">
      <c r="A1077" s="19" t="s">
        <v>4088</v>
      </c>
      <c r="B1077" s="20" t="s">
        <v>4089</v>
      </c>
      <c r="C1077" s="20"/>
      <c r="D1077" s="20"/>
      <c r="F1077" s="20" t="s">
        <v>1353</v>
      </c>
      <c r="G1077" s="20" t="s">
        <v>1354</v>
      </c>
      <c r="H1077" s="20"/>
      <c r="I1077" s="20"/>
      <c r="J1077" s="20"/>
      <c r="K1077" s="20"/>
      <c r="L1077" s="20"/>
      <c r="M1077" s="20" t="s">
        <v>4090</v>
      </c>
      <c r="N1077" s="20"/>
      <c r="O1077" s="19" t="s">
        <v>4091</v>
      </c>
      <c r="P1077" s="20" t="s">
        <v>43</v>
      </c>
      <c r="Q1077" s="19" t="s">
        <v>131</v>
      </c>
      <c r="AJ1077" s="21">
        <v>0</v>
      </c>
      <c r="AK1077" s="21">
        <v>0</v>
      </c>
      <c r="AL1077" s="22">
        <f t="shared" si="16"/>
        <v>0</v>
      </c>
    </row>
    <row r="1078" spans="1:38" ht="12" customHeight="1">
      <c r="A1078" s="19" t="s">
        <v>4092</v>
      </c>
      <c r="B1078" s="20" t="s">
        <v>4093</v>
      </c>
      <c r="C1078" s="20"/>
      <c r="D1078" s="20"/>
      <c r="F1078" s="20" t="s">
        <v>105</v>
      </c>
      <c r="G1078" s="20" t="s">
        <v>106</v>
      </c>
      <c r="H1078" s="20"/>
      <c r="I1078" s="20"/>
      <c r="J1078" s="20"/>
      <c r="K1078" s="20"/>
      <c r="L1078" s="20" t="s">
        <v>4093</v>
      </c>
      <c r="M1078" s="20"/>
      <c r="N1078" s="20"/>
      <c r="O1078" s="19" t="s">
        <v>761</v>
      </c>
      <c r="P1078" s="20" t="s">
        <v>761</v>
      </c>
      <c r="Q1078" s="19" t="s">
        <v>131</v>
      </c>
      <c r="AJ1078" s="21">
        <v>0</v>
      </c>
      <c r="AK1078" s="21">
        <v>0</v>
      </c>
      <c r="AL1078" s="22">
        <f t="shared" si="16"/>
        <v>0</v>
      </c>
    </row>
    <row r="1079" spans="1:38" ht="12" customHeight="1">
      <c r="A1079" s="19" t="s">
        <v>4094</v>
      </c>
      <c r="B1079" s="20" t="s">
        <v>4095</v>
      </c>
      <c r="C1079" s="20" t="str">
        <f>LEFT(B1079,LEN(B1079)-4)</f>
        <v>上海佳富美医疗美容门诊部</v>
      </c>
      <c r="D1079" s="20" t="s">
        <v>954</v>
      </c>
      <c r="F1079" s="20" t="s">
        <v>241</v>
      </c>
      <c r="G1079" s="20" t="s">
        <v>241</v>
      </c>
      <c r="H1079" s="20" t="s">
        <v>4096</v>
      </c>
      <c r="I1079" s="20"/>
      <c r="J1079" s="20"/>
      <c r="K1079" s="20"/>
      <c r="L1079" s="20" t="s">
        <v>4097</v>
      </c>
      <c r="M1079" s="20" t="s">
        <v>4095</v>
      </c>
      <c r="N1079" s="20"/>
      <c r="O1079" s="19" t="s">
        <v>4098</v>
      </c>
      <c r="P1079" s="20" t="s">
        <v>43</v>
      </c>
      <c r="Q1079" s="19" t="s">
        <v>131</v>
      </c>
      <c r="U1079" s="21">
        <v>50</v>
      </c>
      <c r="V1079" s="21">
        <v>1</v>
      </c>
      <c r="W1079" s="21">
        <v>2</v>
      </c>
      <c r="X1079" s="21">
        <v>5</v>
      </c>
      <c r="AJ1079" s="21">
        <v>0</v>
      </c>
      <c r="AK1079" s="21">
        <f>VLOOKUP(B1079,[2]Sheet3!$A$3:$B$1872,2,0)</f>
        <v>31956.017699115044</v>
      </c>
      <c r="AL1079" s="22">
        <f t="shared" si="16"/>
        <v>31956.017699115044</v>
      </c>
    </row>
    <row r="1080" spans="1:38" ht="12" customHeight="1">
      <c r="A1080" s="19" t="s">
        <v>4099</v>
      </c>
      <c r="B1080" s="20" t="s">
        <v>4100</v>
      </c>
      <c r="C1080" s="20"/>
      <c r="D1080" s="20"/>
      <c r="F1080" s="20" t="s">
        <v>105</v>
      </c>
      <c r="G1080" s="20" t="s">
        <v>641</v>
      </c>
      <c r="H1080" s="20"/>
      <c r="I1080" s="20"/>
      <c r="J1080" s="20"/>
      <c r="K1080" s="20"/>
      <c r="L1080" s="20" t="s">
        <v>4101</v>
      </c>
      <c r="M1080" s="20" t="s">
        <v>4102</v>
      </c>
      <c r="N1080" s="20" t="s">
        <v>100</v>
      </c>
      <c r="O1080" s="19" t="s">
        <v>4103</v>
      </c>
      <c r="P1080" s="20" t="s">
        <v>59</v>
      </c>
      <c r="Q1080" s="19" t="s">
        <v>131</v>
      </c>
      <c r="AJ1080" s="21">
        <v>0</v>
      </c>
      <c r="AK1080" s="21">
        <v>0</v>
      </c>
      <c r="AL1080" s="22">
        <f t="shared" si="16"/>
        <v>0</v>
      </c>
    </row>
    <row r="1081" spans="1:38" ht="12" customHeight="1">
      <c r="A1081" s="19" t="s">
        <v>4104</v>
      </c>
      <c r="B1081" s="20" t="s">
        <v>4105</v>
      </c>
      <c r="C1081" s="20"/>
      <c r="D1081" s="20"/>
      <c r="F1081" s="20" t="s">
        <v>105</v>
      </c>
      <c r="G1081" s="20" t="s">
        <v>860</v>
      </c>
      <c r="H1081" s="20"/>
      <c r="I1081" s="20"/>
      <c r="J1081" s="20"/>
      <c r="K1081" s="20"/>
      <c r="L1081" s="20"/>
      <c r="M1081" s="20"/>
      <c r="N1081" s="20" t="s">
        <v>100</v>
      </c>
      <c r="O1081" s="19" t="s">
        <v>4106</v>
      </c>
      <c r="P1081" s="20" t="s">
        <v>59</v>
      </c>
      <c r="Q1081" s="19" t="s">
        <v>131</v>
      </c>
      <c r="AJ1081" s="21">
        <v>0</v>
      </c>
      <c r="AK1081" s="21">
        <v>0</v>
      </c>
      <c r="AL1081" s="22">
        <f t="shared" si="16"/>
        <v>0</v>
      </c>
    </row>
    <row r="1082" spans="1:38" ht="12" customHeight="1">
      <c r="A1082" s="19" t="s">
        <v>4107</v>
      </c>
      <c r="B1082" s="20" t="s">
        <v>4108</v>
      </c>
      <c r="C1082" s="20"/>
      <c r="D1082" s="20"/>
      <c r="F1082" s="20" t="s">
        <v>105</v>
      </c>
      <c r="G1082" s="20" t="s">
        <v>539</v>
      </c>
      <c r="H1082" s="20"/>
      <c r="I1082" s="20"/>
      <c r="J1082" s="20"/>
      <c r="K1082" s="20"/>
      <c r="L1082" s="20"/>
      <c r="M1082" s="20"/>
      <c r="N1082" s="20" t="s">
        <v>100</v>
      </c>
      <c r="O1082" s="19" t="s">
        <v>4109</v>
      </c>
      <c r="P1082" s="20" t="s">
        <v>59</v>
      </c>
      <c r="Q1082" s="19" t="s">
        <v>131</v>
      </c>
      <c r="AJ1082" s="21">
        <v>0</v>
      </c>
      <c r="AK1082" s="21">
        <v>0</v>
      </c>
      <c r="AL1082" s="22">
        <f t="shared" si="16"/>
        <v>0</v>
      </c>
    </row>
    <row r="1083" spans="1:38" ht="12" customHeight="1">
      <c r="A1083" s="19" t="s">
        <v>4110</v>
      </c>
      <c r="B1083" s="20" t="s">
        <v>4111</v>
      </c>
      <c r="C1083" s="20"/>
      <c r="D1083" s="20"/>
      <c r="F1083" s="20" t="s">
        <v>70</v>
      </c>
      <c r="G1083" s="20" t="s">
        <v>356</v>
      </c>
      <c r="H1083" s="20"/>
      <c r="I1083" s="20"/>
      <c r="J1083" s="20"/>
      <c r="K1083" s="20"/>
      <c r="L1083" s="20"/>
      <c r="M1083" s="20"/>
      <c r="N1083" s="20"/>
      <c r="O1083" s="19" t="s">
        <v>761</v>
      </c>
      <c r="P1083" s="20" t="s">
        <v>761</v>
      </c>
      <c r="Q1083" s="19" t="s">
        <v>131</v>
      </c>
      <c r="AJ1083" s="21">
        <v>0</v>
      </c>
      <c r="AK1083" s="21">
        <v>0</v>
      </c>
      <c r="AL1083" s="22">
        <f t="shared" si="16"/>
        <v>0</v>
      </c>
    </row>
    <row r="1084" spans="1:38" ht="12" customHeight="1">
      <c r="A1084" s="19" t="s">
        <v>4112</v>
      </c>
      <c r="B1084" s="20" t="s">
        <v>4113</v>
      </c>
      <c r="C1084" s="20"/>
      <c r="D1084" s="20"/>
      <c r="F1084" s="20" t="s">
        <v>489</v>
      </c>
      <c r="G1084" s="20" t="s">
        <v>490</v>
      </c>
      <c r="H1084" s="20" t="s">
        <v>4114</v>
      </c>
      <c r="I1084" s="20"/>
      <c r="J1084" s="20"/>
      <c r="K1084" s="20"/>
      <c r="L1084" s="20" t="s">
        <v>4115</v>
      </c>
      <c r="M1084" s="20"/>
      <c r="N1084" s="20"/>
      <c r="O1084" s="19" t="s">
        <v>4116</v>
      </c>
      <c r="P1084" s="20" t="s">
        <v>43</v>
      </c>
      <c r="Q1084" s="19" t="s">
        <v>131</v>
      </c>
      <c r="AJ1084" s="21">
        <v>0</v>
      </c>
      <c r="AK1084" s="21">
        <v>0</v>
      </c>
      <c r="AL1084" s="22">
        <f t="shared" si="16"/>
        <v>0</v>
      </c>
    </row>
    <row r="1085" spans="1:38" ht="12" customHeight="1">
      <c r="A1085" s="19" t="s">
        <v>4117</v>
      </c>
      <c r="B1085" s="20" t="s">
        <v>4118</v>
      </c>
      <c r="C1085" s="20"/>
      <c r="D1085" s="20"/>
      <c r="F1085" s="20" t="s">
        <v>128</v>
      </c>
      <c r="G1085" s="20" t="s">
        <v>912</v>
      </c>
      <c r="H1085" s="20"/>
      <c r="I1085" s="20"/>
      <c r="J1085" s="20"/>
      <c r="K1085" s="20"/>
      <c r="L1085" s="20"/>
      <c r="M1085" s="20"/>
      <c r="N1085" s="20"/>
      <c r="O1085" s="19" t="s">
        <v>4119</v>
      </c>
      <c r="P1085" s="20" t="s">
        <v>59</v>
      </c>
      <c r="Q1085" s="19" t="s">
        <v>131</v>
      </c>
      <c r="AJ1085" s="21">
        <v>0</v>
      </c>
      <c r="AK1085" s="21">
        <v>0</v>
      </c>
      <c r="AL1085" s="22">
        <f t="shared" si="16"/>
        <v>0</v>
      </c>
    </row>
    <row r="1086" spans="1:38" ht="12" customHeight="1">
      <c r="A1086" s="19" t="s">
        <v>4120</v>
      </c>
      <c r="B1086" s="20" t="s">
        <v>4121</v>
      </c>
      <c r="C1086" s="20"/>
      <c r="D1086" s="20"/>
      <c r="F1086" s="20" t="s">
        <v>105</v>
      </c>
      <c r="G1086" s="20" t="s">
        <v>106</v>
      </c>
      <c r="H1086" s="20" t="s">
        <v>4122</v>
      </c>
      <c r="I1086" s="20"/>
      <c r="J1086" s="20"/>
      <c r="K1086" s="20"/>
      <c r="L1086" s="20"/>
      <c r="M1086" s="20"/>
      <c r="N1086" s="20"/>
      <c r="O1086" s="19" t="s">
        <v>4123</v>
      </c>
      <c r="P1086" s="20" t="s">
        <v>43</v>
      </c>
      <c r="Q1086" s="19" t="s">
        <v>131</v>
      </c>
      <c r="AJ1086" s="21">
        <v>0</v>
      </c>
      <c r="AK1086" s="21">
        <v>0</v>
      </c>
      <c r="AL1086" s="22">
        <f t="shared" si="16"/>
        <v>0</v>
      </c>
    </row>
    <row r="1087" spans="1:38" ht="12" customHeight="1">
      <c r="A1087" s="19" t="s">
        <v>4124</v>
      </c>
      <c r="B1087" s="20" t="s">
        <v>4125</v>
      </c>
      <c r="C1087" s="20"/>
      <c r="D1087" s="20"/>
      <c r="F1087" s="20" t="s">
        <v>105</v>
      </c>
      <c r="G1087" s="20" t="s">
        <v>1330</v>
      </c>
      <c r="H1087" s="20" t="s">
        <v>4126</v>
      </c>
      <c r="I1087" s="20"/>
      <c r="J1087" s="20"/>
      <c r="K1087" s="20"/>
      <c r="L1087" s="20"/>
      <c r="M1087" s="20"/>
      <c r="N1087" s="20"/>
      <c r="O1087" s="19" t="s">
        <v>4127</v>
      </c>
      <c r="P1087" s="20" t="s">
        <v>43</v>
      </c>
      <c r="Q1087" s="19" t="s">
        <v>131</v>
      </c>
      <c r="AJ1087" s="21">
        <v>0</v>
      </c>
      <c r="AK1087" s="21">
        <v>0</v>
      </c>
      <c r="AL1087" s="22">
        <f t="shared" si="16"/>
        <v>0</v>
      </c>
    </row>
    <row r="1088" spans="1:38" ht="12" customHeight="1">
      <c r="A1088" s="19" t="s">
        <v>4128</v>
      </c>
      <c r="B1088" s="20" t="s">
        <v>4129</v>
      </c>
      <c r="C1088" s="20"/>
      <c r="D1088" s="20"/>
      <c r="F1088" s="20" t="s">
        <v>761</v>
      </c>
      <c r="G1088" s="20" t="s">
        <v>761</v>
      </c>
      <c r="H1088" s="20"/>
      <c r="I1088" s="20"/>
      <c r="J1088" s="20"/>
      <c r="K1088" s="20"/>
      <c r="L1088" s="20"/>
      <c r="M1088" s="20"/>
      <c r="N1088" s="20"/>
      <c r="O1088" s="19" t="s">
        <v>761</v>
      </c>
      <c r="P1088" s="20" t="s">
        <v>761</v>
      </c>
      <c r="Q1088" s="19" t="s">
        <v>131</v>
      </c>
      <c r="AJ1088" s="21">
        <v>0</v>
      </c>
      <c r="AK1088" s="21">
        <v>0</v>
      </c>
      <c r="AL1088" s="22">
        <f t="shared" si="16"/>
        <v>0</v>
      </c>
    </row>
    <row r="1089" spans="1:38" ht="12" customHeight="1">
      <c r="A1089" s="19" t="s">
        <v>4130</v>
      </c>
      <c r="B1089" s="20" t="s">
        <v>4131</v>
      </c>
      <c r="C1089" s="20"/>
      <c r="D1089" s="20"/>
      <c r="F1089" s="20" t="s">
        <v>54</v>
      </c>
      <c r="G1089" s="20" t="s">
        <v>55</v>
      </c>
      <c r="H1089" s="20"/>
      <c r="I1089" s="20"/>
      <c r="J1089" s="20"/>
      <c r="K1089" s="20"/>
      <c r="L1089" s="20"/>
      <c r="M1089" s="20" t="s">
        <v>4132</v>
      </c>
      <c r="N1089" s="20"/>
      <c r="O1089" s="19" t="s">
        <v>4133</v>
      </c>
      <c r="P1089" s="20" t="s">
        <v>59</v>
      </c>
      <c r="Q1089" s="19" t="s">
        <v>131</v>
      </c>
      <c r="AJ1089" s="21">
        <v>0</v>
      </c>
      <c r="AK1089" s="21">
        <v>0</v>
      </c>
      <c r="AL1089" s="22">
        <f t="shared" si="16"/>
        <v>0</v>
      </c>
    </row>
    <row r="1090" spans="1:38" ht="12" customHeight="1">
      <c r="A1090" s="19" t="s">
        <v>4134</v>
      </c>
      <c r="B1090" s="20" t="s">
        <v>4135</v>
      </c>
      <c r="C1090" s="20"/>
      <c r="D1090" s="20"/>
      <c r="F1090" s="20" t="s">
        <v>489</v>
      </c>
      <c r="G1090" s="20" t="s">
        <v>490</v>
      </c>
      <c r="H1090" s="20"/>
      <c r="I1090" s="20"/>
      <c r="J1090" s="20"/>
      <c r="K1090" s="20"/>
      <c r="L1090" s="20"/>
      <c r="M1090" s="20"/>
      <c r="N1090" s="20"/>
      <c r="O1090" s="19" t="s">
        <v>761</v>
      </c>
      <c r="P1090" s="20" t="s">
        <v>761</v>
      </c>
      <c r="Q1090" s="19" t="s">
        <v>131</v>
      </c>
      <c r="U1090" s="21">
        <v>100</v>
      </c>
      <c r="V1090" s="21">
        <v>3</v>
      </c>
      <c r="W1090" s="21">
        <v>1</v>
      </c>
      <c r="X1090" s="21">
        <v>1</v>
      </c>
      <c r="AJ1090" s="21">
        <v>0</v>
      </c>
      <c r="AK1090" s="21">
        <v>0</v>
      </c>
      <c r="AL1090" s="22">
        <f t="shared" ref="AL1090:AL1153" si="17">AJ1090+AK1090</f>
        <v>0</v>
      </c>
    </row>
    <row r="1091" spans="1:38" ht="12" customHeight="1">
      <c r="A1091" s="19" t="s">
        <v>4136</v>
      </c>
      <c r="B1091" s="20" t="s">
        <v>4137</v>
      </c>
      <c r="C1091" s="20"/>
      <c r="D1091" s="20"/>
      <c r="F1091" s="20" t="s">
        <v>105</v>
      </c>
      <c r="G1091" s="20" t="s">
        <v>641</v>
      </c>
      <c r="H1091" s="20"/>
      <c r="I1091" s="20"/>
      <c r="J1091" s="20"/>
      <c r="K1091" s="20"/>
      <c r="L1091" s="20" t="s">
        <v>4137</v>
      </c>
      <c r="M1091" s="20"/>
      <c r="N1091" s="20" t="s">
        <v>100</v>
      </c>
      <c r="O1091" s="19" t="s">
        <v>761</v>
      </c>
      <c r="P1091" s="20" t="s">
        <v>761</v>
      </c>
      <c r="Q1091" s="19" t="s">
        <v>131</v>
      </c>
      <c r="AJ1091" s="21">
        <v>0</v>
      </c>
      <c r="AK1091" s="21">
        <v>0</v>
      </c>
      <c r="AL1091" s="22">
        <f t="shared" si="17"/>
        <v>0</v>
      </c>
    </row>
    <row r="1092" spans="1:38" ht="12" customHeight="1">
      <c r="A1092" s="19" t="s">
        <v>4138</v>
      </c>
      <c r="B1092" s="20" t="s">
        <v>4139</v>
      </c>
      <c r="C1092" s="20"/>
      <c r="D1092" s="20"/>
      <c r="F1092" s="20" t="s">
        <v>215</v>
      </c>
      <c r="G1092" s="20" t="s">
        <v>216</v>
      </c>
      <c r="H1092" s="20" t="s">
        <v>4140</v>
      </c>
      <c r="I1092" s="20"/>
      <c r="J1092" s="20"/>
      <c r="K1092" s="20"/>
      <c r="L1092" s="20"/>
      <c r="M1092" s="20"/>
      <c r="N1092" s="20"/>
      <c r="O1092" s="19" t="s">
        <v>4141</v>
      </c>
      <c r="P1092" s="20" t="s">
        <v>43</v>
      </c>
      <c r="Q1092" s="19" t="s">
        <v>131</v>
      </c>
      <c r="AJ1092" s="21">
        <v>0</v>
      </c>
      <c r="AK1092" s="21">
        <v>0</v>
      </c>
      <c r="AL1092" s="22">
        <f t="shared" si="17"/>
        <v>0</v>
      </c>
    </row>
    <row r="1093" spans="1:38" ht="12" customHeight="1">
      <c r="A1093" s="19" t="s">
        <v>4142</v>
      </c>
      <c r="B1093" s="20" t="s">
        <v>4143</v>
      </c>
      <c r="C1093" s="20"/>
      <c r="D1093" s="20"/>
      <c r="F1093" s="20" t="s">
        <v>105</v>
      </c>
      <c r="G1093" s="20" t="s">
        <v>652</v>
      </c>
      <c r="H1093" s="20"/>
      <c r="I1093" s="20"/>
      <c r="J1093" s="20"/>
      <c r="K1093" s="20"/>
      <c r="L1093" s="20"/>
      <c r="M1093" s="20"/>
      <c r="N1093" s="20" t="s">
        <v>100</v>
      </c>
      <c r="O1093" s="19" t="s">
        <v>4144</v>
      </c>
      <c r="P1093" s="20" t="s">
        <v>59</v>
      </c>
      <c r="Q1093" s="19" t="s">
        <v>131</v>
      </c>
      <c r="AJ1093" s="21">
        <v>0</v>
      </c>
      <c r="AK1093" s="21">
        <v>0</v>
      </c>
      <c r="AL1093" s="22">
        <f t="shared" si="17"/>
        <v>0</v>
      </c>
    </row>
    <row r="1094" spans="1:38" ht="12" customHeight="1">
      <c r="A1094" s="19" t="s">
        <v>4145</v>
      </c>
      <c r="B1094" s="20" t="s">
        <v>4146</v>
      </c>
      <c r="C1094" s="20"/>
      <c r="D1094" s="20"/>
      <c r="F1094" s="20" t="s">
        <v>489</v>
      </c>
      <c r="G1094" s="20" t="s">
        <v>490</v>
      </c>
      <c r="H1094" s="20"/>
      <c r="I1094" s="20"/>
      <c r="J1094" s="20"/>
      <c r="K1094" s="20"/>
      <c r="L1094" s="20"/>
      <c r="M1094" s="20"/>
      <c r="N1094" s="20"/>
      <c r="O1094" s="19" t="s">
        <v>4147</v>
      </c>
      <c r="P1094" s="20" t="s">
        <v>43</v>
      </c>
      <c r="Q1094" s="19" t="s">
        <v>131</v>
      </c>
      <c r="AJ1094" s="21">
        <v>0</v>
      </c>
      <c r="AK1094" s="21">
        <v>0</v>
      </c>
      <c r="AL1094" s="22">
        <f t="shared" si="17"/>
        <v>0</v>
      </c>
    </row>
    <row r="1095" spans="1:38" ht="12" customHeight="1">
      <c r="A1095" s="19" t="s">
        <v>4148</v>
      </c>
      <c r="B1095" s="20" t="s">
        <v>4149</v>
      </c>
      <c r="C1095" s="20"/>
      <c r="D1095" s="20"/>
      <c r="F1095" s="20" t="s">
        <v>105</v>
      </c>
      <c r="G1095" s="20" t="s">
        <v>106</v>
      </c>
      <c r="H1095" s="20" t="s">
        <v>1214</v>
      </c>
      <c r="I1095" s="20"/>
      <c r="J1095" s="20"/>
      <c r="K1095" s="20"/>
      <c r="L1095" s="20" t="s">
        <v>4149</v>
      </c>
      <c r="M1095" s="20" t="s">
        <v>1215</v>
      </c>
      <c r="N1095" s="20"/>
      <c r="O1095" s="19" t="s">
        <v>4150</v>
      </c>
      <c r="P1095" s="20" t="s">
        <v>43</v>
      </c>
      <c r="Q1095" s="19" t="s">
        <v>237</v>
      </c>
      <c r="R1095" s="19" t="s">
        <v>1217</v>
      </c>
      <c r="S1095" s="19" t="s">
        <v>251</v>
      </c>
      <c r="AJ1095" s="21">
        <v>0</v>
      </c>
      <c r="AK1095" s="21">
        <v>0</v>
      </c>
      <c r="AL1095" s="22">
        <f t="shared" si="17"/>
        <v>0</v>
      </c>
    </row>
    <row r="1096" spans="1:38" ht="12" customHeight="1">
      <c r="A1096" s="19" t="s">
        <v>4151</v>
      </c>
      <c r="B1096" s="20" t="s">
        <v>4152</v>
      </c>
      <c r="C1096" s="20"/>
      <c r="D1096" s="20"/>
      <c r="F1096" s="20" t="s">
        <v>489</v>
      </c>
      <c r="G1096" s="20" t="s">
        <v>490</v>
      </c>
      <c r="H1096" s="20"/>
      <c r="I1096" s="20"/>
      <c r="J1096" s="20"/>
      <c r="K1096" s="20"/>
      <c r="L1096" s="20"/>
      <c r="M1096" s="20"/>
      <c r="N1096" s="20"/>
      <c r="O1096" s="19" t="s">
        <v>761</v>
      </c>
      <c r="P1096" s="20" t="s">
        <v>761</v>
      </c>
      <c r="Q1096" s="19" t="s">
        <v>131</v>
      </c>
      <c r="AJ1096" s="21">
        <v>0</v>
      </c>
      <c r="AK1096" s="21">
        <v>0</v>
      </c>
      <c r="AL1096" s="22">
        <f t="shared" si="17"/>
        <v>0</v>
      </c>
    </row>
    <row r="1097" spans="1:38" ht="12" customHeight="1">
      <c r="A1097" s="19" t="s">
        <v>4153</v>
      </c>
      <c r="B1097" s="20" t="s">
        <v>4154</v>
      </c>
      <c r="C1097" s="20"/>
      <c r="D1097" s="20"/>
      <c r="F1097" s="20" t="s">
        <v>489</v>
      </c>
      <c r="G1097" s="20" t="s">
        <v>490</v>
      </c>
      <c r="H1097" s="20"/>
      <c r="I1097" s="20"/>
      <c r="J1097" s="20"/>
      <c r="K1097" s="20"/>
      <c r="L1097" s="20"/>
      <c r="M1097" s="20" t="s">
        <v>4155</v>
      </c>
      <c r="N1097" s="20"/>
      <c r="O1097" s="19" t="s">
        <v>761</v>
      </c>
      <c r="P1097" s="20" t="s">
        <v>761</v>
      </c>
      <c r="Q1097" s="19" t="s">
        <v>131</v>
      </c>
      <c r="AJ1097" s="21">
        <v>0</v>
      </c>
      <c r="AK1097" s="21">
        <v>0</v>
      </c>
      <c r="AL1097" s="22">
        <f t="shared" si="17"/>
        <v>0</v>
      </c>
    </row>
    <row r="1098" spans="1:38" ht="12" customHeight="1">
      <c r="A1098" s="19" t="s">
        <v>4156</v>
      </c>
      <c r="B1098" s="20" t="s">
        <v>4157</v>
      </c>
      <c r="C1098" s="20"/>
      <c r="D1098" s="20"/>
      <c r="F1098" s="20" t="s">
        <v>70</v>
      </c>
      <c r="G1098" s="20" t="s">
        <v>1110</v>
      </c>
      <c r="H1098" s="20"/>
      <c r="I1098" s="20"/>
      <c r="J1098" s="20"/>
      <c r="K1098" s="20"/>
      <c r="L1098" s="20"/>
      <c r="M1098" s="20"/>
      <c r="N1098" s="20"/>
      <c r="O1098" s="19" t="s">
        <v>4158</v>
      </c>
      <c r="P1098" s="20" t="s">
        <v>59</v>
      </c>
      <c r="Q1098" s="19" t="s">
        <v>131</v>
      </c>
      <c r="U1098" s="21">
        <v>150</v>
      </c>
      <c r="V1098" s="21">
        <v>1</v>
      </c>
      <c r="W1098" s="21">
        <v>2</v>
      </c>
      <c r="X1098" s="21">
        <v>3</v>
      </c>
      <c r="AJ1098" s="21">
        <v>0</v>
      </c>
      <c r="AK1098" s="21">
        <v>0</v>
      </c>
      <c r="AL1098" s="22">
        <f t="shared" si="17"/>
        <v>0</v>
      </c>
    </row>
    <row r="1099" spans="1:38" ht="12" customHeight="1">
      <c r="A1099" s="19" t="s">
        <v>4159</v>
      </c>
      <c r="B1099" s="20" t="s">
        <v>4160</v>
      </c>
      <c r="C1099" s="20"/>
      <c r="D1099" s="20"/>
      <c r="F1099" s="20" t="s">
        <v>761</v>
      </c>
      <c r="G1099" s="20" t="s">
        <v>761</v>
      </c>
      <c r="H1099" s="20"/>
      <c r="I1099" s="20"/>
      <c r="J1099" s="20"/>
      <c r="K1099" s="20"/>
      <c r="L1099" s="20"/>
      <c r="M1099" s="20"/>
      <c r="N1099" s="20"/>
      <c r="O1099" s="19" t="s">
        <v>761</v>
      </c>
      <c r="P1099" s="20" t="s">
        <v>761</v>
      </c>
      <c r="Q1099" s="19" t="s">
        <v>131</v>
      </c>
      <c r="AJ1099" s="21">
        <v>0</v>
      </c>
      <c r="AK1099" s="21">
        <v>0</v>
      </c>
      <c r="AL1099" s="22">
        <f t="shared" si="17"/>
        <v>0</v>
      </c>
    </row>
    <row r="1100" spans="1:38" ht="12" customHeight="1">
      <c r="A1100" s="19" t="s">
        <v>4161</v>
      </c>
      <c r="B1100" s="20" t="s">
        <v>4162</v>
      </c>
      <c r="C1100" s="20"/>
      <c r="D1100" s="20"/>
      <c r="F1100" s="20" t="s">
        <v>761</v>
      </c>
      <c r="G1100" s="20" t="s">
        <v>761</v>
      </c>
      <c r="H1100" s="20"/>
      <c r="I1100" s="20"/>
      <c r="J1100" s="20"/>
      <c r="K1100" s="20"/>
      <c r="L1100" s="20"/>
      <c r="M1100" s="20"/>
      <c r="N1100" s="20"/>
      <c r="O1100" s="19" t="s">
        <v>761</v>
      </c>
      <c r="P1100" s="20" t="s">
        <v>761</v>
      </c>
      <c r="Q1100" s="19" t="s">
        <v>131</v>
      </c>
      <c r="AJ1100" s="21">
        <v>0</v>
      </c>
      <c r="AK1100" s="21">
        <v>0</v>
      </c>
      <c r="AL1100" s="22">
        <f t="shared" si="17"/>
        <v>0</v>
      </c>
    </row>
    <row r="1101" spans="1:38" ht="12" customHeight="1">
      <c r="A1101" s="19" t="s">
        <v>4163</v>
      </c>
      <c r="B1101" s="20" t="s">
        <v>4164</v>
      </c>
      <c r="C1101" s="20"/>
      <c r="D1101" s="20"/>
      <c r="F1101" s="20" t="s">
        <v>1353</v>
      </c>
      <c r="G1101" s="20" t="s">
        <v>1354</v>
      </c>
      <c r="H1101" s="20"/>
      <c r="I1101" s="20"/>
      <c r="J1101" s="20"/>
      <c r="K1101" s="20"/>
      <c r="L1101" s="20"/>
      <c r="M1101" s="20"/>
      <c r="N1101" s="20" t="s">
        <v>100</v>
      </c>
      <c r="O1101" s="19" t="s">
        <v>4165</v>
      </c>
      <c r="P1101" s="20" t="s">
        <v>59</v>
      </c>
      <c r="Q1101" s="19" t="s">
        <v>131</v>
      </c>
      <c r="AJ1101" s="21">
        <v>0</v>
      </c>
      <c r="AK1101" s="21">
        <v>0</v>
      </c>
      <c r="AL1101" s="22">
        <f t="shared" si="17"/>
        <v>0</v>
      </c>
    </row>
    <row r="1102" spans="1:38" ht="12" customHeight="1">
      <c r="A1102" s="19" t="s">
        <v>4166</v>
      </c>
      <c r="B1102" s="20" t="s">
        <v>4167</v>
      </c>
      <c r="C1102" s="20"/>
      <c r="D1102" s="20"/>
      <c r="F1102" s="20" t="s">
        <v>489</v>
      </c>
      <c r="G1102" s="20" t="s">
        <v>490</v>
      </c>
      <c r="H1102" s="20"/>
      <c r="I1102" s="20"/>
      <c r="J1102" s="20"/>
      <c r="K1102" s="20"/>
      <c r="L1102" s="20"/>
      <c r="M1102" s="20"/>
      <c r="N1102" s="20"/>
      <c r="O1102" s="19" t="s">
        <v>761</v>
      </c>
      <c r="P1102" s="20" t="s">
        <v>761</v>
      </c>
      <c r="Q1102" s="19" t="s">
        <v>131</v>
      </c>
      <c r="AJ1102" s="21">
        <v>0</v>
      </c>
      <c r="AK1102" s="21">
        <v>0</v>
      </c>
      <c r="AL1102" s="22">
        <f t="shared" si="17"/>
        <v>0</v>
      </c>
    </row>
    <row r="1103" spans="1:38" ht="12" customHeight="1">
      <c r="A1103" s="19" t="s">
        <v>4168</v>
      </c>
      <c r="B1103" s="20" t="s">
        <v>4169</v>
      </c>
      <c r="C1103" s="20"/>
      <c r="D1103" s="20"/>
      <c r="F1103" s="20" t="s">
        <v>489</v>
      </c>
      <c r="G1103" s="20" t="s">
        <v>490</v>
      </c>
      <c r="H1103" s="20" t="s">
        <v>4170</v>
      </c>
      <c r="I1103" s="20"/>
      <c r="J1103" s="20"/>
      <c r="K1103" s="20"/>
      <c r="L1103" s="20"/>
      <c r="M1103" s="20"/>
      <c r="N1103" s="20"/>
      <c r="O1103" s="19" t="s">
        <v>4171</v>
      </c>
      <c r="P1103" s="20" t="s">
        <v>43</v>
      </c>
      <c r="Q1103" s="19" t="s">
        <v>131</v>
      </c>
      <c r="AJ1103" s="21">
        <v>0</v>
      </c>
      <c r="AK1103" s="21">
        <v>0</v>
      </c>
      <c r="AL1103" s="22">
        <f t="shared" si="17"/>
        <v>0</v>
      </c>
    </row>
    <row r="1104" spans="1:38" ht="12" customHeight="1">
      <c r="A1104" s="19" t="s">
        <v>4172</v>
      </c>
      <c r="B1104" s="20" t="s">
        <v>4173</v>
      </c>
      <c r="C1104" s="20"/>
      <c r="D1104" s="20"/>
      <c r="F1104" s="20" t="s">
        <v>350</v>
      </c>
      <c r="G1104" s="20" t="s">
        <v>601</v>
      </c>
      <c r="H1104" s="20" t="s">
        <v>4174</v>
      </c>
      <c r="I1104" s="20"/>
      <c r="J1104" s="20"/>
      <c r="K1104" s="20"/>
      <c r="L1104" s="20"/>
      <c r="M1104" s="20"/>
      <c r="N1104" s="20"/>
      <c r="O1104" s="19" t="s">
        <v>4175</v>
      </c>
      <c r="P1104" s="20" t="s">
        <v>43</v>
      </c>
      <c r="Q1104" s="19" t="s">
        <v>131</v>
      </c>
      <c r="U1104" s="21">
        <v>0</v>
      </c>
      <c r="V1104" s="21">
        <v>0</v>
      </c>
      <c r="W1104" s="21">
        <v>0</v>
      </c>
      <c r="X1104" s="21">
        <v>0</v>
      </c>
      <c r="AJ1104" s="21">
        <v>0</v>
      </c>
      <c r="AK1104" s="21">
        <v>0</v>
      </c>
      <c r="AL1104" s="22">
        <f t="shared" si="17"/>
        <v>0</v>
      </c>
    </row>
    <row r="1105" spans="1:38" ht="12" customHeight="1">
      <c r="A1105" s="19" t="s">
        <v>4176</v>
      </c>
      <c r="B1105" s="20" t="s">
        <v>4177</v>
      </c>
      <c r="C1105" s="20"/>
      <c r="D1105" s="20"/>
      <c r="F1105" s="20" t="s">
        <v>350</v>
      </c>
      <c r="G1105" s="20" t="s">
        <v>601</v>
      </c>
      <c r="H1105" s="20"/>
      <c r="I1105" s="20"/>
      <c r="J1105" s="20"/>
      <c r="K1105" s="20"/>
      <c r="L1105" s="20"/>
      <c r="M1105" s="20"/>
      <c r="N1105" s="20"/>
      <c r="O1105" s="19" t="s">
        <v>4178</v>
      </c>
      <c r="P1105" s="20" t="s">
        <v>43</v>
      </c>
      <c r="Q1105" s="19" t="s">
        <v>131</v>
      </c>
      <c r="U1105" s="21">
        <v>200</v>
      </c>
      <c r="V1105" s="21">
        <v>1</v>
      </c>
      <c r="W1105" s="21">
        <v>0</v>
      </c>
      <c r="X1105" s="21">
        <v>1</v>
      </c>
      <c r="AJ1105" s="21">
        <v>0</v>
      </c>
      <c r="AK1105" s="21">
        <v>0</v>
      </c>
      <c r="AL1105" s="22">
        <f t="shared" si="17"/>
        <v>0</v>
      </c>
    </row>
    <row r="1106" spans="1:38" ht="12" customHeight="1">
      <c r="A1106" s="19" t="s">
        <v>4179</v>
      </c>
      <c r="B1106" s="20" t="s">
        <v>4180</v>
      </c>
      <c r="C1106" s="20"/>
      <c r="D1106" s="20"/>
      <c r="F1106" s="20" t="s">
        <v>330</v>
      </c>
      <c r="G1106" s="20" t="s">
        <v>1531</v>
      </c>
      <c r="H1106" s="20"/>
      <c r="I1106" s="20"/>
      <c r="J1106" s="20"/>
      <c r="K1106" s="20"/>
      <c r="L1106" s="20"/>
      <c r="M1106" s="20"/>
      <c r="N1106" s="20" t="s">
        <v>100</v>
      </c>
      <c r="O1106" s="19" t="s">
        <v>4181</v>
      </c>
      <c r="P1106" s="20" t="s">
        <v>59</v>
      </c>
      <c r="Q1106" s="19" t="s">
        <v>131</v>
      </c>
      <c r="AJ1106" s="21">
        <v>0</v>
      </c>
      <c r="AK1106" s="21">
        <v>0</v>
      </c>
      <c r="AL1106" s="22">
        <f t="shared" si="17"/>
        <v>0</v>
      </c>
    </row>
    <row r="1107" spans="1:38" ht="12" customHeight="1">
      <c r="A1107" s="19" t="s">
        <v>4182</v>
      </c>
      <c r="B1107" s="20" t="s">
        <v>4183</v>
      </c>
      <c r="C1107" s="20"/>
      <c r="D1107" s="20"/>
      <c r="F1107" s="20" t="s">
        <v>70</v>
      </c>
      <c r="G1107" s="20" t="s">
        <v>1110</v>
      </c>
      <c r="H1107" s="20"/>
      <c r="I1107" s="20"/>
      <c r="J1107" s="20"/>
      <c r="K1107" s="20"/>
      <c r="L1107" s="20"/>
      <c r="M1107" s="20"/>
      <c r="N1107" s="20" t="s">
        <v>1096</v>
      </c>
      <c r="O1107" s="19" t="s">
        <v>4184</v>
      </c>
      <c r="P1107" s="20" t="s">
        <v>59</v>
      </c>
      <c r="Q1107" s="19" t="s">
        <v>131</v>
      </c>
      <c r="U1107" s="21">
        <v>20</v>
      </c>
      <c r="V1107" s="21">
        <v>0</v>
      </c>
      <c r="W1107" s="21">
        <v>0</v>
      </c>
      <c r="X1107" s="21">
        <v>2</v>
      </c>
      <c r="AJ1107" s="21">
        <v>0</v>
      </c>
      <c r="AK1107" s="21">
        <v>0</v>
      </c>
      <c r="AL1107" s="22">
        <f t="shared" si="17"/>
        <v>0</v>
      </c>
    </row>
    <row r="1108" spans="1:38" ht="12" customHeight="1">
      <c r="A1108" s="19" t="s">
        <v>4185</v>
      </c>
      <c r="B1108" s="20" t="s">
        <v>4186</v>
      </c>
      <c r="C1108" s="20"/>
      <c r="D1108" s="20"/>
      <c r="F1108" s="20" t="s">
        <v>70</v>
      </c>
      <c r="G1108" s="20" t="s">
        <v>800</v>
      </c>
      <c r="H1108" s="20" t="s">
        <v>4187</v>
      </c>
      <c r="I1108" s="20"/>
      <c r="J1108" s="20"/>
      <c r="K1108" s="20"/>
      <c r="L1108" s="20" t="s">
        <v>4188</v>
      </c>
      <c r="M1108" s="20" t="s">
        <v>4189</v>
      </c>
      <c r="N1108" s="20"/>
      <c r="O1108" s="19" t="s">
        <v>4190</v>
      </c>
      <c r="P1108" s="20" t="s">
        <v>59</v>
      </c>
      <c r="Q1108" s="19" t="s">
        <v>131</v>
      </c>
      <c r="U1108" s="21">
        <v>200</v>
      </c>
      <c r="V1108" s="21">
        <v>1</v>
      </c>
      <c r="W1108" s="21">
        <v>1</v>
      </c>
      <c r="X1108" s="21">
        <v>3</v>
      </c>
      <c r="AJ1108" s="21">
        <v>0</v>
      </c>
      <c r="AK1108" s="21">
        <v>0</v>
      </c>
      <c r="AL1108" s="22">
        <f t="shared" si="17"/>
        <v>0</v>
      </c>
    </row>
    <row r="1109" spans="1:38" ht="12" customHeight="1">
      <c r="A1109" s="19" t="s">
        <v>4191</v>
      </c>
      <c r="B1109" s="20" t="s">
        <v>4192</v>
      </c>
      <c r="C1109" s="20"/>
      <c r="D1109" s="20"/>
      <c r="F1109" s="20" t="s">
        <v>70</v>
      </c>
      <c r="G1109" s="20" t="s">
        <v>558</v>
      </c>
      <c r="H1109" s="20"/>
      <c r="I1109" s="20"/>
      <c r="J1109" s="20"/>
      <c r="K1109" s="20"/>
      <c r="L1109" s="20" t="s">
        <v>4192</v>
      </c>
      <c r="M1109" s="20"/>
      <c r="N1109" s="20"/>
      <c r="O1109" s="19" t="s">
        <v>4193</v>
      </c>
      <c r="P1109" s="20" t="s">
        <v>59</v>
      </c>
      <c r="Q1109" s="19" t="s">
        <v>131</v>
      </c>
      <c r="AJ1109" s="21">
        <v>0</v>
      </c>
      <c r="AK1109" s="21">
        <v>0</v>
      </c>
      <c r="AL1109" s="22">
        <f t="shared" si="17"/>
        <v>0</v>
      </c>
    </row>
    <row r="1110" spans="1:38" ht="12" customHeight="1">
      <c r="A1110" s="19" t="s">
        <v>4194</v>
      </c>
      <c r="B1110" s="20" t="s">
        <v>4195</v>
      </c>
      <c r="C1110" s="20"/>
      <c r="D1110" s="20"/>
      <c r="F1110" s="20" t="s">
        <v>342</v>
      </c>
      <c r="G1110" s="20" t="s">
        <v>342</v>
      </c>
      <c r="H1110" s="20" t="s">
        <v>4196</v>
      </c>
      <c r="I1110" s="20"/>
      <c r="J1110" s="20"/>
      <c r="K1110" s="20"/>
      <c r="L1110" s="20" t="s">
        <v>4197</v>
      </c>
      <c r="M1110" s="20" t="s">
        <v>4197</v>
      </c>
      <c r="N1110" s="20"/>
      <c r="O1110" s="19" t="s">
        <v>4198</v>
      </c>
      <c r="P1110" s="20" t="s">
        <v>43</v>
      </c>
      <c r="Q1110" s="19" t="s">
        <v>131</v>
      </c>
      <c r="AJ1110" s="21">
        <v>0</v>
      </c>
      <c r="AK1110" s="21">
        <v>0</v>
      </c>
      <c r="AL1110" s="22">
        <f t="shared" si="17"/>
        <v>0</v>
      </c>
    </row>
    <row r="1111" spans="1:38" ht="12" customHeight="1">
      <c r="A1111" s="19" t="s">
        <v>4199</v>
      </c>
      <c r="B1111" s="20" t="s">
        <v>4200</v>
      </c>
      <c r="C1111" s="20"/>
      <c r="D1111" s="20"/>
      <c r="F1111" s="20" t="s">
        <v>1353</v>
      </c>
      <c r="G1111" s="20" t="s">
        <v>1354</v>
      </c>
      <c r="H1111" s="20"/>
      <c r="I1111" s="20"/>
      <c r="J1111" s="20"/>
      <c r="K1111" s="20"/>
      <c r="L1111" s="20" t="s">
        <v>4200</v>
      </c>
      <c r="M1111" s="20"/>
      <c r="N1111" s="20"/>
      <c r="O1111" s="19" t="s">
        <v>4201</v>
      </c>
      <c r="P1111" s="20" t="s">
        <v>43</v>
      </c>
      <c r="Q1111" s="19" t="s">
        <v>237</v>
      </c>
      <c r="R1111" s="19" t="s">
        <v>138</v>
      </c>
      <c r="S1111" s="19" t="s">
        <v>139</v>
      </c>
      <c r="T1111" s="19" t="s">
        <v>140</v>
      </c>
      <c r="U1111" s="21">
        <v>600</v>
      </c>
      <c r="V1111" s="21">
        <v>2</v>
      </c>
      <c r="W1111" s="21">
        <v>2</v>
      </c>
      <c r="X1111" s="21">
        <v>3</v>
      </c>
      <c r="Y1111" s="19" t="s">
        <v>45</v>
      </c>
      <c r="Z1111" s="19" t="s">
        <v>46</v>
      </c>
      <c r="AA1111" s="19" t="s">
        <v>73</v>
      </c>
      <c r="AB1111" s="19" t="s">
        <v>74</v>
      </c>
      <c r="AC1111" s="19" t="s">
        <v>335</v>
      </c>
      <c r="AD1111" s="19" t="s">
        <v>336</v>
      </c>
      <c r="AJ1111" s="21">
        <v>0</v>
      </c>
      <c r="AK1111" s="21">
        <v>0</v>
      </c>
      <c r="AL1111" s="22">
        <f t="shared" si="17"/>
        <v>0</v>
      </c>
    </row>
    <row r="1112" spans="1:38" ht="12" customHeight="1">
      <c r="A1112" s="19" t="s">
        <v>4202</v>
      </c>
      <c r="B1112" s="20" t="s">
        <v>4203</v>
      </c>
      <c r="C1112" s="20"/>
      <c r="D1112" s="20"/>
      <c r="F1112" s="20" t="s">
        <v>70</v>
      </c>
      <c r="G1112" s="20" t="s">
        <v>356</v>
      </c>
      <c r="H1112" s="20"/>
      <c r="I1112" s="20"/>
      <c r="J1112" s="20"/>
      <c r="K1112" s="20"/>
      <c r="L1112" s="20"/>
      <c r="M1112" s="20"/>
      <c r="N1112" s="20"/>
      <c r="O1112" s="19" t="s">
        <v>4204</v>
      </c>
      <c r="P1112" s="20" t="s">
        <v>43</v>
      </c>
      <c r="Q1112" s="19" t="s">
        <v>131</v>
      </c>
      <c r="AJ1112" s="21">
        <v>0</v>
      </c>
      <c r="AK1112" s="21">
        <v>0</v>
      </c>
      <c r="AL1112" s="22">
        <f t="shared" si="17"/>
        <v>0</v>
      </c>
    </row>
    <row r="1113" spans="1:38" ht="12" customHeight="1">
      <c r="A1113" s="19" t="s">
        <v>4205</v>
      </c>
      <c r="B1113" s="20" t="s">
        <v>4206</v>
      </c>
      <c r="C1113" s="20"/>
      <c r="D1113" s="20"/>
      <c r="F1113" s="20" t="s">
        <v>70</v>
      </c>
      <c r="G1113" s="20" t="s">
        <v>356</v>
      </c>
      <c r="H1113" s="20"/>
      <c r="I1113" s="20"/>
      <c r="J1113" s="20"/>
      <c r="K1113" s="20"/>
      <c r="L1113" s="20" t="s">
        <v>4206</v>
      </c>
      <c r="M1113" s="20"/>
      <c r="N1113" s="20" t="s">
        <v>100</v>
      </c>
      <c r="O1113" s="19" t="s">
        <v>4207</v>
      </c>
      <c r="P1113" s="20" t="s">
        <v>59</v>
      </c>
      <c r="Q1113" s="19" t="s">
        <v>131</v>
      </c>
      <c r="AJ1113" s="21">
        <v>0</v>
      </c>
      <c r="AK1113" s="21">
        <v>0</v>
      </c>
      <c r="AL1113" s="22">
        <f t="shared" si="17"/>
        <v>0</v>
      </c>
    </row>
    <row r="1114" spans="1:38" ht="12" customHeight="1">
      <c r="A1114" s="19" t="s">
        <v>4208</v>
      </c>
      <c r="B1114" s="20" t="s">
        <v>4209</v>
      </c>
      <c r="C1114" s="20"/>
      <c r="D1114" s="20"/>
      <c r="F1114" s="20" t="s">
        <v>70</v>
      </c>
      <c r="G1114" s="20" t="s">
        <v>356</v>
      </c>
      <c r="H1114" s="20"/>
      <c r="I1114" s="20"/>
      <c r="J1114" s="20"/>
      <c r="K1114" s="20"/>
      <c r="L1114" s="20" t="s">
        <v>4210</v>
      </c>
      <c r="M1114" s="20" t="s">
        <v>4211</v>
      </c>
      <c r="N1114" s="20" t="s">
        <v>100</v>
      </c>
      <c r="O1114" s="19" t="s">
        <v>4212</v>
      </c>
      <c r="P1114" s="20" t="s">
        <v>59</v>
      </c>
      <c r="Q1114" s="19" t="s">
        <v>131</v>
      </c>
      <c r="AJ1114" s="21">
        <v>0</v>
      </c>
      <c r="AK1114" s="21">
        <v>0</v>
      </c>
      <c r="AL1114" s="22">
        <f t="shared" si="17"/>
        <v>0</v>
      </c>
    </row>
    <row r="1115" spans="1:38" ht="12" customHeight="1">
      <c r="A1115" s="19" t="s">
        <v>4213</v>
      </c>
      <c r="B1115" s="20" t="s">
        <v>4214</v>
      </c>
      <c r="C1115" s="20"/>
      <c r="D1115" s="20"/>
      <c r="F1115" s="20" t="s">
        <v>489</v>
      </c>
      <c r="G1115" s="20" t="s">
        <v>490</v>
      </c>
      <c r="H1115" s="20"/>
      <c r="I1115" s="20"/>
      <c r="J1115" s="20"/>
      <c r="K1115" s="20"/>
      <c r="L1115" s="20"/>
      <c r="M1115" s="20"/>
      <c r="N1115" s="20"/>
      <c r="O1115" s="19" t="s">
        <v>761</v>
      </c>
      <c r="P1115" s="20" t="s">
        <v>761</v>
      </c>
      <c r="Q1115" s="19" t="s">
        <v>131</v>
      </c>
      <c r="AJ1115" s="21">
        <v>0</v>
      </c>
      <c r="AK1115" s="21">
        <v>0</v>
      </c>
      <c r="AL1115" s="22">
        <f t="shared" si="17"/>
        <v>0</v>
      </c>
    </row>
    <row r="1116" spans="1:38" ht="12" customHeight="1">
      <c r="A1116" s="19" t="s">
        <v>4215</v>
      </c>
      <c r="B1116" s="20" t="s">
        <v>732</v>
      </c>
      <c r="C1116" s="20"/>
      <c r="D1116" s="20"/>
      <c r="F1116" s="20" t="s">
        <v>128</v>
      </c>
      <c r="G1116" s="20" t="s">
        <v>129</v>
      </c>
      <c r="H1116" s="20" t="s">
        <v>731</v>
      </c>
      <c r="I1116" s="20"/>
      <c r="J1116" s="20"/>
      <c r="K1116" s="20"/>
      <c r="L1116" s="20" t="s">
        <v>732</v>
      </c>
      <c r="M1116" s="20"/>
      <c r="N1116" s="20"/>
      <c r="O1116" s="19" t="s">
        <v>4216</v>
      </c>
      <c r="P1116" s="20" t="s">
        <v>59</v>
      </c>
      <c r="Q1116" s="19" t="s">
        <v>237</v>
      </c>
      <c r="AJ1116" s="21">
        <v>0</v>
      </c>
      <c r="AK1116" s="21">
        <v>0</v>
      </c>
      <c r="AL1116" s="22">
        <f t="shared" si="17"/>
        <v>0</v>
      </c>
    </row>
    <row r="1117" spans="1:38" ht="12" customHeight="1">
      <c r="A1117" s="19" t="s">
        <v>4217</v>
      </c>
      <c r="B1117" s="20" t="s">
        <v>4218</v>
      </c>
      <c r="C1117" s="20"/>
      <c r="D1117" s="20"/>
      <c r="F1117" s="20" t="s">
        <v>342</v>
      </c>
      <c r="G1117" s="20" t="s">
        <v>342</v>
      </c>
      <c r="H1117" s="20"/>
      <c r="I1117" s="20"/>
      <c r="J1117" s="20"/>
      <c r="K1117" s="20"/>
      <c r="L1117" s="20"/>
      <c r="M1117" s="20"/>
      <c r="N1117" s="20"/>
      <c r="O1117" s="19" t="s">
        <v>4219</v>
      </c>
      <c r="P1117" s="20" t="s">
        <v>43</v>
      </c>
      <c r="Q1117" s="19" t="s">
        <v>131</v>
      </c>
      <c r="AJ1117" s="21">
        <v>0</v>
      </c>
      <c r="AK1117" s="21">
        <v>0</v>
      </c>
      <c r="AL1117" s="22">
        <f t="shared" si="17"/>
        <v>0</v>
      </c>
    </row>
    <row r="1118" spans="1:38" ht="12" customHeight="1">
      <c r="A1118" s="19" t="s">
        <v>4220</v>
      </c>
      <c r="B1118" s="20" t="s">
        <v>4221</v>
      </c>
      <c r="C1118" s="20"/>
      <c r="D1118" s="20"/>
      <c r="F1118" s="20" t="s">
        <v>350</v>
      </c>
      <c r="G1118" s="20" t="s">
        <v>852</v>
      </c>
      <c r="H1118" s="20" t="s">
        <v>4222</v>
      </c>
      <c r="I1118" s="20"/>
      <c r="J1118" s="20"/>
      <c r="K1118" s="20"/>
      <c r="L1118" s="20"/>
      <c r="M1118" s="20" t="s">
        <v>4223</v>
      </c>
      <c r="N1118" s="20"/>
      <c r="O1118" s="19" t="s">
        <v>4224</v>
      </c>
      <c r="P1118" s="20" t="s">
        <v>43</v>
      </c>
      <c r="Q1118" s="19" t="s">
        <v>131</v>
      </c>
      <c r="U1118" s="21">
        <v>50</v>
      </c>
      <c r="V1118" s="21">
        <v>1</v>
      </c>
      <c r="W1118" s="21">
        <v>0</v>
      </c>
      <c r="X1118" s="21">
        <v>1</v>
      </c>
      <c r="AJ1118" s="21">
        <v>0</v>
      </c>
      <c r="AK1118" s="21">
        <v>0</v>
      </c>
      <c r="AL1118" s="22">
        <f t="shared" si="17"/>
        <v>0</v>
      </c>
    </row>
    <row r="1119" spans="1:38" ht="12" customHeight="1">
      <c r="A1119" s="19" t="s">
        <v>4225</v>
      </c>
      <c r="B1119" s="20" t="s">
        <v>4226</v>
      </c>
      <c r="C1119" s="20"/>
      <c r="D1119" s="20"/>
      <c r="F1119" s="20" t="s">
        <v>761</v>
      </c>
      <c r="G1119" s="20" t="s">
        <v>761</v>
      </c>
      <c r="H1119" s="20"/>
      <c r="I1119" s="20"/>
      <c r="J1119" s="20"/>
      <c r="K1119" s="20"/>
      <c r="L1119" s="20"/>
      <c r="M1119" s="20"/>
      <c r="N1119" s="20"/>
      <c r="O1119" s="19" t="s">
        <v>761</v>
      </c>
      <c r="P1119" s="20" t="s">
        <v>761</v>
      </c>
      <c r="Q1119" s="19" t="s">
        <v>131</v>
      </c>
      <c r="AJ1119" s="21">
        <v>0</v>
      </c>
      <c r="AK1119" s="21">
        <v>0</v>
      </c>
      <c r="AL1119" s="22">
        <f t="shared" si="17"/>
        <v>0</v>
      </c>
    </row>
    <row r="1120" spans="1:38" ht="12" customHeight="1">
      <c r="A1120" s="19" t="s">
        <v>4227</v>
      </c>
      <c r="B1120" s="20" t="s">
        <v>4228</v>
      </c>
      <c r="C1120" s="20"/>
      <c r="D1120" s="20"/>
      <c r="F1120" s="20" t="s">
        <v>70</v>
      </c>
      <c r="G1120" s="20" t="s">
        <v>356</v>
      </c>
      <c r="H1120" s="20"/>
      <c r="I1120" s="20"/>
      <c r="J1120" s="20"/>
      <c r="K1120" s="20"/>
      <c r="L1120" s="20" t="s">
        <v>4229</v>
      </c>
      <c r="M1120" s="20" t="s">
        <v>4230</v>
      </c>
      <c r="N1120" s="20" t="s">
        <v>100</v>
      </c>
      <c r="O1120" s="19" t="s">
        <v>4231</v>
      </c>
      <c r="P1120" s="20" t="s">
        <v>59</v>
      </c>
      <c r="Q1120" s="19" t="s">
        <v>131</v>
      </c>
      <c r="AJ1120" s="21">
        <v>0</v>
      </c>
      <c r="AK1120" s="21">
        <v>0</v>
      </c>
      <c r="AL1120" s="22">
        <f t="shared" si="17"/>
        <v>0</v>
      </c>
    </row>
    <row r="1121" spans="1:38" ht="12" customHeight="1">
      <c r="A1121" s="19" t="s">
        <v>4232</v>
      </c>
      <c r="B1121" s="20" t="s">
        <v>4233</v>
      </c>
      <c r="C1121" s="20"/>
      <c r="D1121" s="20"/>
      <c r="F1121" s="20" t="s">
        <v>70</v>
      </c>
      <c r="G1121" s="20" t="s">
        <v>119</v>
      </c>
      <c r="H1121" s="20" t="s">
        <v>4234</v>
      </c>
      <c r="I1121" s="20"/>
      <c r="J1121" s="20"/>
      <c r="K1121" s="20"/>
      <c r="L1121" s="20" t="s">
        <v>4235</v>
      </c>
      <c r="M1121" s="20" t="s">
        <v>4236</v>
      </c>
      <c r="N1121" s="20"/>
      <c r="O1121" s="19" t="s">
        <v>761</v>
      </c>
      <c r="P1121" s="20" t="s">
        <v>761</v>
      </c>
      <c r="Q1121" s="19" t="s">
        <v>131</v>
      </c>
      <c r="AJ1121" s="21">
        <v>0</v>
      </c>
      <c r="AK1121" s="21">
        <v>0</v>
      </c>
      <c r="AL1121" s="22">
        <f t="shared" si="17"/>
        <v>0</v>
      </c>
    </row>
    <row r="1122" spans="1:38" ht="12" customHeight="1">
      <c r="A1122" s="19" t="s">
        <v>4237</v>
      </c>
      <c r="B1122" s="20" t="s">
        <v>4238</v>
      </c>
      <c r="C1122" s="20"/>
      <c r="D1122" s="20"/>
      <c r="F1122" s="20" t="s">
        <v>128</v>
      </c>
      <c r="G1122" s="20" t="s">
        <v>129</v>
      </c>
      <c r="H1122" s="20"/>
      <c r="I1122" s="20"/>
      <c r="J1122" s="20"/>
      <c r="K1122" s="20"/>
      <c r="L1122" s="20"/>
      <c r="M1122" s="20"/>
      <c r="N1122" s="20"/>
      <c r="O1122" s="19" t="s">
        <v>4239</v>
      </c>
      <c r="P1122" s="20" t="s">
        <v>59</v>
      </c>
      <c r="Q1122" s="19" t="s">
        <v>131</v>
      </c>
      <c r="AJ1122" s="21">
        <v>0</v>
      </c>
      <c r="AK1122" s="21">
        <v>0</v>
      </c>
      <c r="AL1122" s="22">
        <f t="shared" si="17"/>
        <v>0</v>
      </c>
    </row>
    <row r="1123" spans="1:38" ht="12" customHeight="1">
      <c r="A1123" s="19" t="s">
        <v>4240</v>
      </c>
      <c r="B1123" s="20" t="s">
        <v>4241</v>
      </c>
      <c r="C1123" s="20"/>
      <c r="D1123" s="20"/>
      <c r="F1123" s="20" t="s">
        <v>761</v>
      </c>
      <c r="G1123" s="20" t="s">
        <v>761</v>
      </c>
      <c r="H1123" s="20"/>
      <c r="I1123" s="20"/>
      <c r="J1123" s="20"/>
      <c r="K1123" s="20"/>
      <c r="L1123" s="20"/>
      <c r="M1123" s="20"/>
      <c r="N1123" s="20"/>
      <c r="O1123" s="19" t="s">
        <v>761</v>
      </c>
      <c r="P1123" s="20" t="s">
        <v>761</v>
      </c>
      <c r="Q1123" s="19" t="s">
        <v>131</v>
      </c>
      <c r="AJ1123" s="21">
        <v>0</v>
      </c>
      <c r="AK1123" s="21">
        <v>0</v>
      </c>
      <c r="AL1123" s="22">
        <f t="shared" si="17"/>
        <v>0</v>
      </c>
    </row>
    <row r="1124" spans="1:38" ht="12" customHeight="1">
      <c r="A1124" s="19" t="s">
        <v>4242</v>
      </c>
      <c r="B1124" s="20" t="s">
        <v>4243</v>
      </c>
      <c r="C1124" s="20"/>
      <c r="D1124" s="20"/>
      <c r="F1124" s="20" t="s">
        <v>330</v>
      </c>
      <c r="G1124" s="20" t="s">
        <v>331</v>
      </c>
      <c r="H1124" s="20"/>
      <c r="I1124" s="20"/>
      <c r="J1124" s="20"/>
      <c r="K1124" s="20"/>
      <c r="L1124" s="20"/>
      <c r="M1124" s="20"/>
      <c r="N1124" s="20"/>
      <c r="O1124" s="19" t="s">
        <v>4244</v>
      </c>
      <c r="P1124" s="20" t="s">
        <v>43</v>
      </c>
      <c r="Q1124" s="19" t="s">
        <v>131</v>
      </c>
      <c r="AJ1124" s="21">
        <v>0</v>
      </c>
      <c r="AK1124" s="21">
        <v>0</v>
      </c>
      <c r="AL1124" s="22">
        <f t="shared" si="17"/>
        <v>0</v>
      </c>
    </row>
    <row r="1125" spans="1:38" ht="12" customHeight="1">
      <c r="A1125" s="19" t="s">
        <v>4245</v>
      </c>
      <c r="B1125" s="20" t="s">
        <v>4246</v>
      </c>
      <c r="C1125" s="20"/>
      <c r="D1125" s="20"/>
      <c r="F1125" s="20" t="s">
        <v>70</v>
      </c>
      <c r="G1125" s="20" t="s">
        <v>356</v>
      </c>
      <c r="H1125" s="20"/>
      <c r="I1125" s="20"/>
      <c r="J1125" s="20"/>
      <c r="K1125" s="20"/>
      <c r="L1125" s="20" t="s">
        <v>4246</v>
      </c>
      <c r="M1125" s="20" t="s">
        <v>4247</v>
      </c>
      <c r="N1125" s="20" t="s">
        <v>100</v>
      </c>
      <c r="O1125" s="19" t="s">
        <v>4248</v>
      </c>
      <c r="P1125" s="20" t="s">
        <v>59</v>
      </c>
      <c r="Q1125" s="19" t="s">
        <v>131</v>
      </c>
      <c r="AJ1125" s="21">
        <v>0</v>
      </c>
      <c r="AK1125" s="21">
        <v>0</v>
      </c>
      <c r="AL1125" s="22">
        <f t="shared" si="17"/>
        <v>0</v>
      </c>
    </row>
    <row r="1126" spans="1:38" ht="12" customHeight="1">
      <c r="A1126" s="19" t="s">
        <v>4249</v>
      </c>
      <c r="B1126" s="20" t="s">
        <v>4250</v>
      </c>
      <c r="C1126" s="20"/>
      <c r="D1126" s="20"/>
      <c r="F1126" s="20" t="s">
        <v>54</v>
      </c>
      <c r="G1126" s="20" t="s">
        <v>55</v>
      </c>
      <c r="H1126" s="20"/>
      <c r="I1126" s="20"/>
      <c r="J1126" s="20"/>
      <c r="K1126" s="20"/>
      <c r="L1126" s="20"/>
      <c r="M1126" s="20" t="s">
        <v>4251</v>
      </c>
      <c r="N1126" s="20"/>
      <c r="O1126" s="19" t="s">
        <v>761</v>
      </c>
      <c r="P1126" s="20" t="s">
        <v>761</v>
      </c>
      <c r="Q1126" s="19" t="s">
        <v>131</v>
      </c>
      <c r="AJ1126" s="21">
        <v>0</v>
      </c>
      <c r="AK1126" s="21">
        <v>0</v>
      </c>
      <c r="AL1126" s="22">
        <f t="shared" si="17"/>
        <v>0</v>
      </c>
    </row>
    <row r="1127" spans="1:38" ht="12" customHeight="1">
      <c r="A1127" s="19" t="s">
        <v>4252</v>
      </c>
      <c r="B1127" s="20" t="s">
        <v>4253</v>
      </c>
      <c r="C1127" s="20"/>
      <c r="D1127" s="20"/>
      <c r="F1127" s="20" t="s">
        <v>761</v>
      </c>
      <c r="G1127" s="20" t="s">
        <v>761</v>
      </c>
      <c r="H1127" s="20"/>
      <c r="I1127" s="20"/>
      <c r="J1127" s="20"/>
      <c r="K1127" s="20"/>
      <c r="L1127" s="20"/>
      <c r="M1127" s="20"/>
      <c r="N1127" s="20"/>
      <c r="O1127" s="19" t="s">
        <v>761</v>
      </c>
      <c r="P1127" s="20" t="s">
        <v>761</v>
      </c>
      <c r="Q1127" s="19" t="s">
        <v>131</v>
      </c>
      <c r="AJ1127" s="21">
        <v>0</v>
      </c>
      <c r="AK1127" s="21">
        <v>0</v>
      </c>
      <c r="AL1127" s="22">
        <f t="shared" si="17"/>
        <v>0</v>
      </c>
    </row>
    <row r="1128" spans="1:38" ht="12" customHeight="1">
      <c r="A1128" s="19" t="s">
        <v>4254</v>
      </c>
      <c r="B1128" s="20" t="s">
        <v>4255</v>
      </c>
      <c r="C1128" s="20"/>
      <c r="D1128" s="20"/>
      <c r="F1128" s="20" t="s">
        <v>1353</v>
      </c>
      <c r="G1128" s="20" t="s">
        <v>1354</v>
      </c>
      <c r="H1128" s="20"/>
      <c r="I1128" s="20"/>
      <c r="J1128" s="20"/>
      <c r="K1128" s="20"/>
      <c r="L1128" s="20" t="s">
        <v>4255</v>
      </c>
      <c r="M1128" s="20" t="s">
        <v>4256</v>
      </c>
      <c r="N1128" s="20"/>
      <c r="O1128" s="19" t="s">
        <v>4257</v>
      </c>
      <c r="P1128" s="20" t="s">
        <v>43</v>
      </c>
      <c r="Q1128" s="19" t="s">
        <v>131</v>
      </c>
      <c r="AJ1128" s="21">
        <v>0</v>
      </c>
      <c r="AK1128" s="21">
        <v>0</v>
      </c>
      <c r="AL1128" s="22">
        <f t="shared" si="17"/>
        <v>0</v>
      </c>
    </row>
    <row r="1129" spans="1:38" ht="12" customHeight="1">
      <c r="A1129" s="19" t="s">
        <v>4258</v>
      </c>
      <c r="B1129" s="20" t="s">
        <v>4259</v>
      </c>
      <c r="C1129" s="20"/>
      <c r="D1129" s="20"/>
      <c r="F1129" s="20" t="s">
        <v>350</v>
      </c>
      <c r="G1129" s="20" t="s">
        <v>852</v>
      </c>
      <c r="H1129" s="20"/>
      <c r="I1129" s="20"/>
      <c r="J1129" s="20"/>
      <c r="K1129" s="20"/>
      <c r="L1129" s="20"/>
      <c r="M1129" s="20" t="s">
        <v>4260</v>
      </c>
      <c r="N1129" s="20"/>
      <c r="O1129" s="19" t="s">
        <v>4261</v>
      </c>
      <c r="P1129" s="20" t="s">
        <v>43</v>
      </c>
      <c r="Q1129" s="19" t="s">
        <v>131</v>
      </c>
      <c r="U1129" s="21">
        <v>50</v>
      </c>
      <c r="V1129" s="21">
        <v>1</v>
      </c>
      <c r="W1129" s="21">
        <v>0</v>
      </c>
      <c r="X1129" s="21">
        <v>0</v>
      </c>
      <c r="AJ1129" s="21">
        <v>0</v>
      </c>
      <c r="AK1129" s="21">
        <v>0</v>
      </c>
      <c r="AL1129" s="22">
        <f t="shared" si="17"/>
        <v>0</v>
      </c>
    </row>
    <row r="1130" spans="1:38" ht="12" customHeight="1">
      <c r="A1130" s="19" t="s">
        <v>4262</v>
      </c>
      <c r="B1130" s="20" t="s">
        <v>4263</v>
      </c>
      <c r="C1130" s="20"/>
      <c r="D1130" s="20"/>
      <c r="F1130" s="20" t="s">
        <v>489</v>
      </c>
      <c r="G1130" s="20" t="s">
        <v>490</v>
      </c>
      <c r="H1130" s="20"/>
      <c r="I1130" s="20"/>
      <c r="J1130" s="20"/>
      <c r="K1130" s="20"/>
      <c r="L1130" s="20" t="s">
        <v>4264</v>
      </c>
      <c r="M1130" s="20" t="s">
        <v>904</v>
      </c>
      <c r="N1130" s="20"/>
      <c r="O1130" s="19" t="s">
        <v>4265</v>
      </c>
      <c r="P1130" s="20" t="s">
        <v>43</v>
      </c>
      <c r="Q1130" s="19" t="s">
        <v>131</v>
      </c>
      <c r="AJ1130" s="21">
        <v>0</v>
      </c>
      <c r="AK1130" s="21">
        <v>0</v>
      </c>
      <c r="AL1130" s="22">
        <f t="shared" si="17"/>
        <v>0</v>
      </c>
    </row>
    <row r="1131" spans="1:38" ht="12" customHeight="1">
      <c r="A1131" s="19" t="s">
        <v>4266</v>
      </c>
      <c r="B1131" s="20" t="s">
        <v>4267</v>
      </c>
      <c r="C1131" s="20"/>
      <c r="D1131" s="20"/>
      <c r="F1131" s="20" t="s">
        <v>350</v>
      </c>
      <c r="G1131" s="20" t="s">
        <v>852</v>
      </c>
      <c r="H1131" s="20"/>
      <c r="I1131" s="20"/>
      <c r="J1131" s="20"/>
      <c r="K1131" s="20"/>
      <c r="L1131" s="20"/>
      <c r="M1131" s="20"/>
      <c r="N1131" s="20"/>
      <c r="O1131" s="19" t="s">
        <v>4268</v>
      </c>
      <c r="P1131" s="20" t="s">
        <v>43</v>
      </c>
      <c r="Q1131" s="19" t="s">
        <v>131</v>
      </c>
      <c r="U1131" s="21">
        <v>40</v>
      </c>
      <c r="V1131" s="21">
        <v>1</v>
      </c>
      <c r="W1131" s="21">
        <v>0</v>
      </c>
      <c r="X1131" s="21">
        <v>2</v>
      </c>
      <c r="AJ1131" s="21">
        <v>0</v>
      </c>
      <c r="AK1131" s="21">
        <v>0</v>
      </c>
      <c r="AL1131" s="22">
        <f t="shared" si="17"/>
        <v>0</v>
      </c>
    </row>
    <row r="1132" spans="1:38" ht="12" customHeight="1">
      <c r="A1132" s="19" t="s">
        <v>4269</v>
      </c>
      <c r="B1132" s="20" t="s">
        <v>4270</v>
      </c>
      <c r="C1132" s="20"/>
      <c r="D1132" s="20"/>
      <c r="F1132" s="20" t="s">
        <v>1353</v>
      </c>
      <c r="G1132" s="20" t="s">
        <v>2237</v>
      </c>
      <c r="H1132" s="20"/>
      <c r="I1132" s="20"/>
      <c r="J1132" s="20"/>
      <c r="K1132" s="20"/>
      <c r="L1132" s="20" t="s">
        <v>4270</v>
      </c>
      <c r="M1132" s="20"/>
      <c r="N1132" s="20" t="s">
        <v>100</v>
      </c>
      <c r="O1132" s="19" t="s">
        <v>761</v>
      </c>
      <c r="P1132" s="20" t="s">
        <v>761</v>
      </c>
      <c r="Q1132" s="19" t="s">
        <v>131</v>
      </c>
      <c r="AJ1132" s="21">
        <v>0</v>
      </c>
      <c r="AK1132" s="21">
        <v>0</v>
      </c>
      <c r="AL1132" s="22">
        <f t="shared" si="17"/>
        <v>0</v>
      </c>
    </row>
    <row r="1133" spans="1:38" ht="12" customHeight="1">
      <c r="A1133" s="19" t="s">
        <v>4271</v>
      </c>
      <c r="B1133" s="20" t="s">
        <v>4272</v>
      </c>
      <c r="C1133" s="20"/>
      <c r="D1133" s="20"/>
      <c r="F1133" s="20" t="s">
        <v>761</v>
      </c>
      <c r="G1133" s="20" t="s">
        <v>761</v>
      </c>
      <c r="H1133" s="20"/>
      <c r="I1133" s="20"/>
      <c r="J1133" s="20"/>
      <c r="K1133" s="20"/>
      <c r="L1133" s="20"/>
      <c r="M1133" s="20"/>
      <c r="N1133" s="20"/>
      <c r="O1133" s="19" t="s">
        <v>761</v>
      </c>
      <c r="P1133" s="20" t="s">
        <v>761</v>
      </c>
      <c r="Q1133" s="19" t="s">
        <v>131</v>
      </c>
      <c r="AJ1133" s="21">
        <v>0</v>
      </c>
      <c r="AK1133" s="21">
        <v>0</v>
      </c>
      <c r="AL1133" s="22">
        <f t="shared" si="17"/>
        <v>0</v>
      </c>
    </row>
    <row r="1134" spans="1:38" ht="12" customHeight="1">
      <c r="A1134" s="19" t="s">
        <v>4273</v>
      </c>
      <c r="B1134" s="20" t="s">
        <v>4274</v>
      </c>
      <c r="C1134" s="20"/>
      <c r="D1134" s="20"/>
      <c r="F1134" s="20" t="s">
        <v>70</v>
      </c>
      <c r="G1134" s="20" t="s">
        <v>356</v>
      </c>
      <c r="H1134" s="20"/>
      <c r="I1134" s="20"/>
      <c r="J1134" s="20"/>
      <c r="K1134" s="20"/>
      <c r="L1134" s="20"/>
      <c r="M1134" s="20"/>
      <c r="N1134" s="20"/>
      <c r="O1134" s="19" t="s">
        <v>4275</v>
      </c>
      <c r="P1134" s="20" t="s">
        <v>43</v>
      </c>
      <c r="Q1134" s="19" t="s">
        <v>131</v>
      </c>
      <c r="AJ1134" s="21">
        <v>0</v>
      </c>
      <c r="AK1134" s="21">
        <v>0</v>
      </c>
      <c r="AL1134" s="22">
        <f t="shared" si="17"/>
        <v>0</v>
      </c>
    </row>
    <row r="1135" spans="1:38" ht="12" customHeight="1">
      <c r="A1135" s="19" t="s">
        <v>4276</v>
      </c>
      <c r="B1135" s="20" t="s">
        <v>4277</v>
      </c>
      <c r="C1135" s="20"/>
      <c r="D1135" s="20"/>
      <c r="F1135" s="20" t="s">
        <v>70</v>
      </c>
      <c r="G1135" s="20" t="s">
        <v>356</v>
      </c>
      <c r="H1135" s="20"/>
      <c r="I1135" s="20"/>
      <c r="J1135" s="20"/>
      <c r="K1135" s="20"/>
      <c r="L1135" s="20" t="s">
        <v>4277</v>
      </c>
      <c r="M1135" s="20"/>
      <c r="N1135" s="20"/>
      <c r="O1135" s="19" t="s">
        <v>4278</v>
      </c>
      <c r="P1135" s="20" t="s">
        <v>59</v>
      </c>
      <c r="Q1135" s="19" t="s">
        <v>131</v>
      </c>
      <c r="AJ1135" s="21">
        <v>0</v>
      </c>
      <c r="AK1135" s="21">
        <v>0</v>
      </c>
      <c r="AL1135" s="22">
        <f t="shared" si="17"/>
        <v>0</v>
      </c>
    </row>
    <row r="1136" spans="1:38" ht="12" customHeight="1">
      <c r="A1136" s="19" t="s">
        <v>4279</v>
      </c>
      <c r="B1136" s="20" t="s">
        <v>4280</v>
      </c>
      <c r="C1136" s="20"/>
      <c r="D1136" s="20"/>
      <c r="F1136" s="20" t="s">
        <v>761</v>
      </c>
      <c r="G1136" s="20" t="s">
        <v>761</v>
      </c>
      <c r="H1136" s="20"/>
      <c r="I1136" s="20"/>
      <c r="J1136" s="20"/>
      <c r="K1136" s="20"/>
      <c r="L1136" s="20"/>
      <c r="M1136" s="20"/>
      <c r="N1136" s="20"/>
      <c r="O1136" s="19" t="s">
        <v>761</v>
      </c>
      <c r="P1136" s="20" t="s">
        <v>761</v>
      </c>
      <c r="Q1136" s="19" t="s">
        <v>131</v>
      </c>
      <c r="AJ1136" s="21">
        <v>0</v>
      </c>
      <c r="AK1136" s="21">
        <v>0</v>
      </c>
      <c r="AL1136" s="22">
        <f t="shared" si="17"/>
        <v>0</v>
      </c>
    </row>
    <row r="1137" spans="1:38" ht="12" customHeight="1">
      <c r="A1137" s="19" t="s">
        <v>4281</v>
      </c>
      <c r="B1137" s="20" t="s">
        <v>4282</v>
      </c>
      <c r="C1137" s="20"/>
      <c r="D1137" s="20"/>
      <c r="F1137" s="20" t="s">
        <v>489</v>
      </c>
      <c r="G1137" s="20" t="s">
        <v>490</v>
      </c>
      <c r="H1137" s="20" t="s">
        <v>4283</v>
      </c>
      <c r="I1137" s="20"/>
      <c r="J1137" s="20"/>
      <c r="K1137" s="20"/>
      <c r="L1137" s="20"/>
      <c r="M1137" s="20" t="s">
        <v>4284</v>
      </c>
      <c r="N1137" s="20"/>
      <c r="O1137" s="19" t="s">
        <v>4285</v>
      </c>
      <c r="P1137" s="20" t="s">
        <v>43</v>
      </c>
      <c r="Q1137" s="19" t="s">
        <v>131</v>
      </c>
      <c r="U1137" s="21">
        <v>30</v>
      </c>
      <c r="V1137" s="21">
        <v>1</v>
      </c>
      <c r="W1137" s="21">
        <v>1</v>
      </c>
      <c r="X1137" s="21">
        <v>1</v>
      </c>
      <c r="AJ1137" s="21">
        <v>0</v>
      </c>
      <c r="AK1137" s="21">
        <v>0</v>
      </c>
      <c r="AL1137" s="22">
        <f t="shared" si="17"/>
        <v>0</v>
      </c>
    </row>
    <row r="1138" spans="1:38" ht="12" customHeight="1">
      <c r="A1138" s="19" t="s">
        <v>4286</v>
      </c>
      <c r="B1138" s="20" t="s">
        <v>4287</v>
      </c>
      <c r="C1138" s="20"/>
      <c r="D1138" s="20"/>
      <c r="F1138" s="20" t="s">
        <v>70</v>
      </c>
      <c r="G1138" s="20" t="s">
        <v>119</v>
      </c>
      <c r="H1138" s="20"/>
      <c r="I1138" s="20"/>
      <c r="J1138" s="20"/>
      <c r="K1138" s="20"/>
      <c r="L1138" s="20" t="s">
        <v>4287</v>
      </c>
      <c r="M1138" s="20"/>
      <c r="N1138" s="20" t="s">
        <v>100</v>
      </c>
      <c r="O1138" s="19" t="s">
        <v>4288</v>
      </c>
      <c r="P1138" s="20" t="s">
        <v>59</v>
      </c>
      <c r="Q1138" s="19" t="s">
        <v>131</v>
      </c>
      <c r="AJ1138" s="21">
        <v>0</v>
      </c>
      <c r="AK1138" s="21">
        <v>0</v>
      </c>
      <c r="AL1138" s="22">
        <f t="shared" si="17"/>
        <v>0</v>
      </c>
    </row>
    <row r="1139" spans="1:38" ht="12" customHeight="1">
      <c r="A1139" s="19" t="s">
        <v>4289</v>
      </c>
      <c r="B1139" s="20" t="s">
        <v>4290</v>
      </c>
      <c r="C1139" s="20"/>
      <c r="D1139" s="20"/>
      <c r="F1139" s="20" t="s">
        <v>70</v>
      </c>
      <c r="G1139" s="20" t="s">
        <v>356</v>
      </c>
      <c r="H1139" s="20"/>
      <c r="I1139" s="20"/>
      <c r="J1139" s="20"/>
      <c r="K1139" s="20"/>
      <c r="L1139" s="20" t="s">
        <v>4290</v>
      </c>
      <c r="M1139" s="20"/>
      <c r="N1139" s="20" t="s">
        <v>100</v>
      </c>
      <c r="O1139" s="19" t="s">
        <v>4291</v>
      </c>
      <c r="P1139" s="20" t="s">
        <v>43</v>
      </c>
      <c r="Q1139" s="19" t="s">
        <v>131</v>
      </c>
      <c r="AJ1139" s="21">
        <v>0</v>
      </c>
      <c r="AK1139" s="21">
        <v>0</v>
      </c>
      <c r="AL1139" s="22">
        <f t="shared" si="17"/>
        <v>0</v>
      </c>
    </row>
    <row r="1140" spans="1:38" ht="12" customHeight="1">
      <c r="A1140" s="19" t="s">
        <v>4292</v>
      </c>
      <c r="B1140" s="20" t="s">
        <v>4293</v>
      </c>
      <c r="C1140" s="20"/>
      <c r="D1140" s="20"/>
      <c r="F1140" s="20" t="s">
        <v>70</v>
      </c>
      <c r="G1140" s="20" t="s">
        <v>4294</v>
      </c>
      <c r="H1140" s="20"/>
      <c r="I1140" s="20"/>
      <c r="J1140" s="20"/>
      <c r="K1140" s="20"/>
      <c r="L1140" s="20" t="s">
        <v>4293</v>
      </c>
      <c r="M1140" s="20"/>
      <c r="N1140" s="20" t="s">
        <v>100</v>
      </c>
      <c r="O1140" s="19" t="s">
        <v>4295</v>
      </c>
      <c r="P1140" s="20" t="s">
        <v>59</v>
      </c>
      <c r="Q1140" s="19" t="s">
        <v>131</v>
      </c>
      <c r="AJ1140" s="21">
        <v>0</v>
      </c>
      <c r="AK1140" s="21">
        <v>0</v>
      </c>
      <c r="AL1140" s="22">
        <f t="shared" si="17"/>
        <v>0</v>
      </c>
    </row>
    <row r="1141" spans="1:38" ht="12" customHeight="1">
      <c r="A1141" s="19" t="s">
        <v>4296</v>
      </c>
      <c r="B1141" s="20" t="s">
        <v>4297</v>
      </c>
      <c r="C1141" s="20"/>
      <c r="D1141" s="20"/>
      <c r="F1141" s="20" t="s">
        <v>70</v>
      </c>
      <c r="G1141" s="20" t="s">
        <v>847</v>
      </c>
      <c r="H1141" s="20"/>
      <c r="I1141" s="20"/>
      <c r="J1141" s="20"/>
      <c r="K1141" s="20"/>
      <c r="L1141" s="20" t="s">
        <v>4297</v>
      </c>
      <c r="M1141" s="20"/>
      <c r="N1141" s="20" t="s">
        <v>100</v>
      </c>
      <c r="O1141" s="19" t="s">
        <v>4298</v>
      </c>
      <c r="P1141" s="20" t="s">
        <v>59</v>
      </c>
      <c r="Q1141" s="19" t="s">
        <v>131</v>
      </c>
      <c r="U1141" s="21">
        <v>100</v>
      </c>
      <c r="V1141" s="21">
        <v>1</v>
      </c>
      <c r="W1141" s="21">
        <v>1</v>
      </c>
      <c r="X1141" s="21">
        <v>2</v>
      </c>
      <c r="AJ1141" s="21">
        <v>0</v>
      </c>
      <c r="AK1141" s="21">
        <v>0</v>
      </c>
      <c r="AL1141" s="22">
        <f t="shared" si="17"/>
        <v>0</v>
      </c>
    </row>
    <row r="1142" spans="1:38" ht="12" customHeight="1">
      <c r="A1142" s="19" t="s">
        <v>4299</v>
      </c>
      <c r="B1142" s="20" t="s">
        <v>4300</v>
      </c>
      <c r="C1142" s="20"/>
      <c r="D1142" s="20"/>
      <c r="F1142" s="20" t="s">
        <v>330</v>
      </c>
      <c r="G1142" s="20" t="s">
        <v>4301</v>
      </c>
      <c r="H1142" s="20"/>
      <c r="I1142" s="20"/>
      <c r="J1142" s="20"/>
      <c r="K1142" s="20"/>
      <c r="L1142" s="20" t="s">
        <v>4300</v>
      </c>
      <c r="M1142" s="20"/>
      <c r="N1142" s="20" t="s">
        <v>100</v>
      </c>
      <c r="O1142" s="19" t="s">
        <v>4302</v>
      </c>
      <c r="P1142" s="20" t="s">
        <v>59</v>
      </c>
      <c r="Q1142" s="19" t="s">
        <v>131</v>
      </c>
      <c r="AJ1142" s="21">
        <v>0</v>
      </c>
      <c r="AK1142" s="21">
        <v>0</v>
      </c>
      <c r="AL1142" s="22">
        <f t="shared" si="17"/>
        <v>0</v>
      </c>
    </row>
    <row r="1143" spans="1:38" ht="12" customHeight="1">
      <c r="A1143" s="19" t="s">
        <v>4303</v>
      </c>
      <c r="B1143" s="20" t="s">
        <v>4304</v>
      </c>
      <c r="C1143" s="20"/>
      <c r="D1143" s="20"/>
      <c r="F1143" s="20" t="s">
        <v>70</v>
      </c>
      <c r="G1143" s="20" t="s">
        <v>800</v>
      </c>
      <c r="H1143" s="20"/>
      <c r="I1143" s="20"/>
      <c r="J1143" s="20"/>
      <c r="K1143" s="20"/>
      <c r="L1143" s="20"/>
      <c r="M1143" s="20"/>
      <c r="N1143" s="20"/>
      <c r="O1143" s="19" t="s">
        <v>4305</v>
      </c>
      <c r="P1143" s="20" t="s">
        <v>59</v>
      </c>
      <c r="Q1143" s="19" t="s">
        <v>131</v>
      </c>
      <c r="U1143" s="21">
        <v>100</v>
      </c>
      <c r="V1143" s="21">
        <v>1</v>
      </c>
      <c r="W1143" s="21">
        <v>1</v>
      </c>
      <c r="X1143" s="21">
        <v>2</v>
      </c>
      <c r="AJ1143" s="21">
        <v>0</v>
      </c>
      <c r="AK1143" s="21">
        <v>0</v>
      </c>
      <c r="AL1143" s="22">
        <f t="shared" si="17"/>
        <v>0</v>
      </c>
    </row>
    <row r="1144" spans="1:38" ht="12" customHeight="1">
      <c r="A1144" s="19" t="s">
        <v>4306</v>
      </c>
      <c r="B1144" s="20" t="s">
        <v>4307</v>
      </c>
      <c r="C1144" s="20"/>
      <c r="D1144" s="20"/>
      <c r="F1144" s="20" t="s">
        <v>70</v>
      </c>
      <c r="G1144" s="20" t="s">
        <v>800</v>
      </c>
      <c r="H1144" s="20"/>
      <c r="I1144" s="20"/>
      <c r="J1144" s="20"/>
      <c r="K1144" s="20"/>
      <c r="L1144" s="20"/>
      <c r="M1144" s="20"/>
      <c r="N1144" s="20" t="s">
        <v>100</v>
      </c>
      <c r="O1144" s="19" t="s">
        <v>4308</v>
      </c>
      <c r="P1144" s="20" t="s">
        <v>59</v>
      </c>
      <c r="Q1144" s="19" t="s">
        <v>131</v>
      </c>
      <c r="U1144" s="21">
        <v>100</v>
      </c>
      <c r="V1144" s="21">
        <v>1</v>
      </c>
      <c r="W1144" s="21">
        <v>1</v>
      </c>
      <c r="X1144" s="21">
        <v>2</v>
      </c>
      <c r="AJ1144" s="21">
        <v>0</v>
      </c>
      <c r="AK1144" s="21">
        <v>0</v>
      </c>
      <c r="AL1144" s="22">
        <f t="shared" si="17"/>
        <v>0</v>
      </c>
    </row>
    <row r="1145" spans="1:38" ht="12" customHeight="1">
      <c r="A1145" s="19" t="s">
        <v>4309</v>
      </c>
      <c r="B1145" s="20" t="s">
        <v>4310</v>
      </c>
      <c r="C1145" s="20"/>
      <c r="D1145" s="20"/>
      <c r="F1145" s="20" t="s">
        <v>761</v>
      </c>
      <c r="G1145" s="20" t="s">
        <v>761</v>
      </c>
      <c r="H1145" s="20"/>
      <c r="I1145" s="20"/>
      <c r="J1145" s="20"/>
      <c r="K1145" s="20"/>
      <c r="L1145" s="20"/>
      <c r="M1145" s="20"/>
      <c r="N1145" s="20"/>
      <c r="O1145" s="19" t="s">
        <v>761</v>
      </c>
      <c r="P1145" s="20" t="s">
        <v>761</v>
      </c>
      <c r="Q1145" s="19" t="s">
        <v>131</v>
      </c>
      <c r="AJ1145" s="21">
        <v>0</v>
      </c>
      <c r="AK1145" s="21">
        <v>0</v>
      </c>
      <c r="AL1145" s="22">
        <f t="shared" si="17"/>
        <v>0</v>
      </c>
    </row>
    <row r="1146" spans="1:38" ht="12" customHeight="1">
      <c r="A1146" s="19" t="s">
        <v>4311</v>
      </c>
      <c r="B1146" s="20" t="s">
        <v>4312</v>
      </c>
      <c r="C1146" s="20"/>
      <c r="D1146" s="20"/>
      <c r="F1146" s="20" t="s">
        <v>70</v>
      </c>
      <c r="G1146" s="20" t="s">
        <v>119</v>
      </c>
      <c r="H1146" s="20"/>
      <c r="I1146" s="20"/>
      <c r="J1146" s="20"/>
      <c r="K1146" s="20"/>
      <c r="L1146" s="20" t="s">
        <v>4312</v>
      </c>
      <c r="M1146" s="20"/>
      <c r="N1146" s="20" t="s">
        <v>100</v>
      </c>
      <c r="O1146" s="19" t="s">
        <v>4313</v>
      </c>
      <c r="P1146" s="20" t="s">
        <v>59</v>
      </c>
      <c r="Q1146" s="19" t="s">
        <v>131</v>
      </c>
      <c r="AJ1146" s="21">
        <v>0</v>
      </c>
      <c r="AK1146" s="21">
        <v>0</v>
      </c>
      <c r="AL1146" s="22">
        <f t="shared" si="17"/>
        <v>0</v>
      </c>
    </row>
    <row r="1147" spans="1:38" ht="12" customHeight="1">
      <c r="A1147" s="19" t="s">
        <v>4314</v>
      </c>
      <c r="B1147" s="20" t="s">
        <v>4315</v>
      </c>
      <c r="C1147" s="20"/>
      <c r="D1147" s="20"/>
      <c r="F1147" s="20" t="s">
        <v>105</v>
      </c>
      <c r="G1147" s="20" t="s">
        <v>1330</v>
      </c>
      <c r="H1147" s="20"/>
      <c r="I1147" s="20"/>
      <c r="J1147" s="20"/>
      <c r="K1147" s="20"/>
      <c r="L1147" s="20"/>
      <c r="M1147" s="20"/>
      <c r="N1147" s="20"/>
      <c r="O1147" s="19" t="s">
        <v>4316</v>
      </c>
      <c r="P1147" s="20" t="s">
        <v>43</v>
      </c>
      <c r="Q1147" s="19" t="s">
        <v>131</v>
      </c>
      <c r="AJ1147" s="21">
        <v>0</v>
      </c>
      <c r="AK1147" s="21">
        <v>0</v>
      </c>
      <c r="AL1147" s="22">
        <f t="shared" si="17"/>
        <v>0</v>
      </c>
    </row>
    <row r="1148" spans="1:38" ht="12" customHeight="1">
      <c r="A1148" s="19" t="s">
        <v>4317</v>
      </c>
      <c r="B1148" s="20" t="s">
        <v>4318</v>
      </c>
      <c r="C1148" s="20"/>
      <c r="D1148" s="20"/>
      <c r="F1148" s="20" t="s">
        <v>70</v>
      </c>
      <c r="G1148" s="20" t="s">
        <v>119</v>
      </c>
      <c r="H1148" s="20"/>
      <c r="I1148" s="20"/>
      <c r="J1148" s="20"/>
      <c r="K1148" s="20"/>
      <c r="L1148" s="20" t="s">
        <v>4318</v>
      </c>
      <c r="M1148" s="20"/>
      <c r="N1148" s="20"/>
      <c r="O1148" s="19" t="s">
        <v>4319</v>
      </c>
      <c r="P1148" s="20" t="s">
        <v>43</v>
      </c>
      <c r="Q1148" s="19" t="s">
        <v>131</v>
      </c>
      <c r="AJ1148" s="21">
        <v>0</v>
      </c>
      <c r="AK1148" s="21">
        <v>0</v>
      </c>
      <c r="AL1148" s="22">
        <f t="shared" si="17"/>
        <v>0</v>
      </c>
    </row>
    <row r="1149" spans="1:38" ht="12" customHeight="1">
      <c r="A1149" s="19" t="s">
        <v>4320</v>
      </c>
      <c r="B1149" s="20" t="s">
        <v>4321</v>
      </c>
      <c r="C1149" s="20"/>
      <c r="D1149" s="20"/>
      <c r="F1149" s="20" t="s">
        <v>54</v>
      </c>
      <c r="G1149" s="20" t="s">
        <v>55</v>
      </c>
      <c r="H1149" s="20"/>
      <c r="I1149" s="20"/>
      <c r="J1149" s="20"/>
      <c r="K1149" s="20"/>
      <c r="L1149" s="20"/>
      <c r="M1149" s="20" t="s">
        <v>4322</v>
      </c>
      <c r="N1149" s="20"/>
      <c r="O1149" s="19" t="s">
        <v>4323</v>
      </c>
      <c r="P1149" s="20" t="s">
        <v>43</v>
      </c>
      <c r="Q1149" s="19" t="s">
        <v>131</v>
      </c>
      <c r="AJ1149" s="21">
        <v>0</v>
      </c>
      <c r="AK1149" s="21">
        <v>0</v>
      </c>
      <c r="AL1149" s="22">
        <f t="shared" si="17"/>
        <v>0</v>
      </c>
    </row>
    <row r="1150" spans="1:38" ht="12" customHeight="1">
      <c r="A1150" s="19" t="s">
        <v>4324</v>
      </c>
      <c r="B1150" s="20" t="s">
        <v>4325</v>
      </c>
      <c r="C1150" s="20"/>
      <c r="D1150" s="20"/>
      <c r="F1150" s="20" t="s">
        <v>70</v>
      </c>
      <c r="G1150" s="20" t="s">
        <v>119</v>
      </c>
      <c r="H1150" s="20"/>
      <c r="I1150" s="20"/>
      <c r="J1150" s="20"/>
      <c r="K1150" s="20"/>
      <c r="L1150" s="20" t="s">
        <v>4325</v>
      </c>
      <c r="M1150" s="20"/>
      <c r="N1150" s="20"/>
      <c r="O1150" s="19" t="s">
        <v>4326</v>
      </c>
      <c r="P1150" s="20" t="s">
        <v>59</v>
      </c>
      <c r="Q1150" s="19" t="s">
        <v>131</v>
      </c>
      <c r="AJ1150" s="21">
        <v>0</v>
      </c>
      <c r="AK1150" s="21">
        <v>0</v>
      </c>
      <c r="AL1150" s="22">
        <f t="shared" si="17"/>
        <v>0</v>
      </c>
    </row>
    <row r="1151" spans="1:38" ht="12" customHeight="1">
      <c r="A1151" s="19" t="s">
        <v>4327</v>
      </c>
      <c r="B1151" s="20" t="s">
        <v>4328</v>
      </c>
      <c r="C1151" s="20"/>
      <c r="D1151" s="20"/>
      <c r="F1151" s="20" t="s">
        <v>70</v>
      </c>
      <c r="G1151" s="20" t="s">
        <v>119</v>
      </c>
      <c r="H1151" s="20"/>
      <c r="I1151" s="20"/>
      <c r="J1151" s="20"/>
      <c r="K1151" s="20"/>
      <c r="L1151" s="20" t="s">
        <v>318</v>
      </c>
      <c r="M1151" s="20" t="s">
        <v>4329</v>
      </c>
      <c r="N1151" s="20" t="s">
        <v>100</v>
      </c>
      <c r="O1151" s="19" t="s">
        <v>4330</v>
      </c>
      <c r="P1151" s="20" t="s">
        <v>59</v>
      </c>
      <c r="Q1151" s="19" t="s">
        <v>131</v>
      </c>
      <c r="AJ1151" s="21">
        <v>0</v>
      </c>
      <c r="AK1151" s="21">
        <v>0</v>
      </c>
      <c r="AL1151" s="22">
        <f t="shared" si="17"/>
        <v>0</v>
      </c>
    </row>
    <row r="1152" spans="1:38" ht="12" customHeight="1">
      <c r="A1152" s="19" t="s">
        <v>4331</v>
      </c>
      <c r="B1152" s="20" t="s">
        <v>4332</v>
      </c>
      <c r="C1152" s="20"/>
      <c r="D1152" s="20"/>
      <c r="F1152" s="20" t="s">
        <v>761</v>
      </c>
      <c r="G1152" s="20" t="s">
        <v>761</v>
      </c>
      <c r="H1152" s="20"/>
      <c r="I1152" s="20"/>
      <c r="J1152" s="20"/>
      <c r="K1152" s="20"/>
      <c r="L1152" s="20"/>
      <c r="M1152" s="20"/>
      <c r="N1152" s="20"/>
      <c r="O1152" s="19" t="s">
        <v>761</v>
      </c>
      <c r="P1152" s="20" t="s">
        <v>761</v>
      </c>
      <c r="Q1152" s="19" t="s">
        <v>131</v>
      </c>
      <c r="AJ1152" s="21">
        <v>0</v>
      </c>
      <c r="AK1152" s="21">
        <v>0</v>
      </c>
      <c r="AL1152" s="22">
        <f t="shared" si="17"/>
        <v>0</v>
      </c>
    </row>
    <row r="1153" spans="1:38" ht="12" customHeight="1">
      <c r="A1153" s="19" t="s">
        <v>4333</v>
      </c>
      <c r="B1153" s="20" t="s">
        <v>4334</v>
      </c>
      <c r="C1153" s="20"/>
      <c r="D1153" s="20"/>
      <c r="F1153" s="20" t="s">
        <v>70</v>
      </c>
      <c r="G1153" s="20" t="s">
        <v>119</v>
      </c>
      <c r="H1153" s="20"/>
      <c r="I1153" s="20"/>
      <c r="J1153" s="20"/>
      <c r="K1153" s="20"/>
      <c r="L1153" s="20" t="s">
        <v>4334</v>
      </c>
      <c r="M1153" s="20"/>
      <c r="N1153" s="20" t="s">
        <v>100</v>
      </c>
      <c r="O1153" s="19" t="s">
        <v>761</v>
      </c>
      <c r="P1153" s="20" t="s">
        <v>761</v>
      </c>
      <c r="Q1153" s="19" t="s">
        <v>131</v>
      </c>
      <c r="AJ1153" s="21">
        <v>0</v>
      </c>
      <c r="AK1153" s="21">
        <v>0</v>
      </c>
      <c r="AL1153" s="22">
        <f t="shared" si="17"/>
        <v>0</v>
      </c>
    </row>
    <row r="1154" spans="1:38" ht="12" customHeight="1">
      <c r="A1154" s="19" t="s">
        <v>4335</v>
      </c>
      <c r="B1154" s="20" t="s">
        <v>4336</v>
      </c>
      <c r="C1154" s="20"/>
      <c r="D1154" s="20"/>
      <c r="F1154" s="20" t="s">
        <v>215</v>
      </c>
      <c r="G1154" s="20" t="s">
        <v>216</v>
      </c>
      <c r="H1154" s="20"/>
      <c r="I1154" s="20"/>
      <c r="J1154" s="20"/>
      <c r="K1154" s="20"/>
      <c r="L1154" s="20"/>
      <c r="M1154" s="20"/>
      <c r="N1154" s="20"/>
      <c r="O1154" s="19" t="s">
        <v>4337</v>
      </c>
      <c r="P1154" s="20" t="s">
        <v>43</v>
      </c>
      <c r="Q1154" s="19" t="s">
        <v>131</v>
      </c>
      <c r="AJ1154" s="21">
        <v>0</v>
      </c>
      <c r="AK1154" s="21">
        <v>0</v>
      </c>
      <c r="AL1154" s="22">
        <f t="shared" ref="AL1154:AL1217" si="18">AJ1154+AK1154</f>
        <v>0</v>
      </c>
    </row>
    <row r="1155" spans="1:38" ht="12" customHeight="1">
      <c r="A1155" s="19" t="s">
        <v>4338</v>
      </c>
      <c r="B1155" s="20" t="s">
        <v>4339</v>
      </c>
      <c r="C1155" s="20"/>
      <c r="D1155" s="20"/>
      <c r="F1155" s="20" t="s">
        <v>128</v>
      </c>
      <c r="G1155" s="20" t="s">
        <v>912</v>
      </c>
      <c r="H1155" s="20" t="s">
        <v>4340</v>
      </c>
      <c r="I1155" s="20"/>
      <c r="J1155" s="20"/>
      <c r="K1155" s="20"/>
      <c r="L1155" s="20" t="s">
        <v>4339</v>
      </c>
      <c r="M1155" s="20" t="s">
        <v>4341</v>
      </c>
      <c r="N1155" s="20"/>
      <c r="O1155" s="19" t="s">
        <v>4342</v>
      </c>
      <c r="P1155" s="20" t="s">
        <v>59</v>
      </c>
      <c r="Q1155" s="19" t="s">
        <v>131</v>
      </c>
      <c r="AJ1155" s="21">
        <v>0</v>
      </c>
      <c r="AK1155" s="21">
        <v>0</v>
      </c>
      <c r="AL1155" s="22">
        <f t="shared" si="18"/>
        <v>0</v>
      </c>
    </row>
    <row r="1156" spans="1:38" ht="12" customHeight="1">
      <c r="A1156" s="19" t="s">
        <v>4343</v>
      </c>
      <c r="B1156" s="20" t="s">
        <v>4344</v>
      </c>
      <c r="C1156" s="20"/>
      <c r="D1156" s="20"/>
      <c r="F1156" s="20" t="s">
        <v>761</v>
      </c>
      <c r="G1156" s="20" t="s">
        <v>761</v>
      </c>
      <c r="H1156" s="20"/>
      <c r="I1156" s="20"/>
      <c r="J1156" s="20"/>
      <c r="K1156" s="20"/>
      <c r="L1156" s="20"/>
      <c r="M1156" s="20"/>
      <c r="N1156" s="20"/>
      <c r="O1156" s="19" t="s">
        <v>761</v>
      </c>
      <c r="P1156" s="20" t="s">
        <v>761</v>
      </c>
      <c r="Q1156" s="19" t="s">
        <v>131</v>
      </c>
      <c r="AJ1156" s="21">
        <v>0</v>
      </c>
      <c r="AK1156" s="21">
        <v>0</v>
      </c>
      <c r="AL1156" s="22">
        <f t="shared" si="18"/>
        <v>0</v>
      </c>
    </row>
    <row r="1157" spans="1:38" ht="12" customHeight="1">
      <c r="A1157" s="19" t="s">
        <v>4345</v>
      </c>
      <c r="B1157" s="20" t="s">
        <v>4346</v>
      </c>
      <c r="C1157" s="20"/>
      <c r="D1157" s="20"/>
      <c r="F1157" s="20" t="s">
        <v>489</v>
      </c>
      <c r="G1157" s="20" t="s">
        <v>490</v>
      </c>
      <c r="H1157" s="20"/>
      <c r="I1157" s="20"/>
      <c r="J1157" s="20"/>
      <c r="K1157" s="20"/>
      <c r="L1157" s="20" t="s">
        <v>4346</v>
      </c>
      <c r="M1157" s="20"/>
      <c r="N1157" s="20"/>
      <c r="O1157" s="19" t="s">
        <v>4347</v>
      </c>
      <c r="P1157" s="20" t="s">
        <v>43</v>
      </c>
      <c r="Q1157" s="19" t="s">
        <v>131</v>
      </c>
      <c r="AJ1157" s="21">
        <v>0</v>
      </c>
      <c r="AK1157" s="21">
        <v>0</v>
      </c>
      <c r="AL1157" s="22">
        <f t="shared" si="18"/>
        <v>0</v>
      </c>
    </row>
    <row r="1158" spans="1:38" ht="12" customHeight="1">
      <c r="A1158" s="19" t="s">
        <v>4348</v>
      </c>
      <c r="B1158" s="20" t="s">
        <v>4349</v>
      </c>
      <c r="C1158" s="20"/>
      <c r="D1158" s="20"/>
      <c r="F1158" s="20" t="s">
        <v>761</v>
      </c>
      <c r="G1158" s="20" t="s">
        <v>761</v>
      </c>
      <c r="H1158" s="20"/>
      <c r="I1158" s="20"/>
      <c r="J1158" s="20"/>
      <c r="K1158" s="20"/>
      <c r="L1158" s="20"/>
      <c r="M1158" s="20"/>
      <c r="N1158" s="20"/>
      <c r="O1158" s="19" t="s">
        <v>761</v>
      </c>
      <c r="P1158" s="20" t="s">
        <v>761</v>
      </c>
      <c r="Q1158" s="19" t="s">
        <v>131</v>
      </c>
      <c r="AJ1158" s="21">
        <v>0</v>
      </c>
      <c r="AK1158" s="21">
        <v>0</v>
      </c>
      <c r="AL1158" s="22">
        <f t="shared" si="18"/>
        <v>0</v>
      </c>
    </row>
    <row r="1159" spans="1:38" ht="12" customHeight="1">
      <c r="A1159" s="19" t="s">
        <v>4350</v>
      </c>
      <c r="B1159" s="20" t="s">
        <v>4351</v>
      </c>
      <c r="C1159" s="20"/>
      <c r="D1159" s="20"/>
      <c r="F1159" s="20" t="s">
        <v>128</v>
      </c>
      <c r="G1159" s="20" t="s">
        <v>912</v>
      </c>
      <c r="H1159" s="20"/>
      <c r="I1159" s="20"/>
      <c r="J1159" s="20"/>
      <c r="K1159" s="20"/>
      <c r="L1159" s="20" t="s">
        <v>4351</v>
      </c>
      <c r="M1159" s="20"/>
      <c r="N1159" s="20"/>
      <c r="O1159" s="19" t="s">
        <v>4352</v>
      </c>
      <c r="P1159" s="20" t="s">
        <v>59</v>
      </c>
      <c r="Q1159" s="19" t="s">
        <v>131</v>
      </c>
      <c r="AJ1159" s="21">
        <v>0</v>
      </c>
      <c r="AK1159" s="21">
        <v>0</v>
      </c>
      <c r="AL1159" s="22">
        <f t="shared" si="18"/>
        <v>0</v>
      </c>
    </row>
    <row r="1160" spans="1:38" ht="12" customHeight="1">
      <c r="A1160" s="19" t="s">
        <v>4353</v>
      </c>
      <c r="B1160" s="20" t="s">
        <v>4354</v>
      </c>
      <c r="C1160" s="20"/>
      <c r="D1160" s="20"/>
      <c r="F1160" s="20" t="s">
        <v>330</v>
      </c>
      <c r="G1160" s="20" t="s">
        <v>1531</v>
      </c>
      <c r="H1160" s="20"/>
      <c r="I1160" s="20"/>
      <c r="J1160" s="20"/>
      <c r="K1160" s="20"/>
      <c r="L1160" s="20"/>
      <c r="M1160" s="20"/>
      <c r="N1160" s="20"/>
      <c r="O1160" s="19" t="s">
        <v>4355</v>
      </c>
      <c r="P1160" s="20" t="s">
        <v>43</v>
      </c>
      <c r="Q1160" s="19" t="s">
        <v>131</v>
      </c>
      <c r="AJ1160" s="21">
        <v>0</v>
      </c>
      <c r="AK1160" s="21">
        <v>0</v>
      </c>
      <c r="AL1160" s="22">
        <f t="shared" si="18"/>
        <v>0</v>
      </c>
    </row>
    <row r="1161" spans="1:38" ht="12" customHeight="1">
      <c r="A1161" s="19" t="s">
        <v>4356</v>
      </c>
      <c r="B1161" s="20" t="s">
        <v>4357</v>
      </c>
      <c r="C1161" s="20"/>
      <c r="D1161" s="20"/>
      <c r="F1161" s="20" t="s">
        <v>128</v>
      </c>
      <c r="G1161" s="20" t="s">
        <v>665</v>
      </c>
      <c r="H1161" s="20"/>
      <c r="I1161" s="20"/>
      <c r="J1161" s="20"/>
      <c r="K1161" s="20"/>
      <c r="L1161" s="20"/>
      <c r="M1161" s="20"/>
      <c r="N1161" s="20" t="s">
        <v>100</v>
      </c>
      <c r="O1161" s="19" t="s">
        <v>4358</v>
      </c>
      <c r="P1161" s="20" t="s">
        <v>59</v>
      </c>
      <c r="Q1161" s="19" t="s">
        <v>131</v>
      </c>
      <c r="AJ1161" s="21">
        <v>0</v>
      </c>
      <c r="AK1161" s="21">
        <v>0</v>
      </c>
      <c r="AL1161" s="22">
        <f t="shared" si="18"/>
        <v>0</v>
      </c>
    </row>
    <row r="1162" spans="1:38" ht="12" customHeight="1">
      <c r="A1162" s="19" t="s">
        <v>4359</v>
      </c>
      <c r="B1162" s="20" t="s">
        <v>4360</v>
      </c>
      <c r="C1162" s="20"/>
      <c r="D1162" s="20"/>
      <c r="F1162" s="20" t="s">
        <v>761</v>
      </c>
      <c r="G1162" s="20" t="s">
        <v>761</v>
      </c>
      <c r="H1162" s="20"/>
      <c r="I1162" s="20"/>
      <c r="J1162" s="20"/>
      <c r="K1162" s="20"/>
      <c r="L1162" s="20"/>
      <c r="M1162" s="20"/>
      <c r="N1162" s="20"/>
      <c r="O1162" s="19" t="s">
        <v>761</v>
      </c>
      <c r="P1162" s="20" t="s">
        <v>761</v>
      </c>
      <c r="Q1162" s="19" t="s">
        <v>131</v>
      </c>
      <c r="AJ1162" s="21">
        <v>0</v>
      </c>
      <c r="AK1162" s="21">
        <v>0</v>
      </c>
      <c r="AL1162" s="22">
        <f t="shared" si="18"/>
        <v>0</v>
      </c>
    </row>
    <row r="1163" spans="1:38" ht="12" customHeight="1">
      <c r="A1163" s="19" t="s">
        <v>4361</v>
      </c>
      <c r="B1163" s="20" t="s">
        <v>4362</v>
      </c>
      <c r="C1163" s="20"/>
      <c r="D1163" s="20"/>
      <c r="F1163" s="20" t="s">
        <v>342</v>
      </c>
      <c r="G1163" s="20" t="s">
        <v>342</v>
      </c>
      <c r="H1163" s="20"/>
      <c r="I1163" s="20"/>
      <c r="J1163" s="20"/>
      <c r="K1163" s="20"/>
      <c r="L1163" s="20"/>
      <c r="M1163" s="20" t="s">
        <v>4363</v>
      </c>
      <c r="N1163" s="20"/>
      <c r="O1163" s="19" t="s">
        <v>4364</v>
      </c>
      <c r="P1163" s="20" t="s">
        <v>43</v>
      </c>
      <c r="Q1163" s="19" t="s">
        <v>131</v>
      </c>
      <c r="AJ1163" s="21">
        <v>0</v>
      </c>
      <c r="AK1163" s="21">
        <v>0</v>
      </c>
      <c r="AL1163" s="22">
        <f t="shared" si="18"/>
        <v>0</v>
      </c>
    </row>
    <row r="1164" spans="1:38" ht="12" customHeight="1">
      <c r="A1164" s="19" t="s">
        <v>4365</v>
      </c>
      <c r="B1164" s="20" t="s">
        <v>4366</v>
      </c>
      <c r="C1164" s="20"/>
      <c r="D1164" s="20"/>
      <c r="F1164" s="20" t="s">
        <v>489</v>
      </c>
      <c r="G1164" s="20" t="s">
        <v>490</v>
      </c>
      <c r="H1164" s="20"/>
      <c r="I1164" s="20"/>
      <c r="J1164" s="20"/>
      <c r="K1164" s="20"/>
      <c r="L1164" s="20"/>
      <c r="M1164" s="20"/>
      <c r="N1164" s="20"/>
      <c r="O1164" s="19" t="s">
        <v>4367</v>
      </c>
      <c r="P1164" s="20" t="s">
        <v>43</v>
      </c>
      <c r="Q1164" s="19" t="s">
        <v>131</v>
      </c>
      <c r="U1164" s="21">
        <v>60</v>
      </c>
      <c r="V1164" s="21">
        <v>2</v>
      </c>
      <c r="W1164" s="21">
        <v>1</v>
      </c>
      <c r="X1164" s="21">
        <v>2</v>
      </c>
      <c r="AJ1164" s="21">
        <v>0</v>
      </c>
      <c r="AK1164" s="21">
        <v>0</v>
      </c>
      <c r="AL1164" s="22">
        <f t="shared" si="18"/>
        <v>0</v>
      </c>
    </row>
    <row r="1165" spans="1:38" ht="12" customHeight="1">
      <c r="A1165" s="19" t="s">
        <v>4368</v>
      </c>
      <c r="B1165" s="20" t="s">
        <v>4369</v>
      </c>
      <c r="C1165" s="20"/>
      <c r="D1165" s="20"/>
      <c r="F1165" s="20" t="s">
        <v>54</v>
      </c>
      <c r="G1165" s="20" t="s">
        <v>55</v>
      </c>
      <c r="H1165" s="20"/>
      <c r="I1165" s="20"/>
      <c r="J1165" s="20"/>
      <c r="K1165" s="20"/>
      <c r="L1165" s="20"/>
      <c r="M1165" s="20"/>
      <c r="N1165" s="20"/>
      <c r="O1165" s="19" t="s">
        <v>4370</v>
      </c>
      <c r="P1165" s="20" t="s">
        <v>59</v>
      </c>
      <c r="Q1165" s="19" t="s">
        <v>131</v>
      </c>
      <c r="AJ1165" s="21">
        <v>0</v>
      </c>
      <c r="AK1165" s="21">
        <f>VLOOKUP(B1165,[2]Sheet3!$A$3:$B$1872,2,0)</f>
        <v>50973.451327433635</v>
      </c>
      <c r="AL1165" s="22">
        <f t="shared" si="18"/>
        <v>50973.451327433635</v>
      </c>
    </row>
    <row r="1166" spans="1:38" ht="12" customHeight="1">
      <c r="A1166" s="19" t="s">
        <v>4371</v>
      </c>
      <c r="B1166" s="20" t="s">
        <v>4372</v>
      </c>
      <c r="C1166" s="20"/>
      <c r="D1166" s="20"/>
      <c r="F1166" s="20" t="s">
        <v>70</v>
      </c>
      <c r="G1166" s="20" t="s">
        <v>119</v>
      </c>
      <c r="H1166" s="20" t="s">
        <v>4373</v>
      </c>
      <c r="I1166" s="20"/>
      <c r="J1166" s="20"/>
      <c r="K1166" s="20"/>
      <c r="L1166" s="20"/>
      <c r="M1166" s="20"/>
      <c r="N1166" s="20"/>
      <c r="O1166" s="19" t="s">
        <v>4374</v>
      </c>
      <c r="P1166" s="20" t="s">
        <v>59</v>
      </c>
      <c r="Q1166" s="19" t="s">
        <v>131</v>
      </c>
      <c r="AJ1166" s="21">
        <v>0</v>
      </c>
      <c r="AK1166" s="21">
        <v>0</v>
      </c>
      <c r="AL1166" s="22">
        <f t="shared" si="18"/>
        <v>0</v>
      </c>
    </row>
    <row r="1167" spans="1:38" ht="12" customHeight="1">
      <c r="A1167" s="19" t="s">
        <v>4375</v>
      </c>
      <c r="B1167" s="20" t="s">
        <v>4376</v>
      </c>
      <c r="C1167" s="20"/>
      <c r="D1167" s="20"/>
      <c r="F1167" s="20" t="s">
        <v>70</v>
      </c>
      <c r="G1167" s="20" t="s">
        <v>356</v>
      </c>
      <c r="H1167" s="20"/>
      <c r="I1167" s="20"/>
      <c r="J1167" s="20"/>
      <c r="K1167" s="20"/>
      <c r="L1167" s="20" t="s">
        <v>357</v>
      </c>
      <c r="M1167" s="20" t="s">
        <v>357</v>
      </c>
      <c r="N1167" s="20"/>
      <c r="O1167" s="19" t="s">
        <v>761</v>
      </c>
      <c r="P1167" s="20" t="s">
        <v>761</v>
      </c>
      <c r="Q1167" s="19" t="s">
        <v>131</v>
      </c>
      <c r="AJ1167" s="21">
        <v>0</v>
      </c>
      <c r="AK1167" s="21">
        <v>0</v>
      </c>
      <c r="AL1167" s="22">
        <f t="shared" si="18"/>
        <v>0</v>
      </c>
    </row>
    <row r="1168" spans="1:38" ht="12" customHeight="1">
      <c r="A1168" s="19" t="s">
        <v>4377</v>
      </c>
      <c r="B1168" s="20" t="s">
        <v>4378</v>
      </c>
      <c r="C1168" s="20"/>
      <c r="D1168" s="20"/>
      <c r="F1168" s="20" t="s">
        <v>135</v>
      </c>
      <c r="G1168" s="20" t="s">
        <v>135</v>
      </c>
      <c r="H1168" s="20"/>
      <c r="I1168" s="20"/>
      <c r="J1168" s="20"/>
      <c r="K1168" s="20"/>
      <c r="L1168" s="20" t="s">
        <v>4378</v>
      </c>
      <c r="M1168" s="20"/>
      <c r="N1168" s="20"/>
      <c r="O1168" s="19" t="s">
        <v>4379</v>
      </c>
      <c r="P1168" s="20" t="s">
        <v>59</v>
      </c>
      <c r="Q1168" s="19" t="s">
        <v>131</v>
      </c>
      <c r="AJ1168" s="21">
        <v>0</v>
      </c>
      <c r="AK1168" s="21">
        <f>VLOOKUP(B1168,[2]Sheet3!$A$3:$B$1872,2,0)</f>
        <v>466.37168141592923</v>
      </c>
      <c r="AL1168" s="22">
        <f t="shared" si="18"/>
        <v>466.37168141592923</v>
      </c>
    </row>
    <row r="1169" spans="1:38" ht="12" customHeight="1">
      <c r="A1169" s="19" t="s">
        <v>4380</v>
      </c>
      <c r="B1169" s="20" t="s">
        <v>4381</v>
      </c>
      <c r="C1169" s="20"/>
      <c r="D1169" s="20"/>
      <c r="F1169" s="20" t="s">
        <v>135</v>
      </c>
      <c r="G1169" s="20" t="s">
        <v>135</v>
      </c>
      <c r="H1169" s="20"/>
      <c r="I1169" s="20"/>
      <c r="J1169" s="20"/>
      <c r="K1169" s="20"/>
      <c r="L1169" s="20"/>
      <c r="M1169" s="20"/>
      <c r="N1169" s="20" t="s">
        <v>100</v>
      </c>
      <c r="O1169" s="19" t="s">
        <v>4382</v>
      </c>
      <c r="P1169" s="20" t="s">
        <v>59</v>
      </c>
      <c r="Q1169" s="19" t="s">
        <v>131</v>
      </c>
      <c r="AJ1169" s="21">
        <v>0</v>
      </c>
      <c r="AK1169" s="21">
        <v>0</v>
      </c>
      <c r="AL1169" s="22">
        <f t="shared" si="18"/>
        <v>0</v>
      </c>
    </row>
    <row r="1170" spans="1:38" ht="12" customHeight="1">
      <c r="A1170" s="19" t="s">
        <v>4383</v>
      </c>
      <c r="B1170" s="20" t="s">
        <v>4384</v>
      </c>
      <c r="C1170" s="20"/>
      <c r="D1170" s="20"/>
      <c r="F1170" s="20" t="s">
        <v>135</v>
      </c>
      <c r="G1170" s="20" t="s">
        <v>135</v>
      </c>
      <c r="H1170" s="20" t="s">
        <v>4385</v>
      </c>
      <c r="I1170" s="20"/>
      <c r="J1170" s="20"/>
      <c r="K1170" s="20"/>
      <c r="L1170" s="20" t="s">
        <v>4386</v>
      </c>
      <c r="M1170" s="20"/>
      <c r="N1170" s="20"/>
      <c r="O1170" s="19" t="s">
        <v>4387</v>
      </c>
      <c r="P1170" s="20" t="s">
        <v>43</v>
      </c>
      <c r="Q1170" s="19" t="s">
        <v>131</v>
      </c>
      <c r="AJ1170" s="21">
        <v>0</v>
      </c>
      <c r="AK1170" s="21">
        <v>0</v>
      </c>
      <c r="AL1170" s="22">
        <f t="shared" si="18"/>
        <v>0</v>
      </c>
    </row>
    <row r="1171" spans="1:38" ht="12" customHeight="1">
      <c r="A1171" s="19" t="s">
        <v>4388</v>
      </c>
      <c r="B1171" s="20" t="s">
        <v>4389</v>
      </c>
      <c r="C1171" s="20"/>
      <c r="D1171" s="20"/>
      <c r="F1171" s="20" t="s">
        <v>135</v>
      </c>
      <c r="G1171" s="20" t="s">
        <v>135</v>
      </c>
      <c r="H1171" s="20"/>
      <c r="I1171" s="20"/>
      <c r="J1171" s="20"/>
      <c r="K1171" s="20"/>
      <c r="L1171" s="20" t="s">
        <v>4390</v>
      </c>
      <c r="M1171" s="20" t="s">
        <v>4391</v>
      </c>
      <c r="N1171" s="20"/>
      <c r="O1171" s="19" t="s">
        <v>4392</v>
      </c>
      <c r="P1171" s="20" t="s">
        <v>59</v>
      </c>
      <c r="Q1171" s="19" t="s">
        <v>131</v>
      </c>
      <c r="AJ1171" s="21">
        <v>0</v>
      </c>
      <c r="AK1171" s="21">
        <v>0</v>
      </c>
      <c r="AL1171" s="22">
        <f t="shared" si="18"/>
        <v>0</v>
      </c>
    </row>
    <row r="1172" spans="1:38" ht="12" customHeight="1">
      <c r="A1172" s="19" t="s">
        <v>4393</v>
      </c>
      <c r="B1172" s="20" t="s">
        <v>4394</v>
      </c>
      <c r="C1172" s="20"/>
      <c r="D1172" s="20"/>
      <c r="F1172" s="20" t="s">
        <v>350</v>
      </c>
      <c r="G1172" s="20" t="s">
        <v>601</v>
      </c>
      <c r="H1172" s="20"/>
      <c r="I1172" s="20"/>
      <c r="J1172" s="20"/>
      <c r="K1172" s="20"/>
      <c r="L1172" s="20"/>
      <c r="M1172" s="20"/>
      <c r="N1172" s="20"/>
      <c r="O1172" s="19" t="s">
        <v>4395</v>
      </c>
      <c r="P1172" s="20" t="s">
        <v>43</v>
      </c>
      <c r="Q1172" s="19" t="s">
        <v>131</v>
      </c>
      <c r="U1172" s="21">
        <v>400</v>
      </c>
      <c r="V1172" s="21">
        <v>1</v>
      </c>
      <c r="W1172" s="21">
        <v>1</v>
      </c>
      <c r="X1172" s="21">
        <v>1</v>
      </c>
      <c r="AJ1172" s="21">
        <v>0</v>
      </c>
      <c r="AK1172" s="21">
        <v>0</v>
      </c>
      <c r="AL1172" s="22">
        <f t="shared" si="18"/>
        <v>0</v>
      </c>
    </row>
    <row r="1173" spans="1:38" ht="12" customHeight="1">
      <c r="A1173" s="19" t="s">
        <v>4396</v>
      </c>
      <c r="B1173" s="20" t="s">
        <v>4397</v>
      </c>
      <c r="C1173" s="20"/>
      <c r="D1173" s="20"/>
      <c r="F1173" s="20" t="s">
        <v>761</v>
      </c>
      <c r="G1173" s="20" t="s">
        <v>761</v>
      </c>
      <c r="H1173" s="20"/>
      <c r="I1173" s="20"/>
      <c r="J1173" s="20"/>
      <c r="K1173" s="20"/>
      <c r="L1173" s="20"/>
      <c r="M1173" s="20"/>
      <c r="N1173" s="20"/>
      <c r="O1173" s="19" t="s">
        <v>761</v>
      </c>
      <c r="P1173" s="20" t="s">
        <v>761</v>
      </c>
      <c r="Q1173" s="19" t="s">
        <v>131</v>
      </c>
      <c r="AJ1173" s="21">
        <v>0</v>
      </c>
      <c r="AK1173" s="21">
        <v>0</v>
      </c>
      <c r="AL1173" s="22">
        <f t="shared" si="18"/>
        <v>0</v>
      </c>
    </row>
    <row r="1174" spans="1:38" ht="12" customHeight="1">
      <c r="A1174" s="19" t="s">
        <v>4398</v>
      </c>
      <c r="B1174" s="20" t="s">
        <v>4399</v>
      </c>
      <c r="C1174" s="20"/>
      <c r="D1174" s="20"/>
      <c r="F1174" s="20" t="s">
        <v>128</v>
      </c>
      <c r="G1174" s="20" t="s">
        <v>2288</v>
      </c>
      <c r="H1174" s="20"/>
      <c r="I1174" s="20"/>
      <c r="J1174" s="20"/>
      <c r="K1174" s="20"/>
      <c r="L1174" s="20"/>
      <c r="M1174" s="20"/>
      <c r="N1174" s="20" t="s">
        <v>100</v>
      </c>
      <c r="O1174" s="19" t="s">
        <v>4400</v>
      </c>
      <c r="P1174" s="20" t="s">
        <v>59</v>
      </c>
      <c r="Q1174" s="19" t="s">
        <v>131</v>
      </c>
      <c r="AJ1174" s="21">
        <v>0</v>
      </c>
      <c r="AK1174" s="21">
        <v>0</v>
      </c>
      <c r="AL1174" s="22">
        <f t="shared" si="18"/>
        <v>0</v>
      </c>
    </row>
    <row r="1175" spans="1:38" ht="12" customHeight="1">
      <c r="A1175" s="19" t="s">
        <v>4401</v>
      </c>
      <c r="B1175" s="20" t="s">
        <v>4402</v>
      </c>
      <c r="C1175" s="20"/>
      <c r="D1175" s="20"/>
      <c r="F1175" s="20" t="s">
        <v>489</v>
      </c>
      <c r="G1175" s="20" t="s">
        <v>490</v>
      </c>
      <c r="H1175" s="20" t="s">
        <v>4403</v>
      </c>
      <c r="I1175" s="20"/>
      <c r="J1175" s="20"/>
      <c r="K1175" s="20"/>
      <c r="L1175" s="20" t="s">
        <v>4404</v>
      </c>
      <c r="M1175" s="20" t="s">
        <v>4405</v>
      </c>
      <c r="N1175" s="20" t="s">
        <v>100</v>
      </c>
      <c r="O1175" s="19" t="s">
        <v>4406</v>
      </c>
      <c r="P1175" s="20" t="s">
        <v>59</v>
      </c>
      <c r="Q1175" s="19" t="s">
        <v>131</v>
      </c>
      <c r="AJ1175" s="21">
        <v>0</v>
      </c>
      <c r="AK1175" s="21">
        <v>0</v>
      </c>
      <c r="AL1175" s="22">
        <f t="shared" si="18"/>
        <v>0</v>
      </c>
    </row>
    <row r="1176" spans="1:38" ht="12" customHeight="1">
      <c r="A1176" s="19" t="s">
        <v>4407</v>
      </c>
      <c r="B1176" s="20" t="s">
        <v>4408</v>
      </c>
      <c r="C1176" s="20"/>
      <c r="D1176" s="20"/>
      <c r="F1176" s="20" t="s">
        <v>215</v>
      </c>
      <c r="G1176" s="20" t="s">
        <v>4409</v>
      </c>
      <c r="H1176" s="20" t="s">
        <v>4410</v>
      </c>
      <c r="I1176" s="20"/>
      <c r="J1176" s="20"/>
      <c r="K1176" s="20"/>
      <c r="L1176" s="20"/>
      <c r="M1176" s="20"/>
      <c r="N1176" s="20"/>
      <c r="O1176" s="19" t="s">
        <v>4411</v>
      </c>
      <c r="P1176" s="20" t="s">
        <v>43</v>
      </c>
      <c r="Q1176" s="19" t="s">
        <v>131</v>
      </c>
      <c r="AJ1176" s="21">
        <v>0</v>
      </c>
      <c r="AK1176" s="21">
        <v>0</v>
      </c>
      <c r="AL1176" s="22">
        <f t="shared" si="18"/>
        <v>0</v>
      </c>
    </row>
    <row r="1177" spans="1:38" ht="12" customHeight="1">
      <c r="A1177" s="19" t="s">
        <v>4412</v>
      </c>
      <c r="B1177" s="20" t="s">
        <v>4413</v>
      </c>
      <c r="C1177" s="20"/>
      <c r="D1177" s="20"/>
      <c r="F1177" s="20" t="s">
        <v>135</v>
      </c>
      <c r="G1177" s="20" t="s">
        <v>135</v>
      </c>
      <c r="H1177" s="20"/>
      <c r="I1177" s="20"/>
      <c r="J1177" s="20"/>
      <c r="K1177" s="20"/>
      <c r="L1177" s="20" t="s">
        <v>4413</v>
      </c>
      <c r="M1177" s="20" t="s">
        <v>2983</v>
      </c>
      <c r="N1177" s="20" t="s">
        <v>100</v>
      </c>
      <c r="O1177" s="19" t="s">
        <v>4414</v>
      </c>
      <c r="P1177" s="20" t="s">
        <v>59</v>
      </c>
      <c r="Q1177" s="19" t="s">
        <v>131</v>
      </c>
      <c r="AJ1177" s="21">
        <v>0</v>
      </c>
      <c r="AK1177" s="21">
        <v>0</v>
      </c>
      <c r="AL1177" s="22">
        <f t="shared" si="18"/>
        <v>0</v>
      </c>
    </row>
    <row r="1178" spans="1:38" ht="12" customHeight="1">
      <c r="A1178" s="19" t="s">
        <v>4415</v>
      </c>
      <c r="B1178" s="20" t="s">
        <v>4416</v>
      </c>
      <c r="C1178" s="20"/>
      <c r="D1178" s="20"/>
      <c r="F1178" s="20" t="s">
        <v>215</v>
      </c>
      <c r="G1178" s="20" t="s">
        <v>216</v>
      </c>
      <c r="H1178" s="20"/>
      <c r="I1178" s="20"/>
      <c r="J1178" s="20"/>
      <c r="K1178" s="20"/>
      <c r="L1178" s="20" t="s">
        <v>4417</v>
      </c>
      <c r="M1178" s="20" t="s">
        <v>263</v>
      </c>
      <c r="N1178" s="20"/>
      <c r="O1178" s="19" t="s">
        <v>4418</v>
      </c>
      <c r="P1178" s="20" t="s">
        <v>43</v>
      </c>
      <c r="Q1178" s="19" t="s">
        <v>131</v>
      </c>
      <c r="AJ1178" s="21">
        <v>0</v>
      </c>
      <c r="AK1178" s="21">
        <v>0</v>
      </c>
      <c r="AL1178" s="22">
        <f t="shared" si="18"/>
        <v>0</v>
      </c>
    </row>
    <row r="1179" spans="1:38" ht="12" customHeight="1">
      <c r="A1179" s="19" t="s">
        <v>4419</v>
      </c>
      <c r="B1179" s="20" t="s">
        <v>4420</v>
      </c>
      <c r="C1179" s="20"/>
      <c r="D1179" s="20"/>
      <c r="F1179" s="20" t="s">
        <v>215</v>
      </c>
      <c r="G1179" s="20" t="s">
        <v>216</v>
      </c>
      <c r="H1179" s="20"/>
      <c r="I1179" s="20"/>
      <c r="J1179" s="20"/>
      <c r="K1179" s="20"/>
      <c r="L1179" s="20" t="s">
        <v>4421</v>
      </c>
      <c r="M1179" s="20" t="s">
        <v>263</v>
      </c>
      <c r="N1179" s="20"/>
      <c r="O1179" s="19" t="s">
        <v>4422</v>
      </c>
      <c r="P1179" s="20" t="s">
        <v>59</v>
      </c>
      <c r="Q1179" s="19" t="s">
        <v>131</v>
      </c>
      <c r="AJ1179" s="21">
        <v>0</v>
      </c>
      <c r="AK1179" s="21">
        <v>0</v>
      </c>
      <c r="AL1179" s="22">
        <f t="shared" si="18"/>
        <v>0</v>
      </c>
    </row>
    <row r="1180" spans="1:38" ht="12" customHeight="1">
      <c r="A1180" s="19" t="s">
        <v>4423</v>
      </c>
      <c r="B1180" s="20" t="s">
        <v>4424</v>
      </c>
      <c r="C1180" s="20"/>
      <c r="D1180" s="20"/>
      <c r="F1180" s="20" t="s">
        <v>135</v>
      </c>
      <c r="G1180" s="20" t="s">
        <v>135</v>
      </c>
      <c r="H1180" s="20"/>
      <c r="I1180" s="20"/>
      <c r="J1180" s="20"/>
      <c r="K1180" s="20"/>
      <c r="L1180" s="20" t="s">
        <v>4424</v>
      </c>
      <c r="M1180" s="20"/>
      <c r="N1180" s="20"/>
      <c r="O1180" s="19" t="s">
        <v>4425</v>
      </c>
      <c r="P1180" s="20" t="s">
        <v>59</v>
      </c>
      <c r="Q1180" s="19" t="s">
        <v>131</v>
      </c>
      <c r="AJ1180" s="21">
        <v>0</v>
      </c>
      <c r="AK1180" s="21">
        <f>VLOOKUP(B1180,[2]Sheet3!$A$3:$B$1872,2,0)</f>
        <v>18414.159292035398</v>
      </c>
      <c r="AL1180" s="22">
        <f t="shared" si="18"/>
        <v>18414.159292035398</v>
      </c>
    </row>
    <row r="1181" spans="1:38" ht="12" customHeight="1">
      <c r="A1181" s="19" t="s">
        <v>4426</v>
      </c>
      <c r="B1181" s="20" t="s">
        <v>4427</v>
      </c>
      <c r="C1181" s="20"/>
      <c r="D1181" s="20"/>
      <c r="F1181" s="20" t="s">
        <v>215</v>
      </c>
      <c r="G1181" s="20" t="s">
        <v>216</v>
      </c>
      <c r="H1181" s="20"/>
      <c r="I1181" s="20"/>
      <c r="J1181" s="20"/>
      <c r="K1181" s="20"/>
      <c r="L1181" s="20"/>
      <c r="M1181" s="20" t="s">
        <v>4428</v>
      </c>
      <c r="N1181" s="20"/>
      <c r="O1181" s="19" t="s">
        <v>4429</v>
      </c>
      <c r="P1181" s="20" t="s">
        <v>43</v>
      </c>
      <c r="Q1181" s="19" t="s">
        <v>131</v>
      </c>
      <c r="AJ1181" s="21">
        <v>0</v>
      </c>
      <c r="AK1181" s="21">
        <v>0</v>
      </c>
      <c r="AL1181" s="22">
        <f t="shared" si="18"/>
        <v>0</v>
      </c>
    </row>
    <row r="1182" spans="1:38" ht="12" customHeight="1">
      <c r="A1182" s="19" t="s">
        <v>4430</v>
      </c>
      <c r="B1182" s="20" t="s">
        <v>4431</v>
      </c>
      <c r="C1182" s="20"/>
      <c r="D1182" s="20"/>
      <c r="F1182" s="20" t="s">
        <v>215</v>
      </c>
      <c r="G1182" s="20" t="s">
        <v>4432</v>
      </c>
      <c r="H1182" s="20" t="s">
        <v>4433</v>
      </c>
      <c r="I1182" s="20"/>
      <c r="J1182" s="20"/>
      <c r="K1182" s="20"/>
      <c r="L1182" s="20" t="s">
        <v>4434</v>
      </c>
      <c r="M1182" s="20" t="s">
        <v>4434</v>
      </c>
      <c r="N1182" s="20"/>
      <c r="O1182" s="19" t="s">
        <v>4435</v>
      </c>
      <c r="P1182" s="20" t="s">
        <v>59</v>
      </c>
      <c r="Q1182" s="19" t="s">
        <v>131</v>
      </c>
      <c r="AJ1182" s="21">
        <v>0</v>
      </c>
      <c r="AK1182" s="21">
        <v>0</v>
      </c>
      <c r="AL1182" s="22">
        <f t="shared" si="18"/>
        <v>0</v>
      </c>
    </row>
    <row r="1183" spans="1:38" ht="12" customHeight="1">
      <c r="A1183" s="19" t="s">
        <v>4436</v>
      </c>
      <c r="B1183" s="20" t="s">
        <v>4437</v>
      </c>
      <c r="C1183" s="20"/>
      <c r="D1183" s="20"/>
      <c r="F1183" s="20" t="s">
        <v>215</v>
      </c>
      <c r="G1183" s="20" t="s">
        <v>216</v>
      </c>
      <c r="H1183" s="20"/>
      <c r="I1183" s="20"/>
      <c r="J1183" s="20"/>
      <c r="K1183" s="20"/>
      <c r="L1183" s="20"/>
      <c r="M1183" s="20" t="s">
        <v>4438</v>
      </c>
      <c r="N1183" s="20"/>
      <c r="O1183" s="19" t="s">
        <v>761</v>
      </c>
      <c r="P1183" s="20" t="s">
        <v>761</v>
      </c>
      <c r="Q1183" s="19" t="s">
        <v>131</v>
      </c>
      <c r="AJ1183" s="21">
        <v>0</v>
      </c>
      <c r="AK1183" s="21">
        <v>0</v>
      </c>
      <c r="AL1183" s="22">
        <f t="shared" si="18"/>
        <v>0</v>
      </c>
    </row>
    <row r="1184" spans="1:38" ht="12" customHeight="1">
      <c r="A1184" s="19" t="s">
        <v>4439</v>
      </c>
      <c r="B1184" s="20" t="s">
        <v>4440</v>
      </c>
      <c r="C1184" s="20"/>
      <c r="D1184" s="20"/>
      <c r="F1184" s="20" t="s">
        <v>215</v>
      </c>
      <c r="G1184" s="20" t="s">
        <v>216</v>
      </c>
      <c r="H1184" s="20"/>
      <c r="I1184" s="20"/>
      <c r="J1184" s="20"/>
      <c r="K1184" s="20"/>
      <c r="L1184" s="20"/>
      <c r="M1184" s="20" t="s">
        <v>4441</v>
      </c>
      <c r="N1184" s="20"/>
      <c r="O1184" s="19" t="s">
        <v>761</v>
      </c>
      <c r="P1184" s="20" t="s">
        <v>761</v>
      </c>
      <c r="Q1184" s="19" t="s">
        <v>131</v>
      </c>
      <c r="AJ1184" s="21">
        <v>0</v>
      </c>
      <c r="AK1184" s="21">
        <v>0</v>
      </c>
      <c r="AL1184" s="22">
        <f t="shared" si="18"/>
        <v>0</v>
      </c>
    </row>
    <row r="1185" spans="1:38" ht="12" customHeight="1">
      <c r="A1185" s="19" t="s">
        <v>4442</v>
      </c>
      <c r="B1185" s="20" t="s">
        <v>4443</v>
      </c>
      <c r="C1185" s="20"/>
      <c r="D1185" s="20"/>
      <c r="F1185" s="20" t="s">
        <v>135</v>
      </c>
      <c r="G1185" s="20" t="s">
        <v>135</v>
      </c>
      <c r="H1185" s="20"/>
      <c r="I1185" s="20"/>
      <c r="J1185" s="20"/>
      <c r="K1185" s="20"/>
      <c r="L1185" s="20" t="s">
        <v>2524</v>
      </c>
      <c r="M1185" s="20" t="s">
        <v>2524</v>
      </c>
      <c r="N1185" s="20" t="s">
        <v>1096</v>
      </c>
      <c r="O1185" s="19" t="s">
        <v>4444</v>
      </c>
      <c r="P1185" s="20" t="s">
        <v>59</v>
      </c>
      <c r="Q1185" s="19" t="s">
        <v>131</v>
      </c>
      <c r="AJ1185" s="21">
        <v>0</v>
      </c>
      <c r="AK1185" s="21">
        <v>0</v>
      </c>
      <c r="AL1185" s="22">
        <f t="shared" si="18"/>
        <v>0</v>
      </c>
    </row>
    <row r="1186" spans="1:38" ht="12" customHeight="1">
      <c r="A1186" s="19" t="s">
        <v>4445</v>
      </c>
      <c r="B1186" s="20" t="s">
        <v>4446</v>
      </c>
      <c r="C1186" s="20"/>
      <c r="D1186" s="20"/>
      <c r="F1186" s="20" t="s">
        <v>135</v>
      </c>
      <c r="G1186" s="20" t="s">
        <v>135</v>
      </c>
      <c r="H1186" s="20"/>
      <c r="I1186" s="20"/>
      <c r="J1186" s="20"/>
      <c r="K1186" s="20"/>
      <c r="L1186" s="20" t="s">
        <v>4446</v>
      </c>
      <c r="M1186" s="20"/>
      <c r="N1186" s="20"/>
      <c r="O1186" s="19" t="s">
        <v>4447</v>
      </c>
      <c r="P1186" s="20" t="s">
        <v>59</v>
      </c>
      <c r="Q1186" s="19" t="s">
        <v>131</v>
      </c>
      <c r="AJ1186" s="21">
        <v>0</v>
      </c>
      <c r="AK1186" s="21">
        <f>VLOOKUP(B1186,[2]Sheet3!$A$3:$B$1872,2,0)</f>
        <v>11915.044247787611</v>
      </c>
      <c r="AL1186" s="22">
        <f t="shared" si="18"/>
        <v>11915.044247787611</v>
      </c>
    </row>
    <row r="1187" spans="1:38" ht="12" customHeight="1">
      <c r="A1187" s="19" t="s">
        <v>4448</v>
      </c>
      <c r="B1187" s="20" t="s">
        <v>4449</v>
      </c>
      <c r="C1187" s="20"/>
      <c r="D1187" s="20"/>
      <c r="F1187" s="20" t="s">
        <v>215</v>
      </c>
      <c r="G1187" s="20" t="s">
        <v>216</v>
      </c>
      <c r="H1187" s="20"/>
      <c r="I1187" s="20"/>
      <c r="J1187" s="20"/>
      <c r="K1187" s="20"/>
      <c r="L1187" s="20"/>
      <c r="M1187" s="20"/>
      <c r="N1187" s="20"/>
      <c r="O1187" s="19" t="s">
        <v>4450</v>
      </c>
      <c r="P1187" s="20" t="s">
        <v>43</v>
      </c>
      <c r="Q1187" s="19" t="s">
        <v>131</v>
      </c>
      <c r="AJ1187" s="21">
        <v>0</v>
      </c>
      <c r="AK1187" s="21">
        <v>0</v>
      </c>
      <c r="AL1187" s="22">
        <f t="shared" si="18"/>
        <v>0</v>
      </c>
    </row>
    <row r="1188" spans="1:38" ht="12" customHeight="1">
      <c r="A1188" s="19" t="s">
        <v>4451</v>
      </c>
      <c r="B1188" s="20" t="s">
        <v>4452</v>
      </c>
      <c r="C1188" s="20"/>
      <c r="D1188" s="20"/>
      <c r="F1188" s="20" t="s">
        <v>135</v>
      </c>
      <c r="G1188" s="20" t="s">
        <v>135</v>
      </c>
      <c r="H1188" s="20"/>
      <c r="I1188" s="20"/>
      <c r="J1188" s="20"/>
      <c r="K1188" s="20"/>
      <c r="L1188" s="20" t="s">
        <v>4453</v>
      </c>
      <c r="M1188" s="20" t="s">
        <v>4453</v>
      </c>
      <c r="N1188" s="20"/>
      <c r="O1188" s="19" t="s">
        <v>4454</v>
      </c>
      <c r="P1188" s="20" t="s">
        <v>59</v>
      </c>
      <c r="Q1188" s="19" t="s">
        <v>131</v>
      </c>
      <c r="AJ1188" s="21">
        <v>0</v>
      </c>
      <c r="AK1188" s="21">
        <f>VLOOKUP(B1188,[2]Sheet3!$A$3:$B$1872,2,0)</f>
        <v>6995.575221238938</v>
      </c>
      <c r="AL1188" s="22">
        <f t="shared" si="18"/>
        <v>6995.575221238938</v>
      </c>
    </row>
    <row r="1189" spans="1:38" ht="12" customHeight="1">
      <c r="A1189" s="19" t="s">
        <v>4455</v>
      </c>
      <c r="B1189" s="20" t="s">
        <v>4456</v>
      </c>
      <c r="C1189" s="20"/>
      <c r="D1189" s="20"/>
      <c r="F1189" s="20" t="s">
        <v>215</v>
      </c>
      <c r="G1189" s="20" t="s">
        <v>216</v>
      </c>
      <c r="H1189" s="20"/>
      <c r="I1189" s="20"/>
      <c r="J1189" s="20"/>
      <c r="K1189" s="20"/>
      <c r="L1189" s="20"/>
      <c r="M1189" s="20"/>
      <c r="N1189" s="20"/>
      <c r="O1189" s="19" t="s">
        <v>4457</v>
      </c>
      <c r="P1189" s="20" t="s">
        <v>43</v>
      </c>
      <c r="Q1189" s="19" t="s">
        <v>131</v>
      </c>
      <c r="AJ1189" s="21">
        <v>0</v>
      </c>
      <c r="AK1189" s="21">
        <v>0</v>
      </c>
      <c r="AL1189" s="22">
        <f t="shared" si="18"/>
        <v>0</v>
      </c>
    </row>
    <row r="1190" spans="1:38" ht="12" customHeight="1">
      <c r="A1190" s="19" t="s">
        <v>4458</v>
      </c>
      <c r="B1190" s="20" t="s">
        <v>4459</v>
      </c>
      <c r="C1190" s="20"/>
      <c r="D1190" s="20"/>
      <c r="F1190" s="20" t="s">
        <v>215</v>
      </c>
      <c r="G1190" s="20" t="s">
        <v>216</v>
      </c>
      <c r="H1190" s="20"/>
      <c r="I1190" s="20"/>
      <c r="J1190" s="20"/>
      <c r="K1190" s="20"/>
      <c r="L1190" s="20"/>
      <c r="M1190" s="20"/>
      <c r="N1190" s="20"/>
      <c r="O1190" s="19" t="s">
        <v>4460</v>
      </c>
      <c r="P1190" s="20" t="s">
        <v>43</v>
      </c>
      <c r="Q1190" s="19" t="s">
        <v>131</v>
      </c>
      <c r="AJ1190" s="21">
        <v>0</v>
      </c>
      <c r="AK1190" s="21">
        <v>0</v>
      </c>
      <c r="AL1190" s="22">
        <f t="shared" si="18"/>
        <v>0</v>
      </c>
    </row>
    <row r="1191" spans="1:38" ht="12" customHeight="1">
      <c r="A1191" s="19" t="s">
        <v>4461</v>
      </c>
      <c r="B1191" s="20" t="s">
        <v>4462</v>
      </c>
      <c r="C1191" s="20"/>
      <c r="D1191" s="20"/>
      <c r="F1191" s="20" t="s">
        <v>135</v>
      </c>
      <c r="G1191" s="20" t="s">
        <v>135</v>
      </c>
      <c r="H1191" s="20"/>
      <c r="I1191" s="20"/>
      <c r="J1191" s="20"/>
      <c r="K1191" s="20"/>
      <c r="L1191" s="20"/>
      <c r="M1191" s="20"/>
      <c r="N1191" s="20"/>
      <c r="O1191" s="19" t="s">
        <v>4463</v>
      </c>
      <c r="P1191" s="20" t="s">
        <v>43</v>
      </c>
      <c r="Q1191" s="19" t="s">
        <v>131</v>
      </c>
      <c r="AJ1191" s="21">
        <v>0</v>
      </c>
      <c r="AK1191" s="21">
        <f>VLOOKUP(B1191,[2]Sheet3!$A$3:$B$1872,2,0)</f>
        <v>70407.079646017693</v>
      </c>
      <c r="AL1191" s="22">
        <f t="shared" si="18"/>
        <v>70407.079646017693</v>
      </c>
    </row>
    <row r="1192" spans="1:38" ht="12" customHeight="1">
      <c r="A1192" s="19" t="s">
        <v>4464</v>
      </c>
      <c r="B1192" s="20" t="s">
        <v>4465</v>
      </c>
      <c r="C1192" s="20"/>
      <c r="D1192" s="20"/>
      <c r="F1192" s="20" t="s">
        <v>135</v>
      </c>
      <c r="G1192" s="20" t="s">
        <v>135</v>
      </c>
      <c r="H1192" s="20"/>
      <c r="I1192" s="20"/>
      <c r="J1192" s="20"/>
      <c r="K1192" s="20"/>
      <c r="L1192" s="20" t="s">
        <v>4465</v>
      </c>
      <c r="M1192" s="20"/>
      <c r="N1192" s="20"/>
      <c r="O1192" s="19" t="s">
        <v>4466</v>
      </c>
      <c r="P1192" s="20" t="s">
        <v>59</v>
      </c>
      <c r="Q1192" s="19" t="s">
        <v>131</v>
      </c>
      <c r="AJ1192" s="21">
        <v>0</v>
      </c>
      <c r="AK1192" s="21">
        <f>VLOOKUP(B1192,[2]Sheet3!$A$3:$B$1872,2,0)</f>
        <v>21663.716814159292</v>
      </c>
      <c r="AL1192" s="22">
        <f t="shared" si="18"/>
        <v>21663.716814159292</v>
      </c>
    </row>
    <row r="1193" spans="1:38" ht="12" customHeight="1">
      <c r="A1193" s="19" t="s">
        <v>4467</v>
      </c>
      <c r="B1193" s="20" t="s">
        <v>4468</v>
      </c>
      <c r="C1193" s="20"/>
      <c r="D1193" s="20"/>
      <c r="F1193" s="20" t="s">
        <v>342</v>
      </c>
      <c r="G1193" s="20" t="s">
        <v>342</v>
      </c>
      <c r="H1193" s="20"/>
      <c r="I1193" s="20"/>
      <c r="J1193" s="20"/>
      <c r="K1193" s="20"/>
      <c r="L1193" s="20"/>
      <c r="M1193" s="20"/>
      <c r="N1193" s="20"/>
      <c r="O1193" s="19" t="s">
        <v>4469</v>
      </c>
      <c r="P1193" s="20" t="s">
        <v>59</v>
      </c>
      <c r="Q1193" s="19" t="s">
        <v>131</v>
      </c>
      <c r="AJ1193" s="21">
        <v>0</v>
      </c>
      <c r="AK1193" s="21">
        <v>0</v>
      </c>
      <c r="AL1193" s="22">
        <f t="shared" si="18"/>
        <v>0</v>
      </c>
    </row>
    <row r="1194" spans="1:38" ht="12" customHeight="1">
      <c r="A1194" s="19" t="s">
        <v>4470</v>
      </c>
      <c r="B1194" s="20" t="s">
        <v>4471</v>
      </c>
      <c r="C1194" s="20"/>
      <c r="D1194" s="20"/>
      <c r="F1194" s="20" t="s">
        <v>342</v>
      </c>
      <c r="G1194" s="20" t="s">
        <v>342</v>
      </c>
      <c r="H1194" s="20"/>
      <c r="I1194" s="20"/>
      <c r="J1194" s="20"/>
      <c r="K1194" s="20"/>
      <c r="L1194" s="20" t="s">
        <v>4472</v>
      </c>
      <c r="M1194" s="20" t="s">
        <v>4472</v>
      </c>
      <c r="N1194" s="20"/>
      <c r="O1194" s="19" t="s">
        <v>4473</v>
      </c>
      <c r="P1194" s="20" t="s">
        <v>59</v>
      </c>
      <c r="Q1194" s="19" t="s">
        <v>131</v>
      </c>
      <c r="AJ1194" s="21">
        <v>0</v>
      </c>
      <c r="AK1194" s="21">
        <v>0</v>
      </c>
      <c r="AL1194" s="22">
        <f t="shared" si="18"/>
        <v>0</v>
      </c>
    </row>
    <row r="1195" spans="1:38" ht="12" customHeight="1">
      <c r="A1195" s="19" t="s">
        <v>4474</v>
      </c>
      <c r="B1195" s="20" t="s">
        <v>4475</v>
      </c>
      <c r="C1195" s="20"/>
      <c r="D1195" s="20"/>
      <c r="F1195" s="20" t="s">
        <v>342</v>
      </c>
      <c r="G1195" s="20" t="s">
        <v>342</v>
      </c>
      <c r="H1195" s="20" t="s">
        <v>4476</v>
      </c>
      <c r="I1195" s="20"/>
      <c r="J1195" s="20"/>
      <c r="K1195" s="20"/>
      <c r="L1195" s="20" t="s">
        <v>4477</v>
      </c>
      <c r="M1195" s="20" t="s">
        <v>4478</v>
      </c>
      <c r="N1195" s="20"/>
      <c r="O1195" s="19" t="s">
        <v>4479</v>
      </c>
      <c r="P1195" s="20" t="s">
        <v>59</v>
      </c>
      <c r="Q1195" s="19" t="s">
        <v>131</v>
      </c>
      <c r="AJ1195" s="21">
        <v>0</v>
      </c>
      <c r="AK1195" s="21">
        <v>0</v>
      </c>
      <c r="AL1195" s="22">
        <f t="shared" si="18"/>
        <v>0</v>
      </c>
    </row>
    <row r="1196" spans="1:38" ht="12" customHeight="1">
      <c r="A1196" s="19" t="s">
        <v>4480</v>
      </c>
      <c r="B1196" s="20" t="s">
        <v>4481</v>
      </c>
      <c r="C1196" s="20"/>
      <c r="D1196" s="20"/>
      <c r="F1196" s="20" t="s">
        <v>342</v>
      </c>
      <c r="G1196" s="20" t="s">
        <v>342</v>
      </c>
      <c r="H1196" s="20"/>
      <c r="I1196" s="20"/>
      <c r="J1196" s="20"/>
      <c r="K1196" s="20"/>
      <c r="L1196" s="20" t="s">
        <v>2415</v>
      </c>
      <c r="M1196" s="20" t="s">
        <v>4482</v>
      </c>
      <c r="N1196" s="20"/>
      <c r="O1196" s="19" t="s">
        <v>761</v>
      </c>
      <c r="P1196" s="20" t="s">
        <v>761</v>
      </c>
      <c r="Q1196" s="19" t="s">
        <v>131</v>
      </c>
      <c r="AJ1196" s="21">
        <v>0</v>
      </c>
      <c r="AK1196" s="21">
        <v>0</v>
      </c>
      <c r="AL1196" s="22">
        <f t="shared" si="18"/>
        <v>0</v>
      </c>
    </row>
    <row r="1197" spans="1:38" ht="12" customHeight="1">
      <c r="A1197" s="19" t="s">
        <v>4483</v>
      </c>
      <c r="B1197" s="20" t="s">
        <v>4484</v>
      </c>
      <c r="C1197" s="20"/>
      <c r="D1197" s="20"/>
      <c r="F1197" s="20" t="s">
        <v>54</v>
      </c>
      <c r="G1197" s="20" t="s">
        <v>55</v>
      </c>
      <c r="H1197" s="20" t="s">
        <v>4485</v>
      </c>
      <c r="I1197" s="20"/>
      <c r="J1197" s="20"/>
      <c r="K1197" s="20"/>
      <c r="L1197" s="20" t="s">
        <v>4486</v>
      </c>
      <c r="M1197" s="20" t="s">
        <v>4486</v>
      </c>
      <c r="N1197" s="20"/>
      <c r="O1197" s="19" t="s">
        <v>4487</v>
      </c>
      <c r="P1197" s="20" t="s">
        <v>43</v>
      </c>
      <c r="Q1197" s="19" t="s">
        <v>131</v>
      </c>
      <c r="AJ1197" s="21">
        <v>0</v>
      </c>
      <c r="AK1197" s="21">
        <v>0</v>
      </c>
      <c r="AL1197" s="22">
        <f t="shared" si="18"/>
        <v>0</v>
      </c>
    </row>
    <row r="1198" spans="1:38" ht="12" customHeight="1">
      <c r="A1198" s="19" t="s">
        <v>4488</v>
      </c>
      <c r="B1198" s="20" t="s">
        <v>4489</v>
      </c>
      <c r="C1198" s="20"/>
      <c r="D1198" s="20"/>
      <c r="F1198" s="20" t="s">
        <v>54</v>
      </c>
      <c r="G1198" s="20" t="s">
        <v>55</v>
      </c>
      <c r="H1198" s="20" t="s">
        <v>4490</v>
      </c>
      <c r="I1198" s="20"/>
      <c r="J1198" s="20"/>
      <c r="K1198" s="20"/>
      <c r="L1198" s="20" t="s">
        <v>4490</v>
      </c>
      <c r="M1198" s="20"/>
      <c r="N1198" s="20"/>
      <c r="O1198" s="19" t="s">
        <v>4491</v>
      </c>
      <c r="P1198" s="20" t="s">
        <v>59</v>
      </c>
      <c r="Q1198" s="19" t="s">
        <v>131</v>
      </c>
      <c r="AJ1198" s="21">
        <v>0</v>
      </c>
      <c r="AK1198" s="21">
        <v>0</v>
      </c>
      <c r="AL1198" s="22">
        <f t="shared" si="18"/>
        <v>0</v>
      </c>
    </row>
    <row r="1199" spans="1:38" ht="12" customHeight="1">
      <c r="A1199" s="19" t="s">
        <v>4492</v>
      </c>
      <c r="B1199" s="20" t="s">
        <v>4493</v>
      </c>
      <c r="C1199" s="20"/>
      <c r="D1199" s="20"/>
      <c r="F1199" s="20" t="s">
        <v>54</v>
      </c>
      <c r="G1199" s="20" t="s">
        <v>55</v>
      </c>
      <c r="H1199" s="20"/>
      <c r="I1199" s="20"/>
      <c r="J1199" s="20"/>
      <c r="K1199" s="20"/>
      <c r="L1199" s="20" t="s">
        <v>3012</v>
      </c>
      <c r="M1199" s="20" t="s">
        <v>3013</v>
      </c>
      <c r="N1199" s="20"/>
      <c r="O1199" s="19" t="s">
        <v>761</v>
      </c>
      <c r="P1199" s="20" t="s">
        <v>761</v>
      </c>
      <c r="Q1199" s="19" t="s">
        <v>131</v>
      </c>
      <c r="AJ1199" s="21">
        <v>0</v>
      </c>
      <c r="AK1199" s="21">
        <v>0</v>
      </c>
      <c r="AL1199" s="22">
        <f t="shared" si="18"/>
        <v>0</v>
      </c>
    </row>
    <row r="1200" spans="1:38" ht="12" customHeight="1">
      <c r="A1200" s="19" t="s">
        <v>4494</v>
      </c>
      <c r="B1200" s="20" t="s">
        <v>4495</v>
      </c>
      <c r="C1200" s="20"/>
      <c r="D1200" s="20"/>
      <c r="F1200" s="20" t="s">
        <v>54</v>
      </c>
      <c r="G1200" s="20" t="s">
        <v>55</v>
      </c>
      <c r="H1200" s="20"/>
      <c r="I1200" s="20"/>
      <c r="J1200" s="20"/>
      <c r="K1200" s="20"/>
      <c r="L1200" s="20" t="s">
        <v>4496</v>
      </c>
      <c r="M1200" s="20" t="s">
        <v>3993</v>
      </c>
      <c r="N1200" s="20"/>
      <c r="O1200" s="19" t="s">
        <v>4497</v>
      </c>
      <c r="P1200" s="20" t="s">
        <v>59</v>
      </c>
      <c r="Q1200" s="19" t="s">
        <v>131</v>
      </c>
      <c r="AJ1200" s="21">
        <v>0</v>
      </c>
      <c r="AK1200" s="21">
        <v>0</v>
      </c>
      <c r="AL1200" s="22">
        <f t="shared" si="18"/>
        <v>0</v>
      </c>
    </row>
    <row r="1201" spans="1:38" ht="12" customHeight="1">
      <c r="A1201" s="19" t="s">
        <v>4498</v>
      </c>
      <c r="B1201" s="20" t="s">
        <v>4499</v>
      </c>
      <c r="C1201" s="20"/>
      <c r="D1201" s="20"/>
      <c r="F1201" s="20" t="s">
        <v>54</v>
      </c>
      <c r="G1201" s="20" t="s">
        <v>55</v>
      </c>
      <c r="H1201" s="20"/>
      <c r="I1201" s="20"/>
      <c r="J1201" s="20"/>
      <c r="K1201" s="20"/>
      <c r="L1201" s="20"/>
      <c r="M1201" s="20"/>
      <c r="N1201" s="20"/>
      <c r="O1201" s="19" t="s">
        <v>4500</v>
      </c>
      <c r="P1201" s="20" t="s">
        <v>59</v>
      </c>
      <c r="Q1201" s="19" t="s">
        <v>131</v>
      </c>
      <c r="AJ1201" s="21">
        <v>0</v>
      </c>
      <c r="AK1201" s="21">
        <v>0</v>
      </c>
      <c r="AL1201" s="22">
        <f t="shared" si="18"/>
        <v>0</v>
      </c>
    </row>
    <row r="1202" spans="1:38" ht="12" customHeight="1">
      <c r="A1202" s="19" t="s">
        <v>4501</v>
      </c>
      <c r="B1202" s="20" t="s">
        <v>4502</v>
      </c>
      <c r="C1202" s="20"/>
      <c r="D1202" s="20"/>
      <c r="F1202" s="20" t="s">
        <v>54</v>
      </c>
      <c r="G1202" s="20" t="s">
        <v>2437</v>
      </c>
      <c r="H1202" s="20"/>
      <c r="I1202" s="20"/>
      <c r="J1202" s="20"/>
      <c r="K1202" s="20"/>
      <c r="L1202" s="20"/>
      <c r="M1202" s="20"/>
      <c r="N1202" s="20"/>
      <c r="O1202" s="19" t="s">
        <v>4503</v>
      </c>
      <c r="P1202" s="20" t="s">
        <v>59</v>
      </c>
      <c r="Q1202" s="19" t="s">
        <v>131</v>
      </c>
      <c r="AJ1202" s="21">
        <v>0</v>
      </c>
      <c r="AK1202" s="21">
        <v>0</v>
      </c>
      <c r="AL1202" s="22">
        <f t="shared" si="18"/>
        <v>0</v>
      </c>
    </row>
    <row r="1203" spans="1:38" ht="12" customHeight="1">
      <c r="A1203" s="19" t="s">
        <v>4504</v>
      </c>
      <c r="B1203" s="20" t="s">
        <v>4505</v>
      </c>
      <c r="C1203" s="20"/>
      <c r="D1203" s="20"/>
      <c r="F1203" s="20" t="s">
        <v>105</v>
      </c>
      <c r="G1203" s="20" t="s">
        <v>860</v>
      </c>
      <c r="H1203" s="20"/>
      <c r="I1203" s="20"/>
      <c r="J1203" s="20"/>
      <c r="K1203" s="20"/>
      <c r="L1203" s="20" t="s">
        <v>4506</v>
      </c>
      <c r="M1203" s="20"/>
      <c r="N1203" s="20"/>
      <c r="O1203" s="19" t="s">
        <v>4507</v>
      </c>
      <c r="P1203" s="20" t="s">
        <v>43</v>
      </c>
      <c r="Q1203" s="19" t="s">
        <v>131</v>
      </c>
      <c r="AJ1203" s="21">
        <v>0</v>
      </c>
      <c r="AK1203" s="21">
        <v>0</v>
      </c>
      <c r="AL1203" s="22">
        <f t="shared" si="18"/>
        <v>0</v>
      </c>
    </row>
    <row r="1204" spans="1:38" ht="12" customHeight="1">
      <c r="A1204" s="19" t="s">
        <v>4508</v>
      </c>
      <c r="B1204" s="20" t="s">
        <v>4509</v>
      </c>
      <c r="C1204" s="20"/>
      <c r="D1204" s="20"/>
      <c r="F1204" s="20" t="s">
        <v>105</v>
      </c>
      <c r="G1204" s="20" t="s">
        <v>106</v>
      </c>
      <c r="H1204" s="20"/>
      <c r="I1204" s="20"/>
      <c r="J1204" s="20"/>
      <c r="K1204" s="20"/>
      <c r="L1204" s="20"/>
      <c r="M1204" s="20"/>
      <c r="N1204" s="20"/>
      <c r="O1204" s="19" t="s">
        <v>4510</v>
      </c>
      <c r="P1204" s="20" t="s">
        <v>43</v>
      </c>
      <c r="Q1204" s="19" t="s">
        <v>131</v>
      </c>
      <c r="AJ1204" s="21">
        <v>0</v>
      </c>
      <c r="AK1204" s="21">
        <v>0</v>
      </c>
      <c r="AL1204" s="22">
        <f t="shared" si="18"/>
        <v>0</v>
      </c>
    </row>
    <row r="1205" spans="1:38" ht="12" customHeight="1">
      <c r="A1205" s="19" t="s">
        <v>4511</v>
      </c>
      <c r="B1205" s="20" t="s">
        <v>4512</v>
      </c>
      <c r="C1205" s="20"/>
      <c r="D1205" s="20"/>
      <c r="F1205" s="20" t="s">
        <v>105</v>
      </c>
      <c r="G1205" s="20" t="s">
        <v>1330</v>
      </c>
      <c r="H1205" s="20"/>
      <c r="I1205" s="20"/>
      <c r="J1205" s="20"/>
      <c r="K1205" s="20"/>
      <c r="L1205" s="20" t="s">
        <v>4513</v>
      </c>
      <c r="M1205" s="20"/>
      <c r="N1205" s="20"/>
      <c r="O1205" s="19" t="s">
        <v>4514</v>
      </c>
      <c r="P1205" s="20" t="s">
        <v>43</v>
      </c>
      <c r="Q1205" s="19" t="s">
        <v>131</v>
      </c>
      <c r="AJ1205" s="21">
        <v>0</v>
      </c>
      <c r="AK1205" s="21">
        <v>0</v>
      </c>
      <c r="AL1205" s="22">
        <f t="shared" si="18"/>
        <v>0</v>
      </c>
    </row>
    <row r="1206" spans="1:38" ht="12" customHeight="1">
      <c r="A1206" s="19" t="s">
        <v>4515</v>
      </c>
      <c r="B1206" s="20" t="s">
        <v>4516</v>
      </c>
      <c r="C1206" s="20"/>
      <c r="D1206" s="20"/>
      <c r="F1206" s="20" t="s">
        <v>105</v>
      </c>
      <c r="G1206" s="20" t="s">
        <v>1250</v>
      </c>
      <c r="H1206" s="20"/>
      <c r="I1206" s="20"/>
      <c r="J1206" s="20"/>
      <c r="K1206" s="20"/>
      <c r="L1206" s="20"/>
      <c r="M1206" s="20"/>
      <c r="N1206" s="20"/>
      <c r="O1206" s="19" t="s">
        <v>4517</v>
      </c>
      <c r="P1206" s="20" t="s">
        <v>43</v>
      </c>
      <c r="Q1206" s="19" t="s">
        <v>131</v>
      </c>
      <c r="AJ1206" s="21">
        <v>0</v>
      </c>
      <c r="AK1206" s="21">
        <v>0</v>
      </c>
      <c r="AL1206" s="22">
        <f t="shared" si="18"/>
        <v>0</v>
      </c>
    </row>
    <row r="1207" spans="1:38" ht="12" customHeight="1">
      <c r="A1207" s="19" t="s">
        <v>4518</v>
      </c>
      <c r="B1207" s="20" t="s">
        <v>4519</v>
      </c>
      <c r="C1207" s="20"/>
      <c r="D1207" s="20"/>
      <c r="F1207" s="20" t="s">
        <v>105</v>
      </c>
      <c r="G1207" s="20" t="s">
        <v>106</v>
      </c>
      <c r="H1207" s="20"/>
      <c r="I1207" s="20"/>
      <c r="J1207" s="20"/>
      <c r="K1207" s="20"/>
      <c r="L1207" s="20"/>
      <c r="M1207" s="20"/>
      <c r="N1207" s="20"/>
      <c r="O1207" s="19" t="s">
        <v>4520</v>
      </c>
      <c r="P1207" s="20" t="s">
        <v>59</v>
      </c>
      <c r="Q1207" s="19" t="s">
        <v>131</v>
      </c>
      <c r="AJ1207" s="21">
        <v>0</v>
      </c>
      <c r="AK1207" s="21">
        <v>0</v>
      </c>
      <c r="AL1207" s="22">
        <f t="shared" si="18"/>
        <v>0</v>
      </c>
    </row>
    <row r="1208" spans="1:38" ht="12" customHeight="1">
      <c r="A1208" s="19" t="s">
        <v>4521</v>
      </c>
      <c r="B1208" s="20" t="s">
        <v>4522</v>
      </c>
      <c r="C1208" s="20"/>
      <c r="D1208" s="20"/>
      <c r="F1208" s="20" t="s">
        <v>105</v>
      </c>
      <c r="G1208" s="20" t="s">
        <v>1685</v>
      </c>
      <c r="H1208" s="20"/>
      <c r="I1208" s="20"/>
      <c r="J1208" s="20"/>
      <c r="K1208" s="20"/>
      <c r="L1208" s="20" t="s">
        <v>4523</v>
      </c>
      <c r="M1208" s="20" t="s">
        <v>4524</v>
      </c>
      <c r="N1208" s="20"/>
      <c r="O1208" s="19" t="s">
        <v>4525</v>
      </c>
      <c r="P1208" s="20" t="s">
        <v>43</v>
      </c>
      <c r="Q1208" s="19" t="s">
        <v>131</v>
      </c>
      <c r="AJ1208" s="21">
        <v>0</v>
      </c>
      <c r="AK1208" s="21">
        <v>0</v>
      </c>
      <c r="AL1208" s="22">
        <f t="shared" si="18"/>
        <v>0</v>
      </c>
    </row>
    <row r="1209" spans="1:38" ht="12" customHeight="1">
      <c r="A1209" s="19" t="s">
        <v>4526</v>
      </c>
      <c r="B1209" s="20" t="s">
        <v>4527</v>
      </c>
      <c r="C1209" s="20"/>
      <c r="D1209" s="20"/>
      <c r="F1209" s="20" t="s">
        <v>105</v>
      </c>
      <c r="G1209" s="20" t="s">
        <v>1330</v>
      </c>
      <c r="H1209" s="20"/>
      <c r="I1209" s="20"/>
      <c r="J1209" s="20"/>
      <c r="K1209" s="20"/>
      <c r="L1209" s="20"/>
      <c r="M1209" s="20"/>
      <c r="N1209" s="20"/>
      <c r="O1209" s="19" t="s">
        <v>4528</v>
      </c>
      <c r="P1209" s="20" t="s">
        <v>43</v>
      </c>
      <c r="Q1209" s="19" t="s">
        <v>131</v>
      </c>
      <c r="AJ1209" s="21">
        <v>0</v>
      </c>
      <c r="AK1209" s="21">
        <v>0</v>
      </c>
      <c r="AL1209" s="22">
        <f t="shared" si="18"/>
        <v>0</v>
      </c>
    </row>
    <row r="1210" spans="1:38" ht="12" customHeight="1">
      <c r="A1210" s="19" t="s">
        <v>4529</v>
      </c>
      <c r="B1210" s="20" t="s">
        <v>4530</v>
      </c>
      <c r="C1210" s="20"/>
      <c r="D1210" s="20"/>
      <c r="F1210" s="20" t="s">
        <v>105</v>
      </c>
      <c r="G1210" s="20" t="s">
        <v>106</v>
      </c>
      <c r="H1210" s="20"/>
      <c r="I1210" s="20"/>
      <c r="J1210" s="20"/>
      <c r="K1210" s="20"/>
      <c r="L1210" s="20"/>
      <c r="M1210" s="20"/>
      <c r="N1210" s="20"/>
      <c r="O1210" s="19" t="s">
        <v>4531</v>
      </c>
      <c r="P1210" s="20" t="s">
        <v>59</v>
      </c>
      <c r="Q1210" s="19" t="s">
        <v>131</v>
      </c>
      <c r="AJ1210" s="21">
        <v>0</v>
      </c>
      <c r="AK1210" s="21">
        <v>0</v>
      </c>
      <c r="AL1210" s="22">
        <f t="shared" si="18"/>
        <v>0</v>
      </c>
    </row>
    <row r="1211" spans="1:38" ht="12" customHeight="1">
      <c r="A1211" s="19" t="s">
        <v>4532</v>
      </c>
      <c r="B1211" s="20" t="s">
        <v>4533</v>
      </c>
      <c r="C1211" s="20"/>
      <c r="D1211" s="20"/>
      <c r="F1211" s="20" t="s">
        <v>105</v>
      </c>
      <c r="G1211" s="20" t="s">
        <v>860</v>
      </c>
      <c r="H1211" s="20"/>
      <c r="I1211" s="20"/>
      <c r="J1211" s="20"/>
      <c r="K1211" s="20"/>
      <c r="L1211" s="20" t="s">
        <v>4534</v>
      </c>
      <c r="M1211" s="20"/>
      <c r="N1211" s="20"/>
      <c r="O1211" s="19" t="s">
        <v>4535</v>
      </c>
      <c r="P1211" s="20" t="s">
        <v>59</v>
      </c>
      <c r="Q1211" s="19" t="s">
        <v>131</v>
      </c>
      <c r="AJ1211" s="21">
        <v>0</v>
      </c>
      <c r="AK1211" s="21">
        <v>0</v>
      </c>
      <c r="AL1211" s="22">
        <f t="shared" si="18"/>
        <v>0</v>
      </c>
    </row>
    <row r="1212" spans="1:38" ht="12" customHeight="1">
      <c r="A1212" s="19" t="s">
        <v>4536</v>
      </c>
      <c r="B1212" s="20" t="s">
        <v>4537</v>
      </c>
      <c r="C1212" s="20"/>
      <c r="D1212" s="20"/>
      <c r="F1212" s="20" t="s">
        <v>105</v>
      </c>
      <c r="G1212" s="20" t="s">
        <v>641</v>
      </c>
      <c r="H1212" s="20"/>
      <c r="I1212" s="20"/>
      <c r="J1212" s="20"/>
      <c r="K1212" s="20"/>
      <c r="L1212" s="20"/>
      <c r="M1212" s="20" t="s">
        <v>4538</v>
      </c>
      <c r="N1212" s="20"/>
      <c r="O1212" s="19" t="s">
        <v>4539</v>
      </c>
      <c r="P1212" s="20" t="s">
        <v>43</v>
      </c>
      <c r="Q1212" s="19" t="s">
        <v>131</v>
      </c>
      <c r="AJ1212" s="21">
        <v>0</v>
      </c>
      <c r="AK1212" s="21">
        <v>0</v>
      </c>
      <c r="AL1212" s="22">
        <f t="shared" si="18"/>
        <v>0</v>
      </c>
    </row>
    <row r="1213" spans="1:38" ht="12" customHeight="1">
      <c r="A1213" s="19" t="s">
        <v>4540</v>
      </c>
      <c r="B1213" s="20" t="s">
        <v>4541</v>
      </c>
      <c r="C1213" s="20"/>
      <c r="D1213" s="20"/>
      <c r="F1213" s="20" t="s">
        <v>105</v>
      </c>
      <c r="G1213" s="20" t="s">
        <v>641</v>
      </c>
      <c r="H1213" s="20"/>
      <c r="I1213" s="20"/>
      <c r="J1213" s="20"/>
      <c r="K1213" s="20"/>
      <c r="L1213" s="20"/>
      <c r="M1213" s="20" t="s">
        <v>4542</v>
      </c>
      <c r="N1213" s="20"/>
      <c r="O1213" s="19" t="s">
        <v>4543</v>
      </c>
      <c r="P1213" s="20" t="s">
        <v>43</v>
      </c>
      <c r="Q1213" s="19" t="s">
        <v>131</v>
      </c>
      <c r="AJ1213" s="21">
        <v>0</v>
      </c>
      <c r="AK1213" s="21">
        <v>0</v>
      </c>
      <c r="AL1213" s="22">
        <f t="shared" si="18"/>
        <v>0</v>
      </c>
    </row>
    <row r="1214" spans="1:38" ht="12" customHeight="1">
      <c r="A1214" s="19" t="s">
        <v>4544</v>
      </c>
      <c r="B1214" s="20" t="s">
        <v>4545</v>
      </c>
      <c r="C1214" s="20"/>
      <c r="D1214" s="20"/>
      <c r="F1214" s="20" t="s">
        <v>105</v>
      </c>
      <c r="G1214" s="20" t="s">
        <v>641</v>
      </c>
      <c r="H1214" s="20"/>
      <c r="I1214" s="20"/>
      <c r="J1214" s="20"/>
      <c r="K1214" s="20"/>
      <c r="L1214" s="20"/>
      <c r="M1214" s="20"/>
      <c r="N1214" s="20"/>
      <c r="O1214" s="19" t="s">
        <v>4546</v>
      </c>
      <c r="P1214" s="20" t="s">
        <v>43</v>
      </c>
      <c r="Q1214" s="19" t="s">
        <v>131</v>
      </c>
      <c r="AJ1214" s="21">
        <v>0</v>
      </c>
      <c r="AK1214" s="21">
        <v>0</v>
      </c>
      <c r="AL1214" s="22">
        <f t="shared" si="18"/>
        <v>0</v>
      </c>
    </row>
    <row r="1215" spans="1:38" ht="12" customHeight="1">
      <c r="A1215" s="19" t="s">
        <v>4547</v>
      </c>
      <c r="B1215" s="20" t="s">
        <v>4548</v>
      </c>
      <c r="C1215" s="20"/>
      <c r="D1215" s="20"/>
      <c r="F1215" s="20" t="s">
        <v>105</v>
      </c>
      <c r="G1215" s="20" t="s">
        <v>106</v>
      </c>
      <c r="H1215" s="20"/>
      <c r="I1215" s="20"/>
      <c r="J1215" s="20"/>
      <c r="K1215" s="20"/>
      <c r="L1215" s="20" t="s">
        <v>4548</v>
      </c>
      <c r="M1215" s="20"/>
      <c r="N1215" s="20"/>
      <c r="O1215" s="19" t="s">
        <v>4549</v>
      </c>
      <c r="P1215" s="20" t="s">
        <v>43</v>
      </c>
      <c r="Q1215" s="19" t="s">
        <v>131</v>
      </c>
      <c r="AJ1215" s="21">
        <v>0</v>
      </c>
      <c r="AK1215" s="21">
        <v>0</v>
      </c>
      <c r="AL1215" s="22">
        <f t="shared" si="18"/>
        <v>0</v>
      </c>
    </row>
    <row r="1216" spans="1:38" ht="12" customHeight="1">
      <c r="A1216" s="19" t="s">
        <v>4550</v>
      </c>
      <c r="B1216" s="20" t="s">
        <v>4551</v>
      </c>
      <c r="C1216" s="20"/>
      <c r="D1216" s="20"/>
      <c r="F1216" s="20" t="s">
        <v>105</v>
      </c>
      <c r="G1216" s="20" t="s">
        <v>641</v>
      </c>
      <c r="H1216" s="20"/>
      <c r="I1216" s="20"/>
      <c r="J1216" s="20"/>
      <c r="K1216" s="20"/>
      <c r="L1216" s="20"/>
      <c r="M1216" s="20"/>
      <c r="N1216" s="20"/>
      <c r="O1216" s="19" t="s">
        <v>4552</v>
      </c>
      <c r="P1216" s="20" t="s">
        <v>43</v>
      </c>
      <c r="Q1216" s="19" t="s">
        <v>131</v>
      </c>
      <c r="AJ1216" s="21">
        <v>0</v>
      </c>
      <c r="AK1216" s="21">
        <v>0</v>
      </c>
      <c r="AL1216" s="22">
        <f t="shared" si="18"/>
        <v>0</v>
      </c>
    </row>
    <row r="1217" spans="1:38" ht="12" customHeight="1">
      <c r="A1217" s="19" t="s">
        <v>4553</v>
      </c>
      <c r="B1217" s="20" t="s">
        <v>4554</v>
      </c>
      <c r="C1217" s="20"/>
      <c r="D1217" s="20"/>
      <c r="F1217" s="20" t="s">
        <v>105</v>
      </c>
      <c r="G1217" s="20" t="s">
        <v>641</v>
      </c>
      <c r="H1217" s="20"/>
      <c r="I1217" s="20"/>
      <c r="J1217" s="20"/>
      <c r="K1217" s="20"/>
      <c r="L1217" s="20"/>
      <c r="M1217" s="20"/>
      <c r="N1217" s="20"/>
      <c r="O1217" s="19" t="s">
        <v>761</v>
      </c>
      <c r="P1217" s="20" t="s">
        <v>761</v>
      </c>
      <c r="Q1217" s="19" t="s">
        <v>131</v>
      </c>
      <c r="AJ1217" s="21">
        <v>0</v>
      </c>
      <c r="AK1217" s="21">
        <v>0</v>
      </c>
      <c r="AL1217" s="22">
        <f t="shared" si="18"/>
        <v>0</v>
      </c>
    </row>
    <row r="1218" spans="1:38" ht="12" customHeight="1">
      <c r="A1218" s="19" t="s">
        <v>4555</v>
      </c>
      <c r="B1218" s="20" t="s">
        <v>4556</v>
      </c>
      <c r="C1218" s="20"/>
      <c r="D1218" s="20"/>
      <c r="F1218" s="20" t="s">
        <v>105</v>
      </c>
      <c r="G1218" s="20" t="s">
        <v>860</v>
      </c>
      <c r="H1218" s="20"/>
      <c r="I1218" s="20"/>
      <c r="J1218" s="20"/>
      <c r="K1218" s="20"/>
      <c r="L1218" s="20" t="s">
        <v>4556</v>
      </c>
      <c r="M1218" s="20"/>
      <c r="N1218" s="20"/>
      <c r="O1218" s="19" t="s">
        <v>4557</v>
      </c>
      <c r="P1218" s="20" t="s">
        <v>43</v>
      </c>
      <c r="Q1218" s="19" t="s">
        <v>131</v>
      </c>
      <c r="AJ1218" s="21">
        <v>0</v>
      </c>
      <c r="AK1218" s="21">
        <v>0</v>
      </c>
      <c r="AL1218" s="22">
        <f t="shared" ref="AL1218:AL1281" si="19">AJ1218+AK1218</f>
        <v>0</v>
      </c>
    </row>
    <row r="1219" spans="1:38" ht="12" customHeight="1">
      <c r="A1219" s="19" t="s">
        <v>4558</v>
      </c>
      <c r="B1219" s="20" t="s">
        <v>4559</v>
      </c>
      <c r="C1219" s="20"/>
      <c r="D1219" s="20"/>
      <c r="F1219" s="20" t="s">
        <v>105</v>
      </c>
      <c r="G1219" s="20" t="s">
        <v>1490</v>
      </c>
      <c r="H1219" s="20"/>
      <c r="I1219" s="20"/>
      <c r="J1219" s="20"/>
      <c r="K1219" s="20"/>
      <c r="L1219" s="20" t="s">
        <v>4560</v>
      </c>
      <c r="M1219" s="20" t="s">
        <v>4561</v>
      </c>
      <c r="N1219" s="20"/>
      <c r="O1219" s="19" t="s">
        <v>4562</v>
      </c>
      <c r="P1219" s="20" t="s">
        <v>59</v>
      </c>
      <c r="Q1219" s="19" t="s">
        <v>131</v>
      </c>
      <c r="AJ1219" s="21">
        <v>0</v>
      </c>
      <c r="AK1219" s="21">
        <v>0</v>
      </c>
      <c r="AL1219" s="22">
        <f t="shared" si="19"/>
        <v>0</v>
      </c>
    </row>
    <row r="1220" spans="1:38" ht="12" customHeight="1">
      <c r="A1220" s="19" t="s">
        <v>4563</v>
      </c>
      <c r="B1220" s="20" t="s">
        <v>4564</v>
      </c>
      <c r="C1220" s="20"/>
      <c r="D1220" s="20"/>
      <c r="F1220" s="20" t="s">
        <v>105</v>
      </c>
      <c r="G1220" s="20" t="s">
        <v>1490</v>
      </c>
      <c r="H1220" s="20"/>
      <c r="I1220" s="20"/>
      <c r="J1220" s="20"/>
      <c r="K1220" s="20"/>
      <c r="L1220" s="20"/>
      <c r="M1220" s="20"/>
      <c r="N1220" s="20"/>
      <c r="O1220" s="19" t="s">
        <v>4565</v>
      </c>
      <c r="P1220" s="20" t="s">
        <v>59</v>
      </c>
      <c r="Q1220" s="19" t="s">
        <v>131</v>
      </c>
      <c r="AJ1220" s="21">
        <v>0</v>
      </c>
      <c r="AK1220" s="21">
        <v>0</v>
      </c>
      <c r="AL1220" s="22">
        <f t="shared" si="19"/>
        <v>0</v>
      </c>
    </row>
    <row r="1221" spans="1:38" ht="12" customHeight="1">
      <c r="A1221" s="19" t="s">
        <v>4566</v>
      </c>
      <c r="B1221" s="20" t="s">
        <v>4567</v>
      </c>
      <c r="C1221" s="20"/>
      <c r="D1221" s="20"/>
      <c r="F1221" s="20" t="s">
        <v>105</v>
      </c>
      <c r="G1221" s="20" t="s">
        <v>106</v>
      </c>
      <c r="H1221" s="20"/>
      <c r="I1221" s="20"/>
      <c r="J1221" s="20"/>
      <c r="K1221" s="20"/>
      <c r="L1221" s="20"/>
      <c r="M1221" s="20"/>
      <c r="N1221" s="20"/>
      <c r="O1221" s="19" t="s">
        <v>761</v>
      </c>
      <c r="P1221" s="20" t="s">
        <v>761</v>
      </c>
      <c r="Q1221" s="19" t="s">
        <v>131</v>
      </c>
      <c r="AJ1221" s="21">
        <v>0</v>
      </c>
      <c r="AK1221" s="21">
        <v>0</v>
      </c>
      <c r="AL1221" s="22">
        <f t="shared" si="19"/>
        <v>0</v>
      </c>
    </row>
    <row r="1222" spans="1:38" ht="12" customHeight="1">
      <c r="A1222" s="19" t="s">
        <v>4568</v>
      </c>
      <c r="B1222" s="20" t="s">
        <v>4569</v>
      </c>
      <c r="C1222" s="20"/>
      <c r="D1222" s="20"/>
      <c r="F1222" s="20" t="s">
        <v>105</v>
      </c>
      <c r="G1222" s="20" t="s">
        <v>106</v>
      </c>
      <c r="H1222" s="20"/>
      <c r="I1222" s="20"/>
      <c r="J1222" s="20"/>
      <c r="K1222" s="20"/>
      <c r="L1222" s="20"/>
      <c r="M1222" s="20"/>
      <c r="N1222" s="20"/>
      <c r="O1222" s="19" t="s">
        <v>4570</v>
      </c>
      <c r="P1222" s="20" t="s">
        <v>59</v>
      </c>
      <c r="Q1222" s="19" t="s">
        <v>131</v>
      </c>
      <c r="AJ1222" s="21">
        <v>0</v>
      </c>
      <c r="AK1222" s="21">
        <v>0</v>
      </c>
      <c r="AL1222" s="22">
        <f t="shared" si="19"/>
        <v>0</v>
      </c>
    </row>
    <row r="1223" spans="1:38" ht="12" customHeight="1">
      <c r="A1223" s="19" t="s">
        <v>4571</v>
      </c>
      <c r="B1223" s="20" t="s">
        <v>4572</v>
      </c>
      <c r="C1223" s="20"/>
      <c r="D1223" s="20"/>
      <c r="F1223" s="20" t="s">
        <v>105</v>
      </c>
      <c r="G1223" s="20" t="s">
        <v>641</v>
      </c>
      <c r="H1223" s="20"/>
      <c r="I1223" s="20"/>
      <c r="J1223" s="20"/>
      <c r="K1223" s="20"/>
      <c r="L1223" s="20"/>
      <c r="M1223" s="20"/>
      <c r="N1223" s="20"/>
      <c r="O1223" s="19" t="s">
        <v>4573</v>
      </c>
      <c r="P1223" s="20" t="s">
        <v>59</v>
      </c>
      <c r="Q1223" s="19" t="s">
        <v>131</v>
      </c>
      <c r="AJ1223" s="21">
        <v>0</v>
      </c>
      <c r="AK1223" s="21">
        <v>0</v>
      </c>
      <c r="AL1223" s="22">
        <f t="shared" si="19"/>
        <v>0</v>
      </c>
    </row>
    <row r="1224" spans="1:38" ht="12" customHeight="1">
      <c r="A1224" s="19" t="s">
        <v>4574</v>
      </c>
      <c r="B1224" s="20" t="s">
        <v>4575</v>
      </c>
      <c r="C1224" s="20"/>
      <c r="D1224" s="20"/>
      <c r="F1224" s="20" t="s">
        <v>105</v>
      </c>
      <c r="G1224" s="20" t="s">
        <v>106</v>
      </c>
      <c r="H1224" s="20"/>
      <c r="I1224" s="20"/>
      <c r="J1224" s="20"/>
      <c r="K1224" s="20"/>
      <c r="L1224" s="20"/>
      <c r="M1224" s="20"/>
      <c r="N1224" s="20"/>
      <c r="O1224" s="19" t="s">
        <v>761</v>
      </c>
      <c r="P1224" s="20" t="s">
        <v>761</v>
      </c>
      <c r="Q1224" s="19" t="s">
        <v>131</v>
      </c>
      <c r="AJ1224" s="21">
        <v>0</v>
      </c>
      <c r="AK1224" s="21">
        <v>0</v>
      </c>
      <c r="AL1224" s="22">
        <f t="shared" si="19"/>
        <v>0</v>
      </c>
    </row>
    <row r="1225" spans="1:38" ht="12" customHeight="1">
      <c r="A1225" s="19" t="s">
        <v>4576</v>
      </c>
      <c r="B1225" s="20" t="s">
        <v>4577</v>
      </c>
      <c r="C1225" s="20"/>
      <c r="D1225" s="20"/>
      <c r="F1225" s="20" t="s">
        <v>105</v>
      </c>
      <c r="G1225" s="20" t="s">
        <v>860</v>
      </c>
      <c r="H1225" s="20"/>
      <c r="I1225" s="20"/>
      <c r="J1225" s="20"/>
      <c r="K1225" s="20"/>
      <c r="L1225" s="20"/>
      <c r="M1225" s="20"/>
      <c r="N1225" s="20"/>
      <c r="O1225" s="19" t="s">
        <v>4578</v>
      </c>
      <c r="P1225" s="20" t="s">
        <v>59</v>
      </c>
      <c r="Q1225" s="19" t="s">
        <v>131</v>
      </c>
      <c r="AJ1225" s="21">
        <v>0</v>
      </c>
      <c r="AK1225" s="21">
        <v>0</v>
      </c>
      <c r="AL1225" s="22">
        <f t="shared" si="19"/>
        <v>0</v>
      </c>
    </row>
    <row r="1226" spans="1:38" ht="12" customHeight="1">
      <c r="A1226" s="19" t="s">
        <v>4579</v>
      </c>
      <c r="B1226" s="20" t="s">
        <v>4580</v>
      </c>
      <c r="C1226" s="20"/>
      <c r="D1226" s="20"/>
      <c r="F1226" s="20" t="s">
        <v>105</v>
      </c>
      <c r="G1226" s="20" t="s">
        <v>106</v>
      </c>
      <c r="H1226" s="20"/>
      <c r="I1226" s="20"/>
      <c r="J1226" s="20"/>
      <c r="K1226" s="20"/>
      <c r="L1226" s="20" t="s">
        <v>4581</v>
      </c>
      <c r="M1226" s="20" t="s">
        <v>4581</v>
      </c>
      <c r="N1226" s="20"/>
      <c r="O1226" s="19" t="s">
        <v>761</v>
      </c>
      <c r="P1226" s="20" t="s">
        <v>761</v>
      </c>
      <c r="Q1226" s="19" t="s">
        <v>131</v>
      </c>
      <c r="AJ1226" s="21">
        <v>0</v>
      </c>
      <c r="AK1226" s="21">
        <v>0</v>
      </c>
      <c r="AL1226" s="22">
        <f t="shared" si="19"/>
        <v>0</v>
      </c>
    </row>
    <row r="1227" spans="1:38" ht="12" customHeight="1">
      <c r="A1227" s="19" t="s">
        <v>4582</v>
      </c>
      <c r="B1227" s="20" t="s">
        <v>4583</v>
      </c>
      <c r="C1227" s="20"/>
      <c r="D1227" s="20"/>
      <c r="F1227" s="20" t="s">
        <v>105</v>
      </c>
      <c r="G1227" s="20" t="s">
        <v>106</v>
      </c>
      <c r="H1227" s="20"/>
      <c r="I1227" s="20"/>
      <c r="J1227" s="20"/>
      <c r="K1227" s="20"/>
      <c r="L1227" s="20" t="s">
        <v>4581</v>
      </c>
      <c r="M1227" s="20" t="s">
        <v>4581</v>
      </c>
      <c r="N1227" s="20"/>
      <c r="O1227" s="19" t="s">
        <v>761</v>
      </c>
      <c r="P1227" s="20" t="s">
        <v>761</v>
      </c>
      <c r="Q1227" s="19" t="s">
        <v>131</v>
      </c>
      <c r="AJ1227" s="21">
        <v>0</v>
      </c>
      <c r="AK1227" s="21">
        <v>0</v>
      </c>
      <c r="AL1227" s="22">
        <f t="shared" si="19"/>
        <v>0</v>
      </c>
    </row>
    <row r="1228" spans="1:38" ht="12" customHeight="1">
      <c r="A1228" s="19" t="s">
        <v>4584</v>
      </c>
      <c r="B1228" s="20" t="s">
        <v>4585</v>
      </c>
      <c r="C1228" s="20" t="str">
        <f>LEFT(B1228,LEN(B1228)-4)</f>
        <v>上海佳诗美医疗美容门诊部</v>
      </c>
      <c r="D1228" s="20" t="s">
        <v>954</v>
      </c>
      <c r="F1228" s="20" t="s">
        <v>241</v>
      </c>
      <c r="G1228" s="20" t="s">
        <v>241</v>
      </c>
      <c r="H1228" s="20" t="s">
        <v>4586</v>
      </c>
      <c r="I1228" s="20"/>
      <c r="J1228" s="20"/>
      <c r="K1228" s="20"/>
      <c r="L1228" s="20" t="s">
        <v>4585</v>
      </c>
      <c r="M1228" s="20" t="s">
        <v>4585</v>
      </c>
      <c r="N1228" s="20"/>
      <c r="O1228" s="19" t="s">
        <v>4587</v>
      </c>
      <c r="P1228" s="20" t="s">
        <v>43</v>
      </c>
      <c r="Q1228" s="19" t="s">
        <v>131</v>
      </c>
      <c r="U1228" s="21">
        <v>700</v>
      </c>
      <c r="V1228" s="21">
        <v>1</v>
      </c>
      <c r="W1228" s="21">
        <v>4</v>
      </c>
      <c r="X1228" s="21">
        <v>4</v>
      </c>
      <c r="AJ1228" s="21">
        <v>0</v>
      </c>
      <c r="AK1228" s="21">
        <f>VLOOKUP(B1228,[2]Sheet3!$A$3:$B$1872,2,0)</f>
        <v>80601.769911504423</v>
      </c>
      <c r="AL1228" s="22">
        <f t="shared" si="19"/>
        <v>80601.769911504423</v>
      </c>
    </row>
    <row r="1229" spans="1:38" ht="12" customHeight="1">
      <c r="A1229" s="19" t="s">
        <v>4588</v>
      </c>
      <c r="B1229" s="20" t="s">
        <v>4589</v>
      </c>
      <c r="C1229" s="20"/>
      <c r="D1229" s="20"/>
      <c r="F1229" s="20" t="s">
        <v>105</v>
      </c>
      <c r="G1229" s="20" t="s">
        <v>1490</v>
      </c>
      <c r="H1229" s="20"/>
      <c r="I1229" s="20"/>
      <c r="J1229" s="20"/>
      <c r="K1229" s="20"/>
      <c r="L1229" s="20"/>
      <c r="M1229" s="20"/>
      <c r="N1229" s="20"/>
      <c r="O1229" s="19" t="s">
        <v>761</v>
      </c>
      <c r="P1229" s="20" t="s">
        <v>761</v>
      </c>
      <c r="Q1229" s="19" t="s">
        <v>131</v>
      </c>
      <c r="AJ1229" s="21">
        <v>0</v>
      </c>
      <c r="AK1229" s="21">
        <v>0</v>
      </c>
      <c r="AL1229" s="22">
        <f t="shared" si="19"/>
        <v>0</v>
      </c>
    </row>
    <row r="1230" spans="1:38" ht="12" customHeight="1">
      <c r="A1230" s="19" t="s">
        <v>4590</v>
      </c>
      <c r="B1230" s="20" t="s">
        <v>4591</v>
      </c>
      <c r="C1230" s="20"/>
      <c r="D1230" s="20"/>
      <c r="F1230" s="20" t="s">
        <v>1353</v>
      </c>
      <c r="G1230" s="20" t="s">
        <v>1354</v>
      </c>
      <c r="H1230" s="20"/>
      <c r="I1230" s="20"/>
      <c r="J1230" s="20"/>
      <c r="K1230" s="20"/>
      <c r="L1230" s="20"/>
      <c r="M1230" s="20"/>
      <c r="N1230" s="20"/>
      <c r="O1230" s="19" t="s">
        <v>4592</v>
      </c>
      <c r="P1230" s="20" t="s">
        <v>43</v>
      </c>
      <c r="Q1230" s="19" t="s">
        <v>131</v>
      </c>
      <c r="AJ1230" s="21">
        <v>0</v>
      </c>
      <c r="AK1230" s="21">
        <v>0</v>
      </c>
      <c r="AL1230" s="22">
        <f t="shared" si="19"/>
        <v>0</v>
      </c>
    </row>
    <row r="1231" spans="1:38" ht="12" customHeight="1">
      <c r="A1231" s="19" t="s">
        <v>4593</v>
      </c>
      <c r="B1231" s="20" t="s">
        <v>4594</v>
      </c>
      <c r="C1231" s="20"/>
      <c r="D1231" s="20"/>
      <c r="F1231" s="20" t="s">
        <v>70</v>
      </c>
      <c r="G1231" s="20" t="s">
        <v>208</v>
      </c>
      <c r="H1231" s="20"/>
      <c r="I1231" s="20"/>
      <c r="J1231" s="20"/>
      <c r="K1231" s="20"/>
      <c r="L1231" s="20"/>
      <c r="M1231" s="20"/>
      <c r="N1231" s="20"/>
      <c r="O1231" s="19" t="s">
        <v>4595</v>
      </c>
      <c r="P1231" s="20" t="s">
        <v>59</v>
      </c>
      <c r="Q1231" s="19" t="s">
        <v>131</v>
      </c>
      <c r="U1231" s="21">
        <v>150</v>
      </c>
      <c r="V1231" s="21">
        <v>1</v>
      </c>
      <c r="W1231" s="21">
        <v>1</v>
      </c>
      <c r="X1231" s="21">
        <v>2</v>
      </c>
      <c r="AJ1231" s="21">
        <v>0</v>
      </c>
      <c r="AK1231" s="21">
        <v>0</v>
      </c>
      <c r="AL1231" s="22">
        <f t="shared" si="19"/>
        <v>0</v>
      </c>
    </row>
    <row r="1232" spans="1:38" ht="12" customHeight="1">
      <c r="A1232" s="19" t="s">
        <v>4596</v>
      </c>
      <c r="B1232" s="20" t="s">
        <v>4597</v>
      </c>
      <c r="C1232" s="20"/>
      <c r="D1232" s="20"/>
      <c r="F1232" s="20" t="s">
        <v>70</v>
      </c>
      <c r="G1232" s="20" t="s">
        <v>71</v>
      </c>
      <c r="H1232" s="20"/>
      <c r="I1232" s="20"/>
      <c r="J1232" s="20"/>
      <c r="K1232" s="20"/>
      <c r="L1232" s="20"/>
      <c r="M1232" s="20"/>
      <c r="N1232" s="20"/>
      <c r="O1232" s="19" t="s">
        <v>4598</v>
      </c>
      <c r="P1232" s="20" t="s">
        <v>59</v>
      </c>
      <c r="Q1232" s="19" t="s">
        <v>131</v>
      </c>
      <c r="U1232" s="21">
        <v>600</v>
      </c>
      <c r="V1232" s="21">
        <v>2</v>
      </c>
      <c r="W1232" s="21">
        <v>1</v>
      </c>
      <c r="X1232" s="21">
        <v>6</v>
      </c>
      <c r="AJ1232" s="21">
        <v>0</v>
      </c>
      <c r="AK1232" s="21">
        <v>0</v>
      </c>
      <c r="AL1232" s="22">
        <f t="shared" si="19"/>
        <v>0</v>
      </c>
    </row>
    <row r="1233" spans="1:38" ht="12" customHeight="1">
      <c r="A1233" s="19" t="s">
        <v>4599</v>
      </c>
      <c r="B1233" s="20" t="s">
        <v>4600</v>
      </c>
      <c r="C1233" s="20"/>
      <c r="D1233" s="20"/>
      <c r="F1233" s="20" t="s">
        <v>70</v>
      </c>
      <c r="G1233" s="20" t="s">
        <v>3055</v>
      </c>
      <c r="H1233" s="20" t="s">
        <v>4601</v>
      </c>
      <c r="I1233" s="20"/>
      <c r="J1233" s="20"/>
      <c r="K1233" s="20"/>
      <c r="L1233" s="20"/>
      <c r="M1233" s="20" t="s">
        <v>4602</v>
      </c>
      <c r="N1233" s="20"/>
      <c r="O1233" s="19" t="s">
        <v>4603</v>
      </c>
      <c r="P1233" s="20" t="s">
        <v>59</v>
      </c>
      <c r="Q1233" s="19" t="s">
        <v>131</v>
      </c>
      <c r="U1233" s="21">
        <v>150</v>
      </c>
      <c r="V1233" s="21">
        <v>1</v>
      </c>
      <c r="W1233" s="21">
        <v>1</v>
      </c>
      <c r="X1233" s="21">
        <v>3</v>
      </c>
      <c r="AJ1233" s="21">
        <v>0</v>
      </c>
      <c r="AK1233" s="21">
        <v>0</v>
      </c>
      <c r="AL1233" s="22">
        <f t="shared" si="19"/>
        <v>0</v>
      </c>
    </row>
    <row r="1234" spans="1:38" ht="12" customHeight="1">
      <c r="A1234" s="19" t="s">
        <v>4604</v>
      </c>
      <c r="B1234" s="20" t="s">
        <v>4605</v>
      </c>
      <c r="C1234" s="20"/>
      <c r="D1234" s="20"/>
      <c r="F1234" s="20" t="s">
        <v>1353</v>
      </c>
      <c r="G1234" s="20" t="s">
        <v>4606</v>
      </c>
      <c r="H1234" s="20" t="s">
        <v>4607</v>
      </c>
      <c r="I1234" s="20"/>
      <c r="J1234" s="20"/>
      <c r="K1234" s="20"/>
      <c r="L1234" s="20" t="s">
        <v>4607</v>
      </c>
      <c r="M1234" s="20"/>
      <c r="N1234" s="20"/>
      <c r="O1234" s="19" t="s">
        <v>4608</v>
      </c>
      <c r="P1234" s="20" t="s">
        <v>43</v>
      </c>
      <c r="Q1234" s="19" t="s">
        <v>131</v>
      </c>
      <c r="AJ1234" s="21">
        <v>0</v>
      </c>
      <c r="AK1234" s="21">
        <v>0</v>
      </c>
      <c r="AL1234" s="22">
        <f t="shared" si="19"/>
        <v>0</v>
      </c>
    </row>
    <row r="1235" spans="1:38" ht="12" customHeight="1">
      <c r="A1235" s="19" t="s">
        <v>4609</v>
      </c>
      <c r="B1235" s="20" t="s">
        <v>4610</v>
      </c>
      <c r="C1235" s="20"/>
      <c r="D1235" s="20"/>
      <c r="F1235" s="20" t="s">
        <v>330</v>
      </c>
      <c r="G1235" s="20" t="s">
        <v>1531</v>
      </c>
      <c r="H1235" s="20" t="s">
        <v>4611</v>
      </c>
      <c r="I1235" s="20"/>
      <c r="J1235" s="20"/>
      <c r="K1235" s="20"/>
      <c r="L1235" s="20" t="s">
        <v>4612</v>
      </c>
      <c r="M1235" s="20"/>
      <c r="N1235" s="20"/>
      <c r="O1235" s="19" t="s">
        <v>4613</v>
      </c>
      <c r="P1235" s="20" t="s">
        <v>59</v>
      </c>
      <c r="Q1235" s="19" t="s">
        <v>131</v>
      </c>
      <c r="AJ1235" s="21">
        <v>0</v>
      </c>
      <c r="AK1235" s="21">
        <v>0</v>
      </c>
      <c r="AL1235" s="22">
        <f t="shared" si="19"/>
        <v>0</v>
      </c>
    </row>
    <row r="1236" spans="1:38" ht="12" customHeight="1">
      <c r="A1236" s="19" t="s">
        <v>4614</v>
      </c>
      <c r="B1236" s="20" t="s">
        <v>4615</v>
      </c>
      <c r="C1236" s="20"/>
      <c r="D1236" s="20"/>
      <c r="F1236" s="20" t="s">
        <v>1353</v>
      </c>
      <c r="G1236" s="20" t="s">
        <v>1354</v>
      </c>
      <c r="H1236" s="20" t="s">
        <v>4616</v>
      </c>
      <c r="I1236" s="20"/>
      <c r="J1236" s="20"/>
      <c r="K1236" s="20"/>
      <c r="L1236" s="20" t="s">
        <v>4617</v>
      </c>
      <c r="M1236" s="20" t="s">
        <v>4617</v>
      </c>
      <c r="N1236" s="20"/>
      <c r="O1236" s="19" t="s">
        <v>761</v>
      </c>
      <c r="P1236" s="20" t="s">
        <v>761</v>
      </c>
      <c r="Q1236" s="19" t="s">
        <v>131</v>
      </c>
      <c r="AJ1236" s="21">
        <v>0</v>
      </c>
      <c r="AK1236" s="21">
        <v>0</v>
      </c>
      <c r="AL1236" s="22">
        <f t="shared" si="19"/>
        <v>0</v>
      </c>
    </row>
    <row r="1237" spans="1:38" ht="12" customHeight="1">
      <c r="A1237" s="19" t="s">
        <v>4618</v>
      </c>
      <c r="B1237" s="20" t="s">
        <v>4619</v>
      </c>
      <c r="C1237" s="20"/>
      <c r="D1237" s="20"/>
      <c r="F1237" s="20" t="s">
        <v>1353</v>
      </c>
      <c r="G1237" s="20" t="s">
        <v>1354</v>
      </c>
      <c r="H1237" s="20" t="s">
        <v>4616</v>
      </c>
      <c r="I1237" s="20"/>
      <c r="J1237" s="20"/>
      <c r="K1237" s="20"/>
      <c r="L1237" s="20" t="s">
        <v>4617</v>
      </c>
      <c r="M1237" s="20" t="s">
        <v>4617</v>
      </c>
      <c r="N1237" s="20"/>
      <c r="O1237" s="19" t="s">
        <v>761</v>
      </c>
      <c r="P1237" s="20" t="s">
        <v>761</v>
      </c>
      <c r="Q1237" s="19" t="s">
        <v>131</v>
      </c>
      <c r="AJ1237" s="21">
        <v>0</v>
      </c>
      <c r="AK1237" s="21">
        <v>0</v>
      </c>
      <c r="AL1237" s="22">
        <f t="shared" si="19"/>
        <v>0</v>
      </c>
    </row>
    <row r="1238" spans="1:38" ht="12" customHeight="1">
      <c r="A1238" s="19" t="s">
        <v>4620</v>
      </c>
      <c r="B1238" s="20" t="s">
        <v>4621</v>
      </c>
      <c r="C1238" s="20"/>
      <c r="D1238" s="20"/>
      <c r="F1238" s="20" t="s">
        <v>70</v>
      </c>
      <c r="G1238" s="20" t="s">
        <v>2179</v>
      </c>
      <c r="H1238" s="20"/>
      <c r="I1238" s="20"/>
      <c r="J1238" s="20"/>
      <c r="K1238" s="20"/>
      <c r="L1238" s="20"/>
      <c r="M1238" s="20"/>
      <c r="N1238" s="20"/>
      <c r="O1238" s="19" t="s">
        <v>4622</v>
      </c>
      <c r="P1238" s="20" t="s">
        <v>59</v>
      </c>
      <c r="Q1238" s="19" t="s">
        <v>131</v>
      </c>
      <c r="AJ1238" s="21">
        <v>0</v>
      </c>
      <c r="AK1238" s="21">
        <v>0</v>
      </c>
      <c r="AL1238" s="22">
        <f t="shared" si="19"/>
        <v>0</v>
      </c>
    </row>
    <row r="1239" spans="1:38" ht="12" customHeight="1">
      <c r="A1239" s="19" t="s">
        <v>4623</v>
      </c>
      <c r="B1239" s="20" t="s">
        <v>4624</v>
      </c>
      <c r="C1239" s="20"/>
      <c r="D1239" s="20"/>
      <c r="F1239" s="20" t="s">
        <v>70</v>
      </c>
      <c r="G1239" s="20" t="s">
        <v>4294</v>
      </c>
      <c r="H1239" s="20"/>
      <c r="I1239" s="20"/>
      <c r="J1239" s="20"/>
      <c r="K1239" s="20"/>
      <c r="L1239" s="20"/>
      <c r="M1239" s="20"/>
      <c r="N1239" s="20"/>
      <c r="O1239" s="19" t="s">
        <v>4625</v>
      </c>
      <c r="P1239" s="20" t="s">
        <v>59</v>
      </c>
      <c r="Q1239" s="19" t="s">
        <v>131</v>
      </c>
      <c r="AJ1239" s="21">
        <v>0</v>
      </c>
      <c r="AK1239" s="21">
        <v>0</v>
      </c>
      <c r="AL1239" s="22">
        <f t="shared" si="19"/>
        <v>0</v>
      </c>
    </row>
    <row r="1240" spans="1:38" ht="12" customHeight="1">
      <c r="A1240" s="19" t="s">
        <v>4626</v>
      </c>
      <c r="B1240" s="20" t="s">
        <v>4627</v>
      </c>
      <c r="C1240" s="20"/>
      <c r="D1240" s="20"/>
      <c r="F1240" s="20" t="s">
        <v>70</v>
      </c>
      <c r="G1240" s="20" t="s">
        <v>922</v>
      </c>
      <c r="H1240" s="20"/>
      <c r="I1240" s="20"/>
      <c r="J1240" s="20"/>
      <c r="K1240" s="20"/>
      <c r="L1240" s="20"/>
      <c r="M1240" s="20"/>
      <c r="N1240" s="20"/>
      <c r="O1240" s="19" t="s">
        <v>4628</v>
      </c>
      <c r="P1240" s="20" t="s">
        <v>59</v>
      </c>
      <c r="Q1240" s="19" t="s">
        <v>131</v>
      </c>
      <c r="AJ1240" s="21">
        <v>0</v>
      </c>
      <c r="AK1240" s="21">
        <v>0</v>
      </c>
      <c r="AL1240" s="22">
        <f t="shared" si="19"/>
        <v>0</v>
      </c>
    </row>
    <row r="1241" spans="1:38" ht="12" customHeight="1">
      <c r="A1241" s="19" t="s">
        <v>4629</v>
      </c>
      <c r="B1241" s="20" t="s">
        <v>4630</v>
      </c>
      <c r="C1241" s="20"/>
      <c r="D1241" s="20"/>
      <c r="F1241" s="20" t="s">
        <v>70</v>
      </c>
      <c r="G1241" s="20" t="s">
        <v>4631</v>
      </c>
      <c r="H1241" s="20"/>
      <c r="I1241" s="20"/>
      <c r="J1241" s="20"/>
      <c r="K1241" s="20"/>
      <c r="L1241" s="20" t="s">
        <v>4632</v>
      </c>
      <c r="M1241" s="20"/>
      <c r="N1241" s="20"/>
      <c r="O1241" s="19" t="s">
        <v>4633</v>
      </c>
      <c r="P1241" s="20" t="s">
        <v>59</v>
      </c>
      <c r="Q1241" s="19" t="s">
        <v>131</v>
      </c>
      <c r="AJ1241" s="21">
        <v>0</v>
      </c>
      <c r="AK1241" s="21">
        <v>0</v>
      </c>
      <c r="AL1241" s="22">
        <f t="shared" si="19"/>
        <v>0</v>
      </c>
    </row>
    <row r="1242" spans="1:38" ht="12" customHeight="1">
      <c r="A1242" s="19" t="s">
        <v>4634</v>
      </c>
      <c r="B1242" s="20" t="s">
        <v>4635</v>
      </c>
      <c r="C1242" s="20"/>
      <c r="D1242" s="20"/>
      <c r="F1242" s="20" t="s">
        <v>70</v>
      </c>
      <c r="G1242" s="20" t="s">
        <v>356</v>
      </c>
      <c r="H1242" s="20"/>
      <c r="I1242" s="20"/>
      <c r="J1242" s="20"/>
      <c r="K1242" s="20"/>
      <c r="L1242" s="20"/>
      <c r="M1242" s="20"/>
      <c r="N1242" s="20"/>
      <c r="O1242" s="19" t="s">
        <v>4636</v>
      </c>
      <c r="P1242" s="20" t="s">
        <v>59</v>
      </c>
      <c r="Q1242" s="19" t="s">
        <v>131</v>
      </c>
      <c r="AJ1242" s="21">
        <v>0</v>
      </c>
      <c r="AK1242" s="21">
        <v>0</v>
      </c>
      <c r="AL1242" s="22">
        <f t="shared" si="19"/>
        <v>0</v>
      </c>
    </row>
    <row r="1243" spans="1:38" ht="12" customHeight="1">
      <c r="A1243" s="19" t="s">
        <v>4637</v>
      </c>
      <c r="B1243" s="20" t="s">
        <v>4638</v>
      </c>
      <c r="C1243" s="20"/>
      <c r="D1243" s="20"/>
      <c r="F1243" s="20" t="s">
        <v>70</v>
      </c>
      <c r="G1243" s="20" t="s">
        <v>356</v>
      </c>
      <c r="H1243" s="20"/>
      <c r="I1243" s="20"/>
      <c r="J1243" s="20"/>
      <c r="K1243" s="20"/>
      <c r="L1243" s="20" t="s">
        <v>4290</v>
      </c>
      <c r="M1243" s="20"/>
      <c r="N1243" s="20"/>
      <c r="O1243" s="19" t="s">
        <v>4639</v>
      </c>
      <c r="P1243" s="20" t="s">
        <v>59</v>
      </c>
      <c r="Q1243" s="19" t="s">
        <v>131</v>
      </c>
      <c r="AJ1243" s="21">
        <v>0</v>
      </c>
      <c r="AK1243" s="21">
        <v>0</v>
      </c>
      <c r="AL1243" s="22">
        <f t="shared" si="19"/>
        <v>0</v>
      </c>
    </row>
    <row r="1244" spans="1:38" ht="12" customHeight="1">
      <c r="A1244" s="19" t="s">
        <v>4640</v>
      </c>
      <c r="B1244" s="20" t="s">
        <v>4641</v>
      </c>
      <c r="C1244" s="20"/>
      <c r="D1244" s="20"/>
      <c r="F1244" s="20" t="s">
        <v>70</v>
      </c>
      <c r="G1244" s="20" t="s">
        <v>356</v>
      </c>
      <c r="H1244" s="20"/>
      <c r="I1244" s="20"/>
      <c r="J1244" s="20"/>
      <c r="K1244" s="20"/>
      <c r="L1244" s="20" t="s">
        <v>4642</v>
      </c>
      <c r="M1244" s="20"/>
      <c r="N1244" s="20"/>
      <c r="O1244" s="19" t="s">
        <v>4643</v>
      </c>
      <c r="P1244" s="20" t="s">
        <v>59</v>
      </c>
      <c r="Q1244" s="19" t="s">
        <v>131</v>
      </c>
      <c r="AJ1244" s="21">
        <v>0</v>
      </c>
      <c r="AK1244" s="21">
        <v>0</v>
      </c>
      <c r="AL1244" s="22">
        <f t="shared" si="19"/>
        <v>0</v>
      </c>
    </row>
    <row r="1245" spans="1:38" ht="12" customHeight="1">
      <c r="A1245" s="19" t="s">
        <v>4644</v>
      </c>
      <c r="B1245" s="20" t="s">
        <v>4645</v>
      </c>
      <c r="C1245" s="20"/>
      <c r="D1245" s="20"/>
      <c r="F1245" s="20" t="s">
        <v>70</v>
      </c>
      <c r="G1245" s="20" t="s">
        <v>356</v>
      </c>
      <c r="H1245" s="20"/>
      <c r="I1245" s="20"/>
      <c r="J1245" s="20"/>
      <c r="K1245" s="20"/>
      <c r="L1245" s="20" t="s">
        <v>4642</v>
      </c>
      <c r="M1245" s="20"/>
      <c r="N1245" s="20"/>
      <c r="O1245" s="19" t="s">
        <v>4646</v>
      </c>
      <c r="P1245" s="20" t="s">
        <v>43</v>
      </c>
      <c r="Q1245" s="19" t="s">
        <v>131</v>
      </c>
      <c r="AJ1245" s="21">
        <v>0</v>
      </c>
      <c r="AK1245" s="21">
        <v>0</v>
      </c>
      <c r="AL1245" s="22">
        <f t="shared" si="19"/>
        <v>0</v>
      </c>
    </row>
    <row r="1246" spans="1:38" ht="12" customHeight="1">
      <c r="A1246" s="19" t="s">
        <v>4647</v>
      </c>
      <c r="B1246" s="20" t="s">
        <v>4648</v>
      </c>
      <c r="C1246" s="20"/>
      <c r="D1246" s="20"/>
      <c r="F1246" s="20" t="s">
        <v>1353</v>
      </c>
      <c r="G1246" s="20" t="s">
        <v>1354</v>
      </c>
      <c r="H1246" s="20"/>
      <c r="I1246" s="20"/>
      <c r="J1246" s="20"/>
      <c r="K1246" s="20"/>
      <c r="L1246" s="20" t="s">
        <v>4649</v>
      </c>
      <c r="M1246" s="20"/>
      <c r="N1246" s="20"/>
      <c r="O1246" s="19" t="s">
        <v>761</v>
      </c>
      <c r="P1246" s="20" t="s">
        <v>761</v>
      </c>
      <c r="Q1246" s="19" t="s">
        <v>131</v>
      </c>
      <c r="AJ1246" s="21">
        <v>0</v>
      </c>
      <c r="AK1246" s="21">
        <v>0</v>
      </c>
      <c r="AL1246" s="22">
        <f t="shared" si="19"/>
        <v>0</v>
      </c>
    </row>
    <row r="1247" spans="1:38" ht="12" customHeight="1">
      <c r="A1247" s="19" t="s">
        <v>4650</v>
      </c>
      <c r="B1247" s="20" t="s">
        <v>4651</v>
      </c>
      <c r="C1247" s="20"/>
      <c r="D1247" s="20"/>
      <c r="F1247" s="20" t="s">
        <v>1353</v>
      </c>
      <c r="G1247" s="20" t="s">
        <v>1354</v>
      </c>
      <c r="H1247" s="20" t="s">
        <v>4652</v>
      </c>
      <c r="I1247" s="20"/>
      <c r="J1247" s="20"/>
      <c r="K1247" s="20"/>
      <c r="L1247" s="20" t="s">
        <v>4255</v>
      </c>
      <c r="M1247" s="20" t="s">
        <v>4256</v>
      </c>
      <c r="N1247" s="20"/>
      <c r="O1247" s="19" t="s">
        <v>4653</v>
      </c>
      <c r="P1247" s="20" t="s">
        <v>43</v>
      </c>
      <c r="Q1247" s="19" t="s">
        <v>131</v>
      </c>
      <c r="AJ1247" s="21">
        <v>0</v>
      </c>
      <c r="AK1247" s="21">
        <v>0</v>
      </c>
      <c r="AL1247" s="22">
        <f t="shared" si="19"/>
        <v>0</v>
      </c>
    </row>
    <row r="1248" spans="1:38" ht="12" customHeight="1">
      <c r="A1248" s="19" t="s">
        <v>4654</v>
      </c>
      <c r="B1248" s="20" t="s">
        <v>4655</v>
      </c>
      <c r="C1248" s="20"/>
      <c r="D1248" s="20"/>
      <c r="F1248" s="20" t="s">
        <v>1353</v>
      </c>
      <c r="G1248" s="20" t="s">
        <v>1354</v>
      </c>
      <c r="H1248" s="20"/>
      <c r="I1248" s="20"/>
      <c r="J1248" s="20"/>
      <c r="K1248" s="20"/>
      <c r="L1248" s="20"/>
      <c r="M1248" s="20"/>
      <c r="N1248" s="20"/>
      <c r="O1248" s="19" t="s">
        <v>4656</v>
      </c>
      <c r="P1248" s="20" t="s">
        <v>59</v>
      </c>
      <c r="Q1248" s="19" t="s">
        <v>131</v>
      </c>
      <c r="AJ1248" s="21">
        <v>0</v>
      </c>
      <c r="AK1248" s="21">
        <v>0</v>
      </c>
      <c r="AL1248" s="22">
        <f t="shared" si="19"/>
        <v>0</v>
      </c>
    </row>
    <row r="1249" spans="1:38" ht="12" customHeight="1">
      <c r="A1249" s="19" t="s">
        <v>4657</v>
      </c>
      <c r="B1249" s="20" t="s">
        <v>4658</v>
      </c>
      <c r="C1249" s="20"/>
      <c r="D1249" s="20"/>
      <c r="F1249" s="20" t="s">
        <v>1353</v>
      </c>
      <c r="G1249" s="20" t="s">
        <v>1354</v>
      </c>
      <c r="H1249" s="20" t="s">
        <v>4659</v>
      </c>
      <c r="I1249" s="20"/>
      <c r="J1249" s="20"/>
      <c r="K1249" s="20"/>
      <c r="L1249" s="20"/>
      <c r="M1249" s="20"/>
      <c r="N1249" s="20"/>
      <c r="O1249" s="19" t="s">
        <v>4660</v>
      </c>
      <c r="P1249" s="20" t="s">
        <v>43</v>
      </c>
      <c r="Q1249" s="19" t="s">
        <v>131</v>
      </c>
      <c r="AJ1249" s="21">
        <v>0</v>
      </c>
      <c r="AK1249" s="21">
        <v>0</v>
      </c>
      <c r="AL1249" s="22">
        <f t="shared" si="19"/>
        <v>0</v>
      </c>
    </row>
    <row r="1250" spans="1:38" ht="12" customHeight="1">
      <c r="A1250" s="19" t="s">
        <v>4661</v>
      </c>
      <c r="B1250" s="20" t="s">
        <v>4662</v>
      </c>
      <c r="C1250" s="20"/>
      <c r="D1250" s="20"/>
      <c r="F1250" s="20" t="s">
        <v>1353</v>
      </c>
      <c r="G1250" s="20" t="s">
        <v>1354</v>
      </c>
      <c r="H1250" s="20"/>
      <c r="I1250" s="20"/>
      <c r="J1250" s="20"/>
      <c r="K1250" s="20"/>
      <c r="L1250" s="20" t="s">
        <v>4663</v>
      </c>
      <c r="M1250" s="20"/>
      <c r="N1250" s="20"/>
      <c r="O1250" s="19" t="s">
        <v>4664</v>
      </c>
      <c r="P1250" s="20" t="s">
        <v>43</v>
      </c>
      <c r="Q1250" s="19" t="s">
        <v>131</v>
      </c>
      <c r="AJ1250" s="21">
        <v>0</v>
      </c>
      <c r="AK1250" s="21">
        <v>0</v>
      </c>
      <c r="AL1250" s="22">
        <f t="shared" si="19"/>
        <v>0</v>
      </c>
    </row>
    <row r="1251" spans="1:38" ht="12" customHeight="1">
      <c r="A1251" s="19" t="s">
        <v>4665</v>
      </c>
      <c r="B1251" s="20" t="s">
        <v>4666</v>
      </c>
      <c r="C1251" s="20"/>
      <c r="D1251" s="20"/>
      <c r="F1251" s="20" t="s">
        <v>1353</v>
      </c>
      <c r="G1251" s="20" t="s">
        <v>4667</v>
      </c>
      <c r="H1251" s="20"/>
      <c r="I1251" s="20"/>
      <c r="J1251" s="20"/>
      <c r="K1251" s="20"/>
      <c r="L1251" s="20"/>
      <c r="M1251" s="20"/>
      <c r="N1251" s="20"/>
      <c r="O1251" s="19" t="s">
        <v>4668</v>
      </c>
      <c r="P1251" s="20" t="s">
        <v>59</v>
      </c>
      <c r="Q1251" s="19" t="s">
        <v>131</v>
      </c>
      <c r="AJ1251" s="21">
        <v>0</v>
      </c>
      <c r="AK1251" s="21">
        <v>0</v>
      </c>
      <c r="AL1251" s="22">
        <f t="shared" si="19"/>
        <v>0</v>
      </c>
    </row>
    <row r="1252" spans="1:38" ht="12" customHeight="1">
      <c r="A1252" s="19" t="s">
        <v>4669</v>
      </c>
      <c r="B1252" s="20" t="s">
        <v>4670</v>
      </c>
      <c r="C1252" s="20"/>
      <c r="D1252" s="20"/>
      <c r="F1252" s="20" t="s">
        <v>330</v>
      </c>
      <c r="G1252" s="20" t="s">
        <v>1531</v>
      </c>
      <c r="H1252" s="20"/>
      <c r="I1252" s="20"/>
      <c r="J1252" s="20"/>
      <c r="K1252" s="20"/>
      <c r="L1252" s="20"/>
      <c r="M1252" s="20"/>
      <c r="N1252" s="20"/>
      <c r="O1252" s="19" t="s">
        <v>4671</v>
      </c>
      <c r="P1252" s="20" t="s">
        <v>43</v>
      </c>
      <c r="Q1252" s="19" t="s">
        <v>131</v>
      </c>
      <c r="AJ1252" s="21">
        <v>0</v>
      </c>
      <c r="AK1252" s="21">
        <v>0</v>
      </c>
      <c r="AL1252" s="22">
        <f t="shared" si="19"/>
        <v>0</v>
      </c>
    </row>
    <row r="1253" spans="1:38" ht="12" customHeight="1">
      <c r="A1253" s="19" t="s">
        <v>4672</v>
      </c>
      <c r="B1253" s="20" t="s">
        <v>4673</v>
      </c>
      <c r="C1253" s="20"/>
      <c r="D1253" s="20"/>
      <c r="F1253" s="20" t="s">
        <v>70</v>
      </c>
      <c r="G1253" s="20" t="s">
        <v>119</v>
      </c>
      <c r="H1253" s="20"/>
      <c r="I1253" s="20"/>
      <c r="J1253" s="20"/>
      <c r="K1253" s="20"/>
      <c r="L1253" s="20"/>
      <c r="M1253" s="20"/>
      <c r="N1253" s="20"/>
      <c r="O1253" s="19" t="s">
        <v>761</v>
      </c>
      <c r="P1253" s="20" t="s">
        <v>761</v>
      </c>
      <c r="Q1253" s="19" t="s">
        <v>131</v>
      </c>
      <c r="AJ1253" s="21">
        <v>0</v>
      </c>
      <c r="AK1253" s="21">
        <v>0</v>
      </c>
      <c r="AL1253" s="22">
        <f t="shared" si="19"/>
        <v>0</v>
      </c>
    </row>
    <row r="1254" spans="1:38" ht="12" customHeight="1">
      <c r="A1254" s="19" t="s">
        <v>4674</v>
      </c>
      <c r="B1254" s="20" t="s">
        <v>4675</v>
      </c>
      <c r="C1254" s="20"/>
      <c r="D1254" s="20"/>
      <c r="F1254" s="20" t="s">
        <v>330</v>
      </c>
      <c r="G1254" s="20" t="s">
        <v>1531</v>
      </c>
      <c r="H1254" s="20"/>
      <c r="I1254" s="20"/>
      <c r="J1254" s="20"/>
      <c r="K1254" s="20"/>
      <c r="L1254" s="20" t="s">
        <v>4676</v>
      </c>
      <c r="M1254" s="20"/>
      <c r="N1254" s="20"/>
      <c r="O1254" s="19" t="s">
        <v>4677</v>
      </c>
      <c r="P1254" s="20" t="s">
        <v>59</v>
      </c>
      <c r="Q1254" s="19" t="s">
        <v>131</v>
      </c>
      <c r="AJ1254" s="21">
        <v>0</v>
      </c>
      <c r="AK1254" s="21">
        <v>0</v>
      </c>
      <c r="AL1254" s="22">
        <f t="shared" si="19"/>
        <v>0</v>
      </c>
    </row>
    <row r="1255" spans="1:38" ht="12" customHeight="1">
      <c r="A1255" s="19" t="s">
        <v>4678</v>
      </c>
      <c r="B1255" s="20" t="s">
        <v>4679</v>
      </c>
      <c r="C1255" s="20"/>
      <c r="D1255" s="20"/>
      <c r="F1255" s="20" t="s">
        <v>70</v>
      </c>
      <c r="G1255" s="20" t="s">
        <v>71</v>
      </c>
      <c r="H1255" s="20"/>
      <c r="I1255" s="20"/>
      <c r="J1255" s="20"/>
      <c r="K1255" s="20"/>
      <c r="L1255" s="20"/>
      <c r="M1255" s="20"/>
      <c r="N1255" s="20"/>
      <c r="O1255" s="19" t="s">
        <v>4680</v>
      </c>
      <c r="P1255" s="20" t="s">
        <v>59</v>
      </c>
      <c r="Q1255" s="19" t="s">
        <v>131</v>
      </c>
      <c r="AJ1255" s="21">
        <v>0</v>
      </c>
      <c r="AK1255" s="21">
        <v>0</v>
      </c>
      <c r="AL1255" s="22">
        <f t="shared" si="19"/>
        <v>0</v>
      </c>
    </row>
    <row r="1256" spans="1:38" ht="12" customHeight="1">
      <c r="A1256" s="19" t="s">
        <v>4681</v>
      </c>
      <c r="B1256" s="20" t="s">
        <v>4682</v>
      </c>
      <c r="C1256" s="20"/>
      <c r="D1256" s="20"/>
      <c r="F1256" s="20" t="s">
        <v>70</v>
      </c>
      <c r="G1256" s="20" t="s">
        <v>119</v>
      </c>
      <c r="H1256" s="20"/>
      <c r="I1256" s="20"/>
      <c r="J1256" s="20"/>
      <c r="K1256" s="20"/>
      <c r="L1256" s="20"/>
      <c r="M1256" s="20"/>
      <c r="N1256" s="20"/>
      <c r="O1256" s="19" t="s">
        <v>4683</v>
      </c>
      <c r="P1256" s="20" t="s">
        <v>43</v>
      </c>
      <c r="Q1256" s="19" t="s">
        <v>131</v>
      </c>
      <c r="AJ1256" s="21">
        <v>0</v>
      </c>
      <c r="AK1256" s="21">
        <v>0</v>
      </c>
      <c r="AL1256" s="22">
        <f t="shared" si="19"/>
        <v>0</v>
      </c>
    </row>
    <row r="1257" spans="1:38" ht="12" customHeight="1">
      <c r="A1257" s="19" t="s">
        <v>4684</v>
      </c>
      <c r="B1257" s="20" t="s">
        <v>4685</v>
      </c>
      <c r="C1257" s="20"/>
      <c r="D1257" s="20"/>
      <c r="F1257" s="20" t="s">
        <v>70</v>
      </c>
      <c r="G1257" s="20" t="s">
        <v>119</v>
      </c>
      <c r="H1257" s="20"/>
      <c r="I1257" s="20"/>
      <c r="J1257" s="20"/>
      <c r="K1257" s="20"/>
      <c r="L1257" s="20" t="s">
        <v>4686</v>
      </c>
      <c r="M1257" s="20"/>
      <c r="N1257" s="20"/>
      <c r="O1257" s="19" t="s">
        <v>4687</v>
      </c>
      <c r="P1257" s="20" t="s">
        <v>59</v>
      </c>
      <c r="Q1257" s="19" t="s">
        <v>131</v>
      </c>
      <c r="AJ1257" s="21">
        <v>0</v>
      </c>
      <c r="AK1257" s="21">
        <v>0</v>
      </c>
      <c r="AL1257" s="22">
        <f t="shared" si="19"/>
        <v>0</v>
      </c>
    </row>
    <row r="1258" spans="1:38" ht="12" customHeight="1">
      <c r="A1258" s="19" t="s">
        <v>4688</v>
      </c>
      <c r="B1258" s="20" t="s">
        <v>4689</v>
      </c>
      <c r="C1258" s="20"/>
      <c r="D1258" s="20"/>
      <c r="F1258" s="20" t="s">
        <v>70</v>
      </c>
      <c r="G1258" s="20" t="s">
        <v>119</v>
      </c>
      <c r="H1258" s="20"/>
      <c r="I1258" s="20"/>
      <c r="J1258" s="20"/>
      <c r="K1258" s="20"/>
      <c r="L1258" s="20"/>
      <c r="M1258" s="20"/>
      <c r="N1258" s="20"/>
      <c r="O1258" s="19" t="s">
        <v>4690</v>
      </c>
      <c r="P1258" s="20" t="s">
        <v>59</v>
      </c>
      <c r="Q1258" s="19" t="s">
        <v>131</v>
      </c>
      <c r="AJ1258" s="21">
        <v>0</v>
      </c>
      <c r="AK1258" s="21">
        <v>0</v>
      </c>
      <c r="AL1258" s="22">
        <f t="shared" si="19"/>
        <v>0</v>
      </c>
    </row>
    <row r="1259" spans="1:38" ht="12" customHeight="1">
      <c r="A1259" s="19" t="s">
        <v>4691</v>
      </c>
      <c r="B1259" s="20" t="s">
        <v>4692</v>
      </c>
      <c r="C1259" s="20"/>
      <c r="D1259" s="20"/>
      <c r="F1259" s="20" t="s">
        <v>1353</v>
      </c>
      <c r="G1259" s="20" t="s">
        <v>2691</v>
      </c>
      <c r="H1259" s="20"/>
      <c r="I1259" s="20"/>
      <c r="J1259" s="20"/>
      <c r="K1259" s="20"/>
      <c r="L1259" s="20"/>
      <c r="M1259" s="20"/>
      <c r="N1259" s="20"/>
      <c r="O1259" s="19" t="s">
        <v>4693</v>
      </c>
      <c r="P1259" s="20" t="s">
        <v>59</v>
      </c>
      <c r="Q1259" s="19" t="s">
        <v>131</v>
      </c>
      <c r="AJ1259" s="21">
        <v>0</v>
      </c>
      <c r="AK1259" s="21">
        <v>0</v>
      </c>
      <c r="AL1259" s="22">
        <f t="shared" si="19"/>
        <v>0</v>
      </c>
    </row>
    <row r="1260" spans="1:38" ht="12" customHeight="1">
      <c r="A1260" s="19" t="s">
        <v>4694</v>
      </c>
      <c r="B1260" s="20" t="s">
        <v>4695</v>
      </c>
      <c r="C1260" s="20"/>
      <c r="D1260" s="20"/>
      <c r="F1260" s="20" t="s">
        <v>489</v>
      </c>
      <c r="G1260" s="20" t="s">
        <v>4696</v>
      </c>
      <c r="H1260" s="20" t="s">
        <v>4697</v>
      </c>
      <c r="I1260" s="20"/>
      <c r="J1260" s="20"/>
      <c r="K1260" s="20"/>
      <c r="L1260" s="20"/>
      <c r="M1260" s="20"/>
      <c r="N1260" s="20"/>
      <c r="O1260" s="19" t="s">
        <v>4698</v>
      </c>
      <c r="P1260" s="20" t="s">
        <v>43</v>
      </c>
      <c r="Q1260" s="19" t="s">
        <v>131</v>
      </c>
      <c r="U1260" s="21">
        <v>200</v>
      </c>
      <c r="V1260" s="21">
        <v>4</v>
      </c>
      <c r="W1260" s="21">
        <v>1</v>
      </c>
      <c r="X1260" s="21">
        <v>4</v>
      </c>
      <c r="AJ1260" s="21">
        <v>0</v>
      </c>
      <c r="AK1260" s="21">
        <v>0</v>
      </c>
      <c r="AL1260" s="22">
        <f t="shared" si="19"/>
        <v>0</v>
      </c>
    </row>
    <row r="1261" spans="1:38" ht="12" customHeight="1">
      <c r="A1261" s="19" t="s">
        <v>4699</v>
      </c>
      <c r="B1261" s="20" t="s">
        <v>4700</v>
      </c>
      <c r="C1261" s="20"/>
      <c r="D1261" s="20"/>
      <c r="F1261" s="20" t="s">
        <v>489</v>
      </c>
      <c r="G1261" s="20" t="s">
        <v>4701</v>
      </c>
      <c r="H1261" s="20"/>
      <c r="I1261" s="20"/>
      <c r="J1261" s="20"/>
      <c r="K1261" s="20"/>
      <c r="L1261" s="20" t="s">
        <v>4702</v>
      </c>
      <c r="M1261" s="20"/>
      <c r="N1261" s="20"/>
      <c r="O1261" s="19" t="s">
        <v>4703</v>
      </c>
      <c r="P1261" s="20" t="s">
        <v>43</v>
      </c>
      <c r="Q1261" s="19" t="s">
        <v>131</v>
      </c>
      <c r="U1261" s="21">
        <v>100</v>
      </c>
      <c r="V1261" s="21">
        <v>2</v>
      </c>
      <c r="W1261" s="21">
        <v>1</v>
      </c>
      <c r="X1261" s="21">
        <v>2</v>
      </c>
      <c r="AJ1261" s="21">
        <v>0</v>
      </c>
      <c r="AK1261" s="21">
        <v>0</v>
      </c>
      <c r="AL1261" s="22">
        <f t="shared" si="19"/>
        <v>0</v>
      </c>
    </row>
    <row r="1262" spans="1:38" ht="12" customHeight="1">
      <c r="A1262" s="19" t="s">
        <v>4704</v>
      </c>
      <c r="B1262" s="20" t="s">
        <v>4705</v>
      </c>
      <c r="C1262" s="20"/>
      <c r="D1262" s="20"/>
      <c r="F1262" s="20" t="s">
        <v>128</v>
      </c>
      <c r="G1262" s="20" t="s">
        <v>912</v>
      </c>
      <c r="H1262" s="20"/>
      <c r="I1262" s="20"/>
      <c r="J1262" s="20"/>
      <c r="K1262" s="20"/>
      <c r="L1262" s="20"/>
      <c r="M1262" s="20"/>
      <c r="N1262" s="20"/>
      <c r="O1262" s="19" t="s">
        <v>4706</v>
      </c>
      <c r="P1262" s="20" t="s">
        <v>59</v>
      </c>
      <c r="Q1262" s="19" t="s">
        <v>131</v>
      </c>
      <c r="AJ1262" s="21">
        <v>0</v>
      </c>
      <c r="AK1262" s="21">
        <v>0</v>
      </c>
      <c r="AL1262" s="22">
        <f t="shared" si="19"/>
        <v>0</v>
      </c>
    </row>
    <row r="1263" spans="1:38" ht="12" customHeight="1">
      <c r="A1263" s="19" t="s">
        <v>4707</v>
      </c>
      <c r="B1263" s="20" t="s">
        <v>4708</v>
      </c>
      <c r="C1263" s="20"/>
      <c r="D1263" s="20"/>
      <c r="F1263" s="20" t="s">
        <v>128</v>
      </c>
      <c r="G1263" s="20" t="s">
        <v>129</v>
      </c>
      <c r="H1263" s="20"/>
      <c r="I1263" s="20"/>
      <c r="J1263" s="20"/>
      <c r="K1263" s="20"/>
      <c r="L1263" s="20"/>
      <c r="M1263" s="20"/>
      <c r="N1263" s="20"/>
      <c r="O1263" s="19" t="s">
        <v>4709</v>
      </c>
      <c r="P1263" s="20" t="s">
        <v>59</v>
      </c>
      <c r="Q1263" s="19" t="s">
        <v>131</v>
      </c>
      <c r="AJ1263" s="21">
        <v>0</v>
      </c>
      <c r="AK1263" s="21">
        <v>0</v>
      </c>
      <c r="AL1263" s="22">
        <f t="shared" si="19"/>
        <v>0</v>
      </c>
    </row>
    <row r="1264" spans="1:38" ht="12" customHeight="1">
      <c r="A1264" s="19" t="s">
        <v>4710</v>
      </c>
      <c r="B1264" s="20" t="s">
        <v>4711</v>
      </c>
      <c r="C1264" s="20"/>
      <c r="D1264" s="20"/>
      <c r="F1264" s="20" t="s">
        <v>135</v>
      </c>
      <c r="G1264" s="20" t="s">
        <v>135</v>
      </c>
      <c r="H1264" s="20"/>
      <c r="I1264" s="20"/>
      <c r="J1264" s="20"/>
      <c r="K1264" s="20"/>
      <c r="L1264" s="20" t="s">
        <v>4712</v>
      </c>
      <c r="M1264" s="20" t="s">
        <v>4713</v>
      </c>
      <c r="N1264" s="20"/>
      <c r="O1264" s="19" t="s">
        <v>4714</v>
      </c>
      <c r="P1264" s="20" t="s">
        <v>43</v>
      </c>
      <c r="Q1264" s="19" t="s">
        <v>131</v>
      </c>
      <c r="AJ1264" s="21">
        <v>0</v>
      </c>
      <c r="AK1264" s="21">
        <v>0</v>
      </c>
      <c r="AL1264" s="22">
        <f t="shared" si="19"/>
        <v>0</v>
      </c>
    </row>
    <row r="1265" spans="1:38" ht="12" customHeight="1">
      <c r="A1265" s="19" t="s">
        <v>4715</v>
      </c>
      <c r="B1265" s="20" t="s">
        <v>4716</v>
      </c>
      <c r="C1265" s="20"/>
      <c r="D1265" s="20"/>
      <c r="F1265" s="20" t="s">
        <v>128</v>
      </c>
      <c r="G1265" s="20" t="s">
        <v>912</v>
      </c>
      <c r="H1265" s="20"/>
      <c r="I1265" s="20"/>
      <c r="J1265" s="20"/>
      <c r="K1265" s="20"/>
      <c r="L1265" s="20" t="s">
        <v>4717</v>
      </c>
      <c r="M1265" s="20" t="s">
        <v>4718</v>
      </c>
      <c r="N1265" s="20"/>
      <c r="O1265" s="19" t="s">
        <v>4719</v>
      </c>
      <c r="P1265" s="20" t="s">
        <v>43</v>
      </c>
      <c r="Q1265" s="19" t="s">
        <v>131</v>
      </c>
      <c r="AJ1265" s="21">
        <v>0</v>
      </c>
      <c r="AK1265" s="21">
        <v>0</v>
      </c>
      <c r="AL1265" s="22">
        <f t="shared" si="19"/>
        <v>0</v>
      </c>
    </row>
    <row r="1266" spans="1:38" ht="12" customHeight="1">
      <c r="A1266" s="19" t="s">
        <v>4720</v>
      </c>
      <c r="B1266" s="20" t="s">
        <v>4721</v>
      </c>
      <c r="C1266" s="20"/>
      <c r="D1266" s="20"/>
      <c r="F1266" s="20" t="s">
        <v>128</v>
      </c>
      <c r="G1266" s="20" t="s">
        <v>912</v>
      </c>
      <c r="H1266" s="20"/>
      <c r="I1266" s="20"/>
      <c r="J1266" s="20"/>
      <c r="K1266" s="20"/>
      <c r="L1266" s="20" t="s">
        <v>4722</v>
      </c>
      <c r="M1266" s="20"/>
      <c r="N1266" s="20"/>
      <c r="O1266" s="19" t="s">
        <v>4723</v>
      </c>
      <c r="P1266" s="20" t="s">
        <v>59</v>
      </c>
      <c r="Q1266" s="19" t="s">
        <v>131</v>
      </c>
      <c r="AJ1266" s="21">
        <v>0</v>
      </c>
      <c r="AK1266" s="21">
        <v>0</v>
      </c>
      <c r="AL1266" s="22">
        <f t="shared" si="19"/>
        <v>0</v>
      </c>
    </row>
    <row r="1267" spans="1:38" ht="12" customHeight="1">
      <c r="A1267" s="19" t="s">
        <v>4724</v>
      </c>
      <c r="B1267" s="20" t="s">
        <v>4725</v>
      </c>
      <c r="C1267" s="20"/>
      <c r="D1267" s="20"/>
      <c r="F1267" s="20" t="s">
        <v>350</v>
      </c>
      <c r="G1267" s="20" t="s">
        <v>601</v>
      </c>
      <c r="H1267" s="20" t="s">
        <v>4726</v>
      </c>
      <c r="I1267" s="20"/>
      <c r="J1267" s="20"/>
      <c r="K1267" s="20"/>
      <c r="L1267" s="20" t="s">
        <v>4727</v>
      </c>
      <c r="M1267" s="20" t="s">
        <v>4726</v>
      </c>
      <c r="N1267" s="20"/>
      <c r="O1267" s="19" t="s">
        <v>4728</v>
      </c>
      <c r="P1267" s="20" t="s">
        <v>59</v>
      </c>
      <c r="Q1267" s="19" t="s">
        <v>131</v>
      </c>
      <c r="U1267" s="21">
        <v>200</v>
      </c>
      <c r="V1267" s="21">
        <v>1</v>
      </c>
      <c r="W1267" s="21">
        <v>0</v>
      </c>
      <c r="X1267" s="21">
        <v>0</v>
      </c>
      <c r="AJ1267" s="21">
        <v>0</v>
      </c>
      <c r="AK1267" s="21">
        <v>0</v>
      </c>
      <c r="AL1267" s="22">
        <f t="shared" si="19"/>
        <v>0</v>
      </c>
    </row>
    <row r="1268" spans="1:38" ht="12" customHeight="1">
      <c r="A1268" s="19" t="s">
        <v>4729</v>
      </c>
      <c r="B1268" s="20" t="s">
        <v>4730</v>
      </c>
      <c r="C1268" s="20"/>
      <c r="D1268" s="20"/>
      <c r="F1268" s="20" t="s">
        <v>350</v>
      </c>
      <c r="G1268" s="20" t="s">
        <v>601</v>
      </c>
      <c r="H1268" s="20"/>
      <c r="I1268" s="20"/>
      <c r="J1268" s="20"/>
      <c r="K1268" s="20"/>
      <c r="L1268" s="20" t="s">
        <v>4731</v>
      </c>
      <c r="M1268" s="20"/>
      <c r="N1268" s="20"/>
      <c r="O1268" s="19" t="s">
        <v>761</v>
      </c>
      <c r="P1268" s="20" t="s">
        <v>761</v>
      </c>
      <c r="Q1268" s="19" t="s">
        <v>131</v>
      </c>
      <c r="U1268" s="21">
        <v>200</v>
      </c>
      <c r="V1268" s="21">
        <v>1</v>
      </c>
      <c r="W1268" s="21">
        <v>0</v>
      </c>
      <c r="X1268" s="21">
        <v>0</v>
      </c>
      <c r="AJ1268" s="21">
        <v>0</v>
      </c>
      <c r="AK1268" s="21">
        <v>0</v>
      </c>
      <c r="AL1268" s="22">
        <f t="shared" si="19"/>
        <v>0</v>
      </c>
    </row>
    <row r="1269" spans="1:38" ht="12" customHeight="1">
      <c r="A1269" s="19" t="s">
        <v>4732</v>
      </c>
      <c r="B1269" s="20" t="s">
        <v>4733</v>
      </c>
      <c r="C1269" s="20"/>
      <c r="D1269" s="20"/>
      <c r="F1269" s="20" t="s">
        <v>135</v>
      </c>
      <c r="G1269" s="20" t="s">
        <v>135</v>
      </c>
      <c r="H1269" s="20"/>
      <c r="I1269" s="20"/>
      <c r="J1269" s="20"/>
      <c r="K1269" s="20"/>
      <c r="L1269" s="20" t="s">
        <v>4734</v>
      </c>
      <c r="M1269" s="20" t="s">
        <v>4734</v>
      </c>
      <c r="N1269" s="20"/>
      <c r="O1269" s="19" t="s">
        <v>4735</v>
      </c>
      <c r="P1269" s="20" t="s">
        <v>43</v>
      </c>
      <c r="Q1269" s="19" t="s">
        <v>131</v>
      </c>
      <c r="AJ1269" s="21">
        <v>0</v>
      </c>
      <c r="AK1269" s="21">
        <f>VLOOKUP(B1269,[2]Sheet3!$A$3:$B$1872,2,0)</f>
        <v>11915.044247787611</v>
      </c>
      <c r="AL1269" s="22">
        <f t="shared" si="19"/>
        <v>11915.044247787611</v>
      </c>
    </row>
    <row r="1270" spans="1:38" ht="12" customHeight="1">
      <c r="A1270" s="19" t="s">
        <v>4736</v>
      </c>
      <c r="B1270" s="20" t="s">
        <v>4737</v>
      </c>
      <c r="C1270" s="20"/>
      <c r="D1270" s="20"/>
      <c r="F1270" s="20" t="s">
        <v>489</v>
      </c>
      <c r="G1270" s="20" t="s">
        <v>2019</v>
      </c>
      <c r="H1270" s="20"/>
      <c r="I1270" s="20"/>
      <c r="J1270" s="20"/>
      <c r="K1270" s="20"/>
      <c r="L1270" s="20"/>
      <c r="M1270" s="20"/>
      <c r="N1270" s="20"/>
      <c r="O1270" s="19" t="s">
        <v>4738</v>
      </c>
      <c r="P1270" s="20" t="s">
        <v>59</v>
      </c>
      <c r="Q1270" s="19" t="s">
        <v>131</v>
      </c>
      <c r="U1270" s="21">
        <v>300</v>
      </c>
      <c r="V1270" s="21">
        <v>2</v>
      </c>
      <c r="W1270" s="21">
        <v>1</v>
      </c>
      <c r="X1270" s="21">
        <v>2</v>
      </c>
      <c r="AJ1270" s="21">
        <v>0</v>
      </c>
      <c r="AK1270" s="21">
        <v>0</v>
      </c>
      <c r="AL1270" s="22">
        <f t="shared" si="19"/>
        <v>0</v>
      </c>
    </row>
    <row r="1271" spans="1:38" ht="12" customHeight="1">
      <c r="A1271" s="19" t="s">
        <v>4739</v>
      </c>
      <c r="B1271" s="20" t="s">
        <v>4740</v>
      </c>
      <c r="C1271" s="20"/>
      <c r="D1271" s="20"/>
      <c r="F1271" s="20" t="s">
        <v>128</v>
      </c>
      <c r="G1271" s="20" t="s">
        <v>2288</v>
      </c>
      <c r="H1271" s="20"/>
      <c r="I1271" s="20"/>
      <c r="J1271" s="20"/>
      <c r="K1271" s="20"/>
      <c r="L1271" s="20"/>
      <c r="M1271" s="20"/>
      <c r="N1271" s="20"/>
      <c r="O1271" s="19" t="s">
        <v>4741</v>
      </c>
      <c r="P1271" s="20" t="s">
        <v>43</v>
      </c>
      <c r="Q1271" s="19" t="s">
        <v>131</v>
      </c>
      <c r="AJ1271" s="21">
        <v>0</v>
      </c>
      <c r="AK1271" s="21">
        <v>0</v>
      </c>
      <c r="AL1271" s="22">
        <f t="shared" si="19"/>
        <v>0</v>
      </c>
    </row>
    <row r="1272" spans="1:38" ht="12" customHeight="1">
      <c r="A1272" s="19" t="s">
        <v>4742</v>
      </c>
      <c r="B1272" s="20" t="s">
        <v>4743</v>
      </c>
      <c r="C1272" s="20"/>
      <c r="D1272" s="20"/>
      <c r="F1272" s="20" t="s">
        <v>135</v>
      </c>
      <c r="G1272" s="20" t="s">
        <v>135</v>
      </c>
      <c r="H1272" s="20"/>
      <c r="I1272" s="20"/>
      <c r="J1272" s="20"/>
      <c r="K1272" s="20"/>
      <c r="L1272" s="20"/>
      <c r="M1272" s="20"/>
      <c r="N1272" s="20"/>
      <c r="O1272" s="19" t="s">
        <v>4744</v>
      </c>
      <c r="P1272" s="20" t="s">
        <v>43</v>
      </c>
      <c r="Q1272" s="19" t="s">
        <v>131</v>
      </c>
      <c r="AJ1272" s="21">
        <v>0</v>
      </c>
      <c r="AK1272" s="21">
        <v>0</v>
      </c>
      <c r="AL1272" s="22">
        <f t="shared" si="19"/>
        <v>0</v>
      </c>
    </row>
    <row r="1273" spans="1:38" ht="12" customHeight="1">
      <c r="A1273" s="19" t="s">
        <v>4745</v>
      </c>
      <c r="B1273" s="20" t="s">
        <v>4746</v>
      </c>
      <c r="C1273" s="20"/>
      <c r="D1273" s="20"/>
      <c r="F1273" s="20" t="s">
        <v>350</v>
      </c>
      <c r="G1273" s="20" t="s">
        <v>1980</v>
      </c>
      <c r="H1273" s="20"/>
      <c r="I1273" s="20"/>
      <c r="J1273" s="20"/>
      <c r="K1273" s="20"/>
      <c r="L1273" s="20" t="s">
        <v>4747</v>
      </c>
      <c r="M1273" s="20"/>
      <c r="N1273" s="20"/>
      <c r="O1273" s="19" t="s">
        <v>4748</v>
      </c>
      <c r="P1273" s="20" t="s">
        <v>59</v>
      </c>
      <c r="Q1273" s="19" t="s">
        <v>131</v>
      </c>
      <c r="U1273" s="21">
        <v>100</v>
      </c>
      <c r="V1273" s="21">
        <v>1</v>
      </c>
      <c r="W1273" s="21">
        <v>0</v>
      </c>
      <c r="X1273" s="21">
        <v>0</v>
      </c>
      <c r="AJ1273" s="21">
        <v>0</v>
      </c>
      <c r="AK1273" s="21">
        <v>0</v>
      </c>
      <c r="AL1273" s="22">
        <f t="shared" si="19"/>
        <v>0</v>
      </c>
    </row>
    <row r="1274" spans="1:38" ht="12" customHeight="1">
      <c r="A1274" s="19" t="s">
        <v>4749</v>
      </c>
      <c r="B1274" s="20" t="s">
        <v>4750</v>
      </c>
      <c r="C1274" s="20"/>
      <c r="D1274" s="20"/>
      <c r="F1274" s="20" t="s">
        <v>135</v>
      </c>
      <c r="G1274" s="20" t="s">
        <v>135</v>
      </c>
      <c r="H1274" s="20"/>
      <c r="I1274" s="20"/>
      <c r="J1274" s="20"/>
      <c r="K1274" s="20"/>
      <c r="L1274" s="20" t="s">
        <v>4750</v>
      </c>
      <c r="M1274" s="20"/>
      <c r="N1274" s="20"/>
      <c r="O1274" s="19" t="s">
        <v>4751</v>
      </c>
      <c r="P1274" s="20" t="s">
        <v>43</v>
      </c>
      <c r="Q1274" s="19" t="s">
        <v>131</v>
      </c>
      <c r="AJ1274" s="21">
        <v>0</v>
      </c>
      <c r="AK1274" s="21">
        <v>0</v>
      </c>
      <c r="AL1274" s="22">
        <f t="shared" si="19"/>
        <v>0</v>
      </c>
    </row>
    <row r="1275" spans="1:38" ht="12" customHeight="1">
      <c r="A1275" s="19" t="s">
        <v>4752</v>
      </c>
      <c r="B1275" s="20" t="s">
        <v>4753</v>
      </c>
      <c r="C1275" s="20"/>
      <c r="D1275" s="20"/>
      <c r="F1275" s="20" t="s">
        <v>135</v>
      </c>
      <c r="G1275" s="20" t="s">
        <v>135</v>
      </c>
      <c r="H1275" s="20" t="s">
        <v>4754</v>
      </c>
      <c r="I1275" s="20"/>
      <c r="J1275" s="20"/>
      <c r="K1275" s="20"/>
      <c r="L1275" s="20" t="s">
        <v>4755</v>
      </c>
      <c r="M1275" s="20"/>
      <c r="N1275" s="20"/>
      <c r="O1275" s="19" t="s">
        <v>761</v>
      </c>
      <c r="P1275" s="20" t="s">
        <v>761</v>
      </c>
      <c r="Q1275" s="19" t="s">
        <v>131</v>
      </c>
      <c r="AJ1275" s="21">
        <v>0</v>
      </c>
      <c r="AK1275" s="21">
        <v>0</v>
      </c>
      <c r="AL1275" s="22">
        <f t="shared" si="19"/>
        <v>0</v>
      </c>
    </row>
    <row r="1276" spans="1:38" ht="12" customHeight="1">
      <c r="A1276" s="19" t="s">
        <v>4756</v>
      </c>
      <c r="B1276" s="20" t="s">
        <v>4757</v>
      </c>
      <c r="C1276" s="20"/>
      <c r="D1276" s="20"/>
      <c r="F1276" s="20" t="s">
        <v>135</v>
      </c>
      <c r="G1276" s="20" t="s">
        <v>135</v>
      </c>
      <c r="H1276" s="20"/>
      <c r="I1276" s="20"/>
      <c r="J1276" s="20"/>
      <c r="K1276" s="20"/>
      <c r="L1276" s="20" t="s">
        <v>4758</v>
      </c>
      <c r="M1276" s="20" t="s">
        <v>4759</v>
      </c>
      <c r="N1276" s="20"/>
      <c r="O1276" s="19" t="s">
        <v>4760</v>
      </c>
      <c r="P1276" s="20" t="s">
        <v>59</v>
      </c>
      <c r="Q1276" s="19" t="s">
        <v>131</v>
      </c>
      <c r="AJ1276" s="21">
        <v>0</v>
      </c>
      <c r="AK1276" s="21">
        <f>VLOOKUP(B1276,[2]Sheet3!$A$3:$B$1872,2,0)</f>
        <v>30434.513274336285</v>
      </c>
      <c r="AL1276" s="22">
        <f t="shared" si="19"/>
        <v>30434.513274336285</v>
      </c>
    </row>
    <row r="1277" spans="1:38" ht="12" customHeight="1">
      <c r="A1277" s="19" t="s">
        <v>4761</v>
      </c>
      <c r="B1277" s="20" t="s">
        <v>4762</v>
      </c>
      <c r="C1277" s="20"/>
      <c r="D1277" s="20"/>
      <c r="F1277" s="20" t="s">
        <v>105</v>
      </c>
      <c r="G1277" s="20" t="s">
        <v>1250</v>
      </c>
      <c r="H1277" s="20"/>
      <c r="I1277" s="20"/>
      <c r="J1277" s="20"/>
      <c r="K1277" s="20"/>
      <c r="L1277" s="20" t="s">
        <v>4762</v>
      </c>
      <c r="M1277" s="20"/>
      <c r="N1277" s="20"/>
      <c r="O1277" s="19" t="s">
        <v>4763</v>
      </c>
      <c r="P1277" s="20" t="s">
        <v>43</v>
      </c>
      <c r="Q1277" s="19" t="s">
        <v>131</v>
      </c>
      <c r="AJ1277" s="21">
        <v>0</v>
      </c>
      <c r="AK1277" s="21">
        <f>VLOOKUP(B1277,[2]Sheet3!$A$3:$B$1872,2,0)</f>
        <v>0</v>
      </c>
      <c r="AL1277" s="22">
        <f t="shared" si="19"/>
        <v>0</v>
      </c>
    </row>
    <row r="1278" spans="1:38" ht="12" customHeight="1">
      <c r="A1278" s="19" t="s">
        <v>4764</v>
      </c>
      <c r="B1278" s="20" t="s">
        <v>4765</v>
      </c>
      <c r="C1278" s="20"/>
      <c r="D1278" s="20"/>
      <c r="F1278" s="20" t="s">
        <v>135</v>
      </c>
      <c r="G1278" s="20" t="s">
        <v>135</v>
      </c>
      <c r="H1278" s="20"/>
      <c r="I1278" s="20"/>
      <c r="J1278" s="20"/>
      <c r="K1278" s="20"/>
      <c r="L1278" s="20" t="s">
        <v>4766</v>
      </c>
      <c r="M1278" s="20" t="s">
        <v>4767</v>
      </c>
      <c r="N1278" s="20"/>
      <c r="O1278" s="19" t="s">
        <v>4768</v>
      </c>
      <c r="P1278" s="20" t="s">
        <v>59</v>
      </c>
      <c r="Q1278" s="19" t="s">
        <v>131</v>
      </c>
      <c r="AJ1278" s="21">
        <v>0</v>
      </c>
      <c r="AK1278" s="21">
        <v>0</v>
      </c>
      <c r="AL1278" s="22">
        <f t="shared" si="19"/>
        <v>0</v>
      </c>
    </row>
    <row r="1279" spans="1:38" ht="12" customHeight="1">
      <c r="A1279" s="19" t="s">
        <v>4769</v>
      </c>
      <c r="B1279" s="20" t="s">
        <v>4770</v>
      </c>
      <c r="C1279" s="20"/>
      <c r="D1279" s="20"/>
      <c r="F1279" s="20" t="s">
        <v>350</v>
      </c>
      <c r="G1279" s="20" t="s">
        <v>852</v>
      </c>
      <c r="H1279" s="20"/>
      <c r="I1279" s="20"/>
      <c r="J1279" s="20"/>
      <c r="K1279" s="20"/>
      <c r="L1279" s="20"/>
      <c r="M1279" s="20"/>
      <c r="N1279" s="20"/>
      <c r="O1279" s="19" t="s">
        <v>4771</v>
      </c>
      <c r="P1279" s="20" t="s">
        <v>59</v>
      </c>
      <c r="Q1279" s="19" t="s">
        <v>131</v>
      </c>
      <c r="U1279" s="21">
        <v>20</v>
      </c>
      <c r="V1279" s="21">
        <v>2</v>
      </c>
      <c r="W1279" s="21">
        <v>0</v>
      </c>
      <c r="X1279" s="21">
        <v>0</v>
      </c>
      <c r="AJ1279" s="21">
        <v>0</v>
      </c>
      <c r="AK1279" s="21">
        <v>0</v>
      </c>
      <c r="AL1279" s="22">
        <f t="shared" si="19"/>
        <v>0</v>
      </c>
    </row>
    <row r="1280" spans="1:38" ht="12" customHeight="1">
      <c r="A1280" s="19" t="s">
        <v>4772</v>
      </c>
      <c r="B1280" s="20" t="s">
        <v>4773</v>
      </c>
      <c r="C1280" s="20"/>
      <c r="D1280" s="20"/>
      <c r="F1280" s="20" t="s">
        <v>350</v>
      </c>
      <c r="G1280" s="20" t="s">
        <v>351</v>
      </c>
      <c r="H1280" s="20"/>
      <c r="I1280" s="20"/>
      <c r="J1280" s="20"/>
      <c r="K1280" s="20"/>
      <c r="L1280" s="20"/>
      <c r="M1280" s="20"/>
      <c r="N1280" s="20"/>
      <c r="O1280" s="19" t="s">
        <v>4774</v>
      </c>
      <c r="P1280" s="20" t="s">
        <v>43</v>
      </c>
      <c r="Q1280" s="19" t="s">
        <v>131</v>
      </c>
      <c r="U1280" s="21">
        <v>30</v>
      </c>
      <c r="V1280" s="21">
        <v>1</v>
      </c>
      <c r="W1280" s="21">
        <v>1</v>
      </c>
      <c r="X1280" s="21">
        <v>2</v>
      </c>
      <c r="AJ1280" s="21">
        <v>0</v>
      </c>
      <c r="AK1280" s="21">
        <v>0</v>
      </c>
      <c r="AL1280" s="22">
        <f t="shared" si="19"/>
        <v>0</v>
      </c>
    </row>
    <row r="1281" spans="1:38" ht="12" customHeight="1">
      <c r="A1281" s="19" t="s">
        <v>4775</v>
      </c>
      <c r="B1281" s="20" t="s">
        <v>4776</v>
      </c>
      <c r="C1281" s="20"/>
      <c r="D1281" s="20"/>
      <c r="F1281" s="20" t="s">
        <v>761</v>
      </c>
      <c r="G1281" s="20" t="s">
        <v>761</v>
      </c>
      <c r="H1281" s="20"/>
      <c r="I1281" s="20"/>
      <c r="J1281" s="20"/>
      <c r="K1281" s="20"/>
      <c r="L1281" s="20"/>
      <c r="M1281" s="20"/>
      <c r="N1281" s="20"/>
      <c r="O1281" s="19" t="s">
        <v>761</v>
      </c>
      <c r="P1281" s="20" t="s">
        <v>761</v>
      </c>
      <c r="Q1281" s="19" t="s">
        <v>131</v>
      </c>
      <c r="AJ1281" s="21">
        <v>0</v>
      </c>
      <c r="AK1281" s="21">
        <v>0</v>
      </c>
      <c r="AL1281" s="22">
        <f t="shared" si="19"/>
        <v>0</v>
      </c>
    </row>
    <row r="1282" spans="1:38" ht="12" customHeight="1">
      <c r="A1282" s="19" t="s">
        <v>4777</v>
      </c>
      <c r="B1282" s="20" t="s">
        <v>4778</v>
      </c>
      <c r="C1282" s="20"/>
      <c r="D1282" s="20"/>
      <c r="F1282" s="20" t="s">
        <v>54</v>
      </c>
      <c r="G1282" s="20" t="s">
        <v>55</v>
      </c>
      <c r="H1282" s="20" t="s">
        <v>4779</v>
      </c>
      <c r="I1282" s="20"/>
      <c r="J1282" s="20"/>
      <c r="K1282" s="20"/>
      <c r="L1282" s="20"/>
      <c r="M1282" s="20" t="s">
        <v>4780</v>
      </c>
      <c r="N1282" s="20"/>
      <c r="O1282" s="19" t="s">
        <v>4781</v>
      </c>
      <c r="P1282" s="20" t="s">
        <v>59</v>
      </c>
      <c r="Q1282" s="19" t="s">
        <v>131</v>
      </c>
      <c r="AJ1282" s="21">
        <v>0</v>
      </c>
      <c r="AK1282" s="21">
        <v>0</v>
      </c>
      <c r="AL1282" s="22">
        <f t="shared" ref="AL1282:AL1345" si="20">AJ1282+AK1282</f>
        <v>0</v>
      </c>
    </row>
    <row r="1283" spans="1:38" ht="12" customHeight="1">
      <c r="A1283" s="19" t="s">
        <v>4782</v>
      </c>
      <c r="B1283" s="20" t="s">
        <v>4783</v>
      </c>
      <c r="C1283" s="20"/>
      <c r="D1283" s="20"/>
      <c r="F1283" s="20" t="s">
        <v>489</v>
      </c>
      <c r="G1283" s="20" t="s">
        <v>490</v>
      </c>
      <c r="H1283" s="20"/>
      <c r="I1283" s="20"/>
      <c r="J1283" s="20"/>
      <c r="K1283" s="20"/>
      <c r="L1283" s="20"/>
      <c r="M1283" s="20"/>
      <c r="N1283" s="20"/>
      <c r="O1283" s="19" t="s">
        <v>4784</v>
      </c>
      <c r="P1283" s="20" t="s">
        <v>43</v>
      </c>
      <c r="Q1283" s="19" t="s">
        <v>131</v>
      </c>
      <c r="AJ1283" s="21">
        <v>0</v>
      </c>
      <c r="AK1283" s="21">
        <v>0</v>
      </c>
      <c r="AL1283" s="22">
        <f t="shared" si="20"/>
        <v>0</v>
      </c>
    </row>
    <row r="1284" spans="1:38" ht="12" customHeight="1">
      <c r="A1284" s="19" t="s">
        <v>4785</v>
      </c>
      <c r="B1284" s="20" t="s">
        <v>4786</v>
      </c>
      <c r="C1284" s="20"/>
      <c r="D1284" s="20"/>
      <c r="F1284" s="20" t="s">
        <v>342</v>
      </c>
      <c r="G1284" s="20" t="s">
        <v>342</v>
      </c>
      <c r="H1284" s="20"/>
      <c r="I1284" s="20"/>
      <c r="J1284" s="20"/>
      <c r="K1284" s="20"/>
      <c r="L1284" s="20"/>
      <c r="M1284" s="20"/>
      <c r="N1284" s="20"/>
      <c r="O1284" s="19" t="s">
        <v>4787</v>
      </c>
      <c r="P1284" s="20" t="s">
        <v>43</v>
      </c>
      <c r="Q1284" s="19" t="s">
        <v>131</v>
      </c>
      <c r="AJ1284" s="21">
        <v>0</v>
      </c>
      <c r="AK1284" s="21">
        <v>0</v>
      </c>
      <c r="AL1284" s="22">
        <f t="shared" si="20"/>
        <v>0</v>
      </c>
    </row>
    <row r="1285" spans="1:38" ht="12" customHeight="1">
      <c r="A1285" s="19" t="s">
        <v>4788</v>
      </c>
      <c r="B1285" s="20" t="s">
        <v>4789</v>
      </c>
      <c r="C1285" s="20"/>
      <c r="D1285" s="20"/>
      <c r="F1285" s="20" t="s">
        <v>1353</v>
      </c>
      <c r="G1285" s="20" t="s">
        <v>1354</v>
      </c>
      <c r="H1285" s="20"/>
      <c r="I1285" s="20"/>
      <c r="J1285" s="20"/>
      <c r="K1285" s="20"/>
      <c r="L1285" s="20" t="s">
        <v>4790</v>
      </c>
      <c r="M1285" s="20"/>
      <c r="N1285" s="20"/>
      <c r="O1285" s="19" t="s">
        <v>4791</v>
      </c>
      <c r="P1285" s="20" t="s">
        <v>43</v>
      </c>
      <c r="Q1285" s="19" t="s">
        <v>131</v>
      </c>
      <c r="AJ1285" s="21">
        <v>0</v>
      </c>
      <c r="AK1285" s="21">
        <v>0</v>
      </c>
      <c r="AL1285" s="22">
        <f t="shared" si="20"/>
        <v>0</v>
      </c>
    </row>
    <row r="1286" spans="1:38" ht="12" customHeight="1">
      <c r="A1286" s="19" t="s">
        <v>4792</v>
      </c>
      <c r="B1286" s="20" t="s">
        <v>4793</v>
      </c>
      <c r="C1286" s="20"/>
      <c r="D1286" s="20"/>
      <c r="F1286" s="20" t="s">
        <v>1353</v>
      </c>
      <c r="G1286" s="20" t="s">
        <v>1354</v>
      </c>
      <c r="H1286" s="20"/>
      <c r="I1286" s="20"/>
      <c r="J1286" s="20"/>
      <c r="K1286" s="20"/>
      <c r="L1286" s="20"/>
      <c r="M1286" s="20"/>
      <c r="N1286" s="20"/>
      <c r="O1286" s="19" t="s">
        <v>4794</v>
      </c>
      <c r="P1286" s="20" t="s">
        <v>43</v>
      </c>
      <c r="Q1286" s="19" t="s">
        <v>131</v>
      </c>
      <c r="AJ1286" s="21">
        <v>0</v>
      </c>
      <c r="AK1286" s="21">
        <v>0</v>
      </c>
      <c r="AL1286" s="22">
        <f t="shared" si="20"/>
        <v>0</v>
      </c>
    </row>
    <row r="1287" spans="1:38" ht="12" customHeight="1">
      <c r="A1287" s="19" t="s">
        <v>4795</v>
      </c>
      <c r="B1287" s="20" t="s">
        <v>4796</v>
      </c>
      <c r="C1287" s="20" t="str">
        <f>LEFT(B1287,LEN(B1287)-4)</f>
        <v>上海俊维寓医医院</v>
      </c>
      <c r="D1287" s="20"/>
      <c r="F1287" s="20" t="s">
        <v>241</v>
      </c>
      <c r="G1287" s="20" t="s">
        <v>241</v>
      </c>
      <c r="H1287" s="20"/>
      <c r="I1287" s="20"/>
      <c r="J1287" s="20"/>
      <c r="K1287" s="20"/>
      <c r="L1287" s="20"/>
      <c r="M1287" s="20"/>
      <c r="N1287" s="20"/>
      <c r="O1287" s="19" t="s">
        <v>4797</v>
      </c>
      <c r="P1287" s="20" t="s">
        <v>43</v>
      </c>
      <c r="Q1287" s="19" t="s">
        <v>131</v>
      </c>
      <c r="AJ1287" s="21">
        <v>0</v>
      </c>
      <c r="AK1287" s="21">
        <v>0</v>
      </c>
      <c r="AL1287" s="22">
        <f t="shared" si="20"/>
        <v>0</v>
      </c>
    </row>
    <row r="1288" spans="1:38" ht="12" customHeight="1">
      <c r="A1288" s="19" t="s">
        <v>4798</v>
      </c>
      <c r="B1288" s="20" t="s">
        <v>4799</v>
      </c>
      <c r="C1288" s="20"/>
      <c r="D1288" s="20"/>
      <c r="F1288" s="20" t="s">
        <v>70</v>
      </c>
      <c r="G1288" s="20" t="s">
        <v>119</v>
      </c>
      <c r="H1288" s="20"/>
      <c r="I1288" s="20"/>
      <c r="J1288" s="20"/>
      <c r="K1288" s="20"/>
      <c r="L1288" s="20"/>
      <c r="M1288" s="20"/>
      <c r="N1288" s="20"/>
      <c r="O1288" s="19" t="s">
        <v>4800</v>
      </c>
      <c r="P1288" s="20" t="s">
        <v>59</v>
      </c>
      <c r="Q1288" s="19" t="s">
        <v>131</v>
      </c>
      <c r="AJ1288" s="21">
        <v>0</v>
      </c>
      <c r="AK1288" s="21">
        <v>0</v>
      </c>
      <c r="AL1288" s="22">
        <f t="shared" si="20"/>
        <v>0</v>
      </c>
    </row>
    <row r="1289" spans="1:38" ht="12" customHeight="1">
      <c r="A1289" s="19" t="s">
        <v>4801</v>
      </c>
      <c r="B1289" s="20" t="s">
        <v>4802</v>
      </c>
      <c r="C1289" s="20"/>
      <c r="D1289" s="20"/>
      <c r="F1289" s="20" t="s">
        <v>215</v>
      </c>
      <c r="G1289" s="20" t="s">
        <v>4803</v>
      </c>
      <c r="H1289" s="20" t="s">
        <v>4804</v>
      </c>
      <c r="I1289" s="20"/>
      <c r="J1289" s="20"/>
      <c r="K1289" s="20"/>
      <c r="L1289" s="20"/>
      <c r="M1289" s="20"/>
      <c r="N1289" s="20"/>
      <c r="O1289" s="19" t="s">
        <v>4805</v>
      </c>
      <c r="P1289" s="20" t="s">
        <v>43</v>
      </c>
      <c r="Q1289" s="19" t="s">
        <v>131</v>
      </c>
      <c r="AJ1289" s="21">
        <v>0</v>
      </c>
      <c r="AK1289" s="21">
        <v>0</v>
      </c>
      <c r="AL1289" s="22">
        <f t="shared" si="20"/>
        <v>0</v>
      </c>
    </row>
    <row r="1290" spans="1:38" ht="12" customHeight="1">
      <c r="A1290" s="19" t="s">
        <v>4806</v>
      </c>
      <c r="B1290" s="20" t="s">
        <v>4807</v>
      </c>
      <c r="C1290" s="20"/>
      <c r="D1290" s="20"/>
      <c r="F1290" s="20" t="s">
        <v>350</v>
      </c>
      <c r="G1290" s="20" t="s">
        <v>852</v>
      </c>
      <c r="H1290" s="20"/>
      <c r="I1290" s="20"/>
      <c r="J1290" s="20"/>
      <c r="K1290" s="20"/>
      <c r="L1290" s="20"/>
      <c r="M1290" s="20" t="s">
        <v>4808</v>
      </c>
      <c r="N1290" s="20"/>
      <c r="O1290" s="19" t="s">
        <v>4809</v>
      </c>
      <c r="P1290" s="20" t="s">
        <v>43</v>
      </c>
      <c r="Q1290" s="19" t="s">
        <v>131</v>
      </c>
      <c r="U1290" s="21">
        <v>50</v>
      </c>
      <c r="V1290" s="21">
        <v>1</v>
      </c>
      <c r="W1290" s="21">
        <v>0</v>
      </c>
      <c r="X1290" s="21">
        <v>2</v>
      </c>
      <c r="AJ1290" s="21">
        <v>0</v>
      </c>
      <c r="AK1290" s="21">
        <v>0</v>
      </c>
      <c r="AL1290" s="22">
        <f t="shared" si="20"/>
        <v>0</v>
      </c>
    </row>
    <row r="1291" spans="1:38" ht="12" customHeight="1">
      <c r="A1291" s="19" t="s">
        <v>4810</v>
      </c>
      <c r="B1291" s="20" t="s">
        <v>4811</v>
      </c>
      <c r="C1291" s="20"/>
      <c r="D1291" s="20"/>
      <c r="F1291" s="20" t="s">
        <v>761</v>
      </c>
      <c r="G1291" s="20" t="s">
        <v>761</v>
      </c>
      <c r="H1291" s="20"/>
      <c r="I1291" s="20"/>
      <c r="J1291" s="20"/>
      <c r="K1291" s="20"/>
      <c r="L1291" s="20"/>
      <c r="M1291" s="20"/>
      <c r="N1291" s="20"/>
      <c r="O1291" s="19" t="s">
        <v>761</v>
      </c>
      <c r="P1291" s="20" t="s">
        <v>761</v>
      </c>
      <c r="Q1291" s="19" t="s">
        <v>131</v>
      </c>
      <c r="AJ1291" s="21">
        <v>0</v>
      </c>
      <c r="AK1291" s="21">
        <v>0</v>
      </c>
      <c r="AL1291" s="22">
        <f t="shared" si="20"/>
        <v>0</v>
      </c>
    </row>
    <row r="1292" spans="1:38" ht="12" customHeight="1">
      <c r="A1292" s="19" t="s">
        <v>4812</v>
      </c>
      <c r="B1292" s="20" t="s">
        <v>4813</v>
      </c>
      <c r="C1292" s="20"/>
      <c r="D1292" s="20"/>
      <c r="F1292" s="20" t="s">
        <v>761</v>
      </c>
      <c r="G1292" s="20" t="s">
        <v>761</v>
      </c>
      <c r="H1292" s="20"/>
      <c r="I1292" s="20"/>
      <c r="J1292" s="20"/>
      <c r="K1292" s="20"/>
      <c r="L1292" s="20"/>
      <c r="M1292" s="20"/>
      <c r="N1292" s="20"/>
      <c r="O1292" s="19" t="s">
        <v>761</v>
      </c>
      <c r="P1292" s="20" t="s">
        <v>761</v>
      </c>
      <c r="Q1292" s="19" t="s">
        <v>131</v>
      </c>
      <c r="U1292" s="21">
        <v>300</v>
      </c>
      <c r="V1292" s="21">
        <v>0</v>
      </c>
      <c r="W1292" s="21">
        <v>2</v>
      </c>
      <c r="X1292" s="21">
        <v>1</v>
      </c>
      <c r="AJ1292" s="21">
        <v>0</v>
      </c>
      <c r="AK1292" s="21">
        <v>0</v>
      </c>
      <c r="AL1292" s="22">
        <f t="shared" si="20"/>
        <v>0</v>
      </c>
    </row>
    <row r="1293" spans="1:38" ht="12" customHeight="1">
      <c r="A1293" s="19" t="s">
        <v>4814</v>
      </c>
      <c r="B1293" s="20" t="s">
        <v>4815</v>
      </c>
      <c r="C1293" s="20"/>
      <c r="D1293" s="20"/>
      <c r="F1293" s="20" t="s">
        <v>1353</v>
      </c>
      <c r="G1293" s="20" t="s">
        <v>1354</v>
      </c>
      <c r="H1293" s="20"/>
      <c r="I1293" s="20"/>
      <c r="J1293" s="20"/>
      <c r="K1293" s="20"/>
      <c r="L1293" s="20"/>
      <c r="M1293" s="20"/>
      <c r="N1293" s="20"/>
      <c r="O1293" s="19" t="s">
        <v>4816</v>
      </c>
      <c r="P1293" s="20" t="s">
        <v>43</v>
      </c>
      <c r="Q1293" s="19" t="s">
        <v>131</v>
      </c>
      <c r="AJ1293" s="21">
        <v>0</v>
      </c>
      <c r="AK1293" s="21">
        <v>0</v>
      </c>
      <c r="AL1293" s="22">
        <f t="shared" si="20"/>
        <v>0</v>
      </c>
    </row>
    <row r="1294" spans="1:38" ht="12" customHeight="1">
      <c r="A1294" s="19" t="s">
        <v>4817</v>
      </c>
      <c r="B1294" s="20" t="s">
        <v>4818</v>
      </c>
      <c r="C1294" s="20"/>
      <c r="D1294" s="20"/>
      <c r="F1294" s="20" t="s">
        <v>761</v>
      </c>
      <c r="G1294" s="20" t="s">
        <v>761</v>
      </c>
      <c r="H1294" s="20"/>
      <c r="I1294" s="20"/>
      <c r="J1294" s="20"/>
      <c r="K1294" s="20"/>
      <c r="L1294" s="20"/>
      <c r="M1294" s="20"/>
      <c r="N1294" s="20"/>
      <c r="O1294" s="19" t="s">
        <v>761</v>
      </c>
      <c r="P1294" s="20" t="s">
        <v>761</v>
      </c>
      <c r="Q1294" s="19" t="s">
        <v>131</v>
      </c>
      <c r="AJ1294" s="21">
        <v>0</v>
      </c>
      <c r="AK1294" s="21">
        <v>0</v>
      </c>
      <c r="AL1294" s="22">
        <f t="shared" si="20"/>
        <v>0</v>
      </c>
    </row>
    <row r="1295" spans="1:38" ht="12" customHeight="1">
      <c r="A1295" s="19" t="s">
        <v>4819</v>
      </c>
      <c r="B1295" s="20" t="s">
        <v>4820</v>
      </c>
      <c r="C1295" s="20"/>
      <c r="D1295" s="20"/>
      <c r="F1295" s="20" t="s">
        <v>70</v>
      </c>
      <c r="G1295" s="20" t="s">
        <v>356</v>
      </c>
      <c r="H1295" s="20"/>
      <c r="I1295" s="20"/>
      <c r="J1295" s="20"/>
      <c r="K1295" s="20"/>
      <c r="L1295" s="20" t="s">
        <v>4821</v>
      </c>
      <c r="M1295" s="20" t="s">
        <v>4822</v>
      </c>
      <c r="N1295" s="20"/>
      <c r="O1295" s="19" t="s">
        <v>4823</v>
      </c>
      <c r="P1295" s="20" t="s">
        <v>43</v>
      </c>
      <c r="Q1295" s="19" t="s">
        <v>131</v>
      </c>
      <c r="AJ1295" s="21">
        <v>0</v>
      </c>
      <c r="AK1295" s="21">
        <v>0</v>
      </c>
      <c r="AL1295" s="22">
        <f t="shared" si="20"/>
        <v>0</v>
      </c>
    </row>
    <row r="1296" spans="1:38" ht="12" customHeight="1">
      <c r="A1296" s="19" t="s">
        <v>4824</v>
      </c>
      <c r="B1296" s="20" t="s">
        <v>4825</v>
      </c>
      <c r="C1296" s="20"/>
      <c r="D1296" s="20"/>
      <c r="F1296" s="20" t="s">
        <v>330</v>
      </c>
      <c r="G1296" s="20" t="s">
        <v>1531</v>
      </c>
      <c r="H1296" s="20"/>
      <c r="I1296" s="20"/>
      <c r="J1296" s="20"/>
      <c r="K1296" s="20"/>
      <c r="L1296" s="20"/>
      <c r="M1296" s="20" t="s">
        <v>4826</v>
      </c>
      <c r="N1296" s="20"/>
      <c r="O1296" s="19" t="s">
        <v>761</v>
      </c>
      <c r="P1296" s="20" t="s">
        <v>761</v>
      </c>
      <c r="Q1296" s="19" t="s">
        <v>131</v>
      </c>
      <c r="AJ1296" s="21">
        <v>0</v>
      </c>
      <c r="AK1296" s="21">
        <v>0</v>
      </c>
      <c r="AL1296" s="22">
        <f t="shared" si="20"/>
        <v>0</v>
      </c>
    </row>
    <row r="1297" spans="1:38" ht="12" customHeight="1">
      <c r="A1297" s="19" t="s">
        <v>4827</v>
      </c>
      <c r="B1297" s="20" t="s">
        <v>4828</v>
      </c>
      <c r="C1297" s="20"/>
      <c r="D1297" s="20"/>
      <c r="F1297" s="20" t="s">
        <v>70</v>
      </c>
      <c r="G1297" s="20" t="s">
        <v>356</v>
      </c>
      <c r="H1297" s="20"/>
      <c r="I1297" s="20"/>
      <c r="J1297" s="20"/>
      <c r="K1297" s="20"/>
      <c r="L1297" s="20"/>
      <c r="M1297" s="20"/>
      <c r="N1297" s="20"/>
      <c r="O1297" s="19" t="s">
        <v>4829</v>
      </c>
      <c r="P1297" s="20" t="s">
        <v>59</v>
      </c>
      <c r="Q1297" s="19" t="s">
        <v>131</v>
      </c>
      <c r="AJ1297" s="21">
        <v>0</v>
      </c>
      <c r="AK1297" s="21">
        <v>0</v>
      </c>
      <c r="AL1297" s="22">
        <f t="shared" si="20"/>
        <v>0</v>
      </c>
    </row>
    <row r="1298" spans="1:38" ht="12" customHeight="1">
      <c r="A1298" s="19" t="s">
        <v>4830</v>
      </c>
      <c r="B1298" s="20" t="s">
        <v>4831</v>
      </c>
      <c r="C1298" s="20"/>
      <c r="D1298" s="20"/>
      <c r="F1298" s="20" t="s">
        <v>70</v>
      </c>
      <c r="G1298" s="20" t="s">
        <v>356</v>
      </c>
      <c r="H1298" s="20"/>
      <c r="I1298" s="20"/>
      <c r="J1298" s="20"/>
      <c r="K1298" s="20"/>
      <c r="L1298" s="20"/>
      <c r="M1298" s="20"/>
      <c r="N1298" s="20"/>
      <c r="O1298" s="19" t="s">
        <v>761</v>
      </c>
      <c r="P1298" s="20" t="s">
        <v>761</v>
      </c>
      <c r="Q1298" s="19" t="s">
        <v>131</v>
      </c>
      <c r="AJ1298" s="21">
        <v>0</v>
      </c>
      <c r="AK1298" s="21">
        <v>0</v>
      </c>
      <c r="AL1298" s="22">
        <f t="shared" si="20"/>
        <v>0</v>
      </c>
    </row>
    <row r="1299" spans="1:38" ht="12" customHeight="1">
      <c r="A1299" s="19" t="s">
        <v>4832</v>
      </c>
      <c r="B1299" s="20" t="s">
        <v>4833</v>
      </c>
      <c r="C1299" s="20"/>
      <c r="D1299" s="20"/>
      <c r="F1299" s="20" t="s">
        <v>761</v>
      </c>
      <c r="G1299" s="20" t="s">
        <v>761</v>
      </c>
      <c r="H1299" s="20"/>
      <c r="I1299" s="20"/>
      <c r="J1299" s="20"/>
      <c r="K1299" s="20"/>
      <c r="L1299" s="20"/>
      <c r="M1299" s="20"/>
      <c r="N1299" s="20"/>
      <c r="O1299" s="19" t="s">
        <v>761</v>
      </c>
      <c r="P1299" s="20" t="s">
        <v>761</v>
      </c>
      <c r="Q1299" s="19" t="s">
        <v>131</v>
      </c>
      <c r="AJ1299" s="21">
        <v>0</v>
      </c>
      <c r="AK1299" s="21">
        <v>0</v>
      </c>
      <c r="AL1299" s="22">
        <f t="shared" si="20"/>
        <v>0</v>
      </c>
    </row>
    <row r="1300" spans="1:38" ht="12" customHeight="1">
      <c r="A1300" s="19" t="s">
        <v>4834</v>
      </c>
      <c r="B1300" s="20" t="s">
        <v>4835</v>
      </c>
      <c r="C1300" s="20"/>
      <c r="D1300" s="20"/>
      <c r="F1300" s="20" t="s">
        <v>215</v>
      </c>
      <c r="G1300" s="20" t="s">
        <v>216</v>
      </c>
      <c r="H1300" s="20"/>
      <c r="I1300" s="20"/>
      <c r="J1300" s="20"/>
      <c r="K1300" s="20"/>
      <c r="L1300" s="20" t="s">
        <v>1084</v>
      </c>
      <c r="M1300" s="20" t="s">
        <v>1085</v>
      </c>
      <c r="N1300" s="20"/>
      <c r="O1300" s="19" t="s">
        <v>4836</v>
      </c>
      <c r="P1300" s="20" t="s">
        <v>43</v>
      </c>
      <c r="Q1300" s="19" t="s">
        <v>131</v>
      </c>
      <c r="AJ1300" s="21">
        <v>0</v>
      </c>
      <c r="AK1300" s="21">
        <v>0</v>
      </c>
      <c r="AL1300" s="22">
        <f t="shared" si="20"/>
        <v>0</v>
      </c>
    </row>
    <row r="1301" spans="1:38" ht="12" customHeight="1">
      <c r="A1301" s="19" t="s">
        <v>4837</v>
      </c>
      <c r="B1301" s="20" t="s">
        <v>4838</v>
      </c>
      <c r="C1301" s="20"/>
      <c r="D1301" s="20"/>
      <c r="F1301" s="20" t="s">
        <v>489</v>
      </c>
      <c r="G1301" s="20" t="s">
        <v>490</v>
      </c>
      <c r="H1301" s="20"/>
      <c r="I1301" s="20"/>
      <c r="J1301" s="20"/>
      <c r="K1301" s="20"/>
      <c r="L1301" s="20"/>
      <c r="M1301" s="20"/>
      <c r="N1301" s="20"/>
      <c r="O1301" s="19" t="s">
        <v>4839</v>
      </c>
      <c r="P1301" s="20" t="s">
        <v>43</v>
      </c>
      <c r="Q1301" s="19" t="s">
        <v>131</v>
      </c>
      <c r="U1301" s="21">
        <v>80</v>
      </c>
      <c r="V1301" s="21">
        <v>2</v>
      </c>
      <c r="W1301" s="21">
        <v>0</v>
      </c>
      <c r="X1301" s="21">
        <v>2</v>
      </c>
      <c r="AJ1301" s="21">
        <v>0</v>
      </c>
      <c r="AK1301" s="21">
        <v>0</v>
      </c>
      <c r="AL1301" s="22">
        <f t="shared" si="20"/>
        <v>0</v>
      </c>
    </row>
    <row r="1302" spans="1:38" ht="12" customHeight="1">
      <c r="A1302" s="19" t="s">
        <v>4840</v>
      </c>
      <c r="B1302" s="20" t="s">
        <v>4841</v>
      </c>
      <c r="C1302" s="20"/>
      <c r="D1302" s="20"/>
      <c r="F1302" s="20" t="s">
        <v>489</v>
      </c>
      <c r="G1302" s="20" t="s">
        <v>490</v>
      </c>
      <c r="H1302" s="20"/>
      <c r="I1302" s="20"/>
      <c r="J1302" s="20"/>
      <c r="K1302" s="20"/>
      <c r="L1302" s="20"/>
      <c r="M1302" s="20"/>
      <c r="N1302" s="20"/>
      <c r="O1302" s="19" t="s">
        <v>761</v>
      </c>
      <c r="P1302" s="20" t="s">
        <v>761</v>
      </c>
      <c r="Q1302" s="19" t="s">
        <v>131</v>
      </c>
      <c r="U1302" s="21">
        <v>80</v>
      </c>
      <c r="V1302" s="21">
        <v>2</v>
      </c>
      <c r="W1302" s="21">
        <v>1</v>
      </c>
      <c r="X1302" s="21">
        <v>1</v>
      </c>
      <c r="AJ1302" s="21">
        <v>0</v>
      </c>
      <c r="AK1302" s="21">
        <v>0</v>
      </c>
      <c r="AL1302" s="22">
        <f t="shared" si="20"/>
        <v>0</v>
      </c>
    </row>
    <row r="1303" spans="1:38" ht="12" customHeight="1">
      <c r="A1303" s="19" t="s">
        <v>4842</v>
      </c>
      <c r="B1303" s="20" t="s">
        <v>4843</v>
      </c>
      <c r="C1303" s="20"/>
      <c r="D1303" s="20"/>
      <c r="F1303" s="20" t="s">
        <v>70</v>
      </c>
      <c r="G1303" s="20" t="s">
        <v>4844</v>
      </c>
      <c r="H1303" s="20" t="s">
        <v>4845</v>
      </c>
      <c r="I1303" s="20"/>
      <c r="J1303" s="20"/>
      <c r="K1303" s="20"/>
      <c r="L1303" s="20"/>
      <c r="M1303" s="20" t="s">
        <v>4845</v>
      </c>
      <c r="N1303" s="20"/>
      <c r="O1303" s="19" t="s">
        <v>4846</v>
      </c>
      <c r="P1303" s="20" t="s">
        <v>59</v>
      </c>
      <c r="Q1303" s="19" t="s">
        <v>131</v>
      </c>
      <c r="AJ1303" s="21">
        <v>0</v>
      </c>
      <c r="AK1303" s="21">
        <v>0</v>
      </c>
      <c r="AL1303" s="22">
        <f t="shared" si="20"/>
        <v>0</v>
      </c>
    </row>
    <row r="1304" spans="1:38" ht="12" customHeight="1">
      <c r="A1304" s="19" t="s">
        <v>4847</v>
      </c>
      <c r="B1304" s="20" t="s">
        <v>4848</v>
      </c>
      <c r="C1304" s="20"/>
      <c r="D1304" s="20"/>
      <c r="F1304" s="20" t="s">
        <v>489</v>
      </c>
      <c r="G1304" s="20" t="s">
        <v>490</v>
      </c>
      <c r="H1304" s="20"/>
      <c r="I1304" s="20"/>
      <c r="J1304" s="20"/>
      <c r="K1304" s="20"/>
      <c r="L1304" s="20"/>
      <c r="M1304" s="20"/>
      <c r="N1304" s="20"/>
      <c r="O1304" s="19" t="s">
        <v>4849</v>
      </c>
      <c r="P1304" s="20" t="s">
        <v>43</v>
      </c>
      <c r="Q1304" s="19" t="s">
        <v>131</v>
      </c>
      <c r="AJ1304" s="21">
        <v>0</v>
      </c>
      <c r="AK1304" s="21">
        <v>0</v>
      </c>
      <c r="AL1304" s="22">
        <f t="shared" si="20"/>
        <v>0</v>
      </c>
    </row>
    <row r="1305" spans="1:38" ht="12" customHeight="1">
      <c r="A1305" s="19" t="s">
        <v>4850</v>
      </c>
      <c r="B1305" s="20" t="s">
        <v>4851</v>
      </c>
      <c r="C1305" s="20"/>
      <c r="D1305" s="20"/>
      <c r="F1305" s="20" t="s">
        <v>489</v>
      </c>
      <c r="G1305" s="20" t="s">
        <v>490</v>
      </c>
      <c r="H1305" s="20"/>
      <c r="I1305" s="20"/>
      <c r="J1305" s="20"/>
      <c r="K1305" s="20"/>
      <c r="L1305" s="20"/>
      <c r="M1305" s="20"/>
      <c r="N1305" s="20"/>
      <c r="O1305" s="19" t="s">
        <v>761</v>
      </c>
      <c r="P1305" s="20" t="s">
        <v>761</v>
      </c>
      <c r="Q1305" s="19" t="s">
        <v>131</v>
      </c>
      <c r="U1305" s="21">
        <v>50</v>
      </c>
      <c r="V1305" s="21">
        <v>2</v>
      </c>
      <c r="W1305" s="21">
        <v>1</v>
      </c>
      <c r="X1305" s="21">
        <v>1</v>
      </c>
      <c r="AJ1305" s="21">
        <v>0</v>
      </c>
      <c r="AK1305" s="21">
        <v>0</v>
      </c>
      <c r="AL1305" s="22">
        <f t="shared" si="20"/>
        <v>0</v>
      </c>
    </row>
    <row r="1306" spans="1:38" ht="12" customHeight="1">
      <c r="A1306" s="19" t="s">
        <v>4852</v>
      </c>
      <c r="B1306" s="20" t="s">
        <v>4853</v>
      </c>
      <c r="C1306" s="20" t="str">
        <f>LEFT(B1306,LEN(B1306)-4)</f>
        <v>上海俏佳人医疗美容门诊部</v>
      </c>
      <c r="D1306" s="20" t="s">
        <v>954</v>
      </c>
      <c r="F1306" s="20" t="s">
        <v>241</v>
      </c>
      <c r="G1306" s="20" t="s">
        <v>241</v>
      </c>
      <c r="H1306" s="20"/>
      <c r="I1306" s="20"/>
      <c r="J1306" s="20"/>
      <c r="K1306" s="20"/>
      <c r="L1306" s="20" t="s">
        <v>4854</v>
      </c>
      <c r="M1306" s="20" t="s">
        <v>4853</v>
      </c>
      <c r="N1306" s="20"/>
      <c r="O1306" s="19" t="s">
        <v>4855</v>
      </c>
      <c r="P1306" s="20" t="s">
        <v>43</v>
      </c>
      <c r="Q1306" s="19" t="s">
        <v>131</v>
      </c>
      <c r="U1306" s="21">
        <v>5000</v>
      </c>
      <c r="V1306" s="21">
        <v>3</v>
      </c>
      <c r="W1306" s="21">
        <v>0</v>
      </c>
      <c r="X1306" s="21">
        <v>4</v>
      </c>
      <c r="AJ1306" s="21">
        <f>VLOOKUP(B1306,[1]Sheet8!$A$3:$B$989,2,0)</f>
        <v>296254.75</v>
      </c>
      <c r="AK1306" s="21">
        <v>0</v>
      </c>
      <c r="AL1306" s="22">
        <f t="shared" si="20"/>
        <v>296254.75</v>
      </c>
    </row>
    <row r="1307" spans="1:38" ht="12" customHeight="1">
      <c r="A1307" s="19" t="s">
        <v>4856</v>
      </c>
      <c r="B1307" s="20" t="s">
        <v>4857</v>
      </c>
      <c r="C1307" s="20" t="str">
        <f>LEFT(B1307,LEN(B1307)-4)</f>
        <v>上海保加医疗美容门诊部</v>
      </c>
      <c r="D1307" s="20"/>
      <c r="F1307" s="20" t="s">
        <v>241</v>
      </c>
      <c r="G1307" s="20" t="s">
        <v>241</v>
      </c>
      <c r="H1307" s="20"/>
      <c r="I1307" s="20"/>
      <c r="J1307" s="20"/>
      <c r="K1307" s="20"/>
      <c r="L1307" s="20" t="s">
        <v>4858</v>
      </c>
      <c r="M1307" s="20" t="s">
        <v>4857</v>
      </c>
      <c r="N1307" s="20"/>
      <c r="O1307" s="19" t="s">
        <v>4859</v>
      </c>
      <c r="P1307" s="20" t="s">
        <v>43</v>
      </c>
      <c r="Q1307" s="19" t="s">
        <v>237</v>
      </c>
      <c r="R1307" s="19" t="s">
        <v>744</v>
      </c>
      <c r="S1307" s="19" t="s">
        <v>139</v>
      </c>
      <c r="T1307" s="19" t="s">
        <v>152</v>
      </c>
      <c r="Y1307" s="19" t="s">
        <v>45</v>
      </c>
      <c r="Z1307" s="19" t="s">
        <v>46</v>
      </c>
      <c r="AA1307" s="19" t="s">
        <v>47</v>
      </c>
      <c r="AB1307" s="19" t="s">
        <v>461</v>
      </c>
      <c r="AC1307" s="19" t="s">
        <v>48</v>
      </c>
      <c r="AD1307" s="19" t="s">
        <v>49</v>
      </c>
      <c r="AJ1307" s="21">
        <v>0</v>
      </c>
      <c r="AK1307" s="21">
        <f>VLOOKUP(B1307,[2]Sheet3!$A$3:$B$1872,2,0)</f>
        <v>35745.132743362839</v>
      </c>
      <c r="AL1307" s="22">
        <f t="shared" si="20"/>
        <v>35745.132743362839</v>
      </c>
    </row>
    <row r="1308" spans="1:38" ht="12" customHeight="1">
      <c r="A1308" s="19" t="s">
        <v>4860</v>
      </c>
      <c r="B1308" s="20" t="s">
        <v>4861</v>
      </c>
      <c r="C1308" s="20" t="str">
        <f>LEFT(B1308,LEN(B1308)-4)</f>
        <v>上海俞世放医疗</v>
      </c>
      <c r="D1308" s="20"/>
      <c r="E1308" s="19" t="s">
        <v>4862</v>
      </c>
      <c r="F1308" s="20" t="s">
        <v>241</v>
      </c>
      <c r="G1308" s="20" t="s">
        <v>241</v>
      </c>
      <c r="H1308" s="20"/>
      <c r="I1308" s="20"/>
      <c r="J1308" s="20"/>
      <c r="K1308" s="20"/>
      <c r="L1308" s="20"/>
      <c r="M1308" s="20" t="s">
        <v>4861</v>
      </c>
      <c r="N1308" s="20"/>
      <c r="O1308" s="19" t="s">
        <v>4863</v>
      </c>
      <c r="P1308" s="20" t="s">
        <v>43</v>
      </c>
      <c r="Q1308" s="19" t="s">
        <v>170</v>
      </c>
      <c r="U1308" s="21">
        <v>600</v>
      </c>
      <c r="V1308" s="21">
        <v>0</v>
      </c>
      <c r="W1308" s="21">
        <v>2</v>
      </c>
      <c r="Y1308" s="19" t="s">
        <v>45</v>
      </c>
      <c r="Z1308" s="19" t="s">
        <v>46</v>
      </c>
      <c r="AA1308" s="19" t="s">
        <v>47</v>
      </c>
      <c r="AB1308" s="19" t="s">
        <v>47</v>
      </c>
      <c r="AC1308" s="19" t="s">
        <v>48</v>
      </c>
      <c r="AD1308" s="19" t="s">
        <v>49</v>
      </c>
      <c r="AE1308" s="19" t="s">
        <v>4864</v>
      </c>
      <c r="AF1308" s="19" t="s">
        <v>4865</v>
      </c>
      <c r="AJ1308" s="21">
        <f>VLOOKUP(B1308,[1]Sheet8!$A$3:$B$989,2,0)</f>
        <v>0</v>
      </c>
      <c r="AK1308" s="21">
        <f>VLOOKUP(B1308,[2]Sheet3!$A$3:$B$1872,2,0)</f>
        <v>27982.300884955755</v>
      </c>
      <c r="AL1308" s="22">
        <f t="shared" si="20"/>
        <v>27982.300884955755</v>
      </c>
    </row>
    <row r="1309" spans="1:38" ht="12" customHeight="1">
      <c r="A1309" s="19" t="s">
        <v>4866</v>
      </c>
      <c r="B1309" s="20" t="s">
        <v>4867</v>
      </c>
      <c r="C1309" s="20"/>
      <c r="D1309" s="20"/>
      <c r="F1309" s="20" t="s">
        <v>1353</v>
      </c>
      <c r="G1309" s="20" t="s">
        <v>1354</v>
      </c>
      <c r="H1309" s="20"/>
      <c r="I1309" s="20"/>
      <c r="J1309" s="20"/>
      <c r="K1309" s="20"/>
      <c r="L1309" s="20"/>
      <c r="M1309" s="20"/>
      <c r="N1309" s="20"/>
      <c r="O1309" s="19" t="s">
        <v>4868</v>
      </c>
      <c r="P1309" s="20" t="s">
        <v>43</v>
      </c>
      <c r="Q1309" s="19" t="s">
        <v>131</v>
      </c>
      <c r="AJ1309" s="21">
        <v>0</v>
      </c>
      <c r="AK1309" s="21">
        <v>0</v>
      </c>
      <c r="AL1309" s="22">
        <f t="shared" si="20"/>
        <v>0</v>
      </c>
    </row>
    <row r="1310" spans="1:38" ht="12" customHeight="1">
      <c r="A1310" s="19" t="s">
        <v>4869</v>
      </c>
      <c r="B1310" s="20" t="s">
        <v>4870</v>
      </c>
      <c r="C1310" s="20" t="str">
        <f>LEFT(B1310,LEN(B1310)-4)</f>
        <v>上海健丽医疗美容门诊部</v>
      </c>
      <c r="D1310" s="20" t="s">
        <v>884</v>
      </c>
      <c r="F1310" s="20" t="s">
        <v>241</v>
      </c>
      <c r="G1310" s="20" t="s">
        <v>241</v>
      </c>
      <c r="H1310" s="20" t="s">
        <v>4871</v>
      </c>
      <c r="I1310" s="20"/>
      <c r="J1310" s="20"/>
      <c r="K1310" s="12"/>
      <c r="L1310" s="20" t="s">
        <v>4872</v>
      </c>
      <c r="M1310" s="20" t="s">
        <v>4870</v>
      </c>
      <c r="N1310" s="20"/>
      <c r="O1310" s="19" t="s">
        <v>4873</v>
      </c>
      <c r="P1310" s="20" t="s">
        <v>43</v>
      </c>
      <c r="Q1310" s="19" t="s">
        <v>131</v>
      </c>
      <c r="AJ1310" s="21">
        <v>0</v>
      </c>
      <c r="AK1310" s="21">
        <v>0</v>
      </c>
      <c r="AL1310" s="22">
        <f t="shared" si="20"/>
        <v>0</v>
      </c>
    </row>
    <row r="1311" spans="1:38" ht="12" customHeight="1">
      <c r="A1311" s="19" t="s">
        <v>4874</v>
      </c>
      <c r="B1311" s="20" t="s">
        <v>4875</v>
      </c>
      <c r="C1311" s="20" t="str">
        <f>LEFT(B1311,LEN(B1311)-4)</f>
        <v>上海健桥医院</v>
      </c>
      <c r="D1311" s="20"/>
      <c r="F1311" s="20" t="s">
        <v>241</v>
      </c>
      <c r="G1311" s="20" t="s">
        <v>241</v>
      </c>
      <c r="H1311" s="20"/>
      <c r="I1311" s="20"/>
      <c r="J1311" s="20"/>
      <c r="K1311" s="20"/>
      <c r="L1311" s="20"/>
      <c r="M1311" s="20"/>
      <c r="N1311" s="20"/>
      <c r="O1311" s="19" t="s">
        <v>4876</v>
      </c>
      <c r="P1311" s="20" t="s">
        <v>43</v>
      </c>
      <c r="Q1311" s="19" t="s">
        <v>237</v>
      </c>
      <c r="R1311" s="19" t="s">
        <v>803</v>
      </c>
      <c r="S1311" s="19" t="s">
        <v>139</v>
      </c>
      <c r="T1311" s="19" t="s">
        <v>152</v>
      </c>
      <c r="AJ1311" s="21">
        <v>0</v>
      </c>
      <c r="AK1311" s="21">
        <v>0</v>
      </c>
      <c r="AL1311" s="22">
        <f t="shared" si="20"/>
        <v>0</v>
      </c>
    </row>
    <row r="1312" spans="1:38" ht="12" customHeight="1">
      <c r="A1312" s="19" t="s">
        <v>4877</v>
      </c>
      <c r="B1312" s="20" t="s">
        <v>4878</v>
      </c>
      <c r="C1312" s="20"/>
      <c r="D1312" s="20"/>
      <c r="F1312" s="20" t="s">
        <v>215</v>
      </c>
      <c r="G1312" s="20" t="s">
        <v>216</v>
      </c>
      <c r="H1312" s="20"/>
      <c r="I1312" s="20"/>
      <c r="J1312" s="20"/>
      <c r="K1312" s="20"/>
      <c r="L1312" s="20"/>
      <c r="M1312" s="20" t="s">
        <v>4879</v>
      </c>
      <c r="N1312" s="20"/>
      <c r="O1312" s="19" t="s">
        <v>4880</v>
      </c>
      <c r="P1312" s="20" t="s">
        <v>43</v>
      </c>
      <c r="Q1312" s="19" t="s">
        <v>131</v>
      </c>
      <c r="AJ1312" s="21">
        <v>0</v>
      </c>
      <c r="AK1312" s="21">
        <v>0</v>
      </c>
      <c r="AL1312" s="22">
        <f t="shared" si="20"/>
        <v>0</v>
      </c>
    </row>
    <row r="1313" spans="1:38" ht="12" customHeight="1">
      <c r="A1313" s="19" t="s">
        <v>4881</v>
      </c>
      <c r="B1313" s="20" t="s">
        <v>4882</v>
      </c>
      <c r="C1313" s="20" t="str">
        <f>LEFT(B1313,LEN(B1313)-4)</f>
        <v>上海光博士医疗美容医院</v>
      </c>
      <c r="D1313" s="20"/>
      <c r="E1313" s="19" t="s">
        <v>4883</v>
      </c>
      <c r="F1313" s="20" t="s">
        <v>241</v>
      </c>
      <c r="G1313" s="20" t="s">
        <v>241</v>
      </c>
      <c r="H1313" s="20" t="s">
        <v>4884</v>
      </c>
      <c r="I1313" s="20"/>
      <c r="J1313" s="20"/>
      <c r="K1313" s="20"/>
      <c r="L1313" s="20" t="s">
        <v>4884</v>
      </c>
      <c r="M1313" s="20" t="s">
        <v>4882</v>
      </c>
      <c r="N1313" s="20"/>
      <c r="O1313" s="19" t="s">
        <v>4885</v>
      </c>
      <c r="P1313" s="20" t="s">
        <v>43</v>
      </c>
      <c r="Q1313" s="19" t="s">
        <v>44</v>
      </c>
      <c r="U1313" s="21">
        <v>6000</v>
      </c>
      <c r="V1313" s="21">
        <v>4</v>
      </c>
      <c r="W1313" s="21">
        <v>4</v>
      </c>
      <c r="X1313" s="21">
        <v>7</v>
      </c>
      <c r="Y1313" s="19" t="s">
        <v>45</v>
      </c>
      <c r="Z1313" s="19" t="s">
        <v>46</v>
      </c>
      <c r="AA1313" s="19" t="s">
        <v>47</v>
      </c>
      <c r="AB1313" s="19" t="s">
        <v>47</v>
      </c>
      <c r="AC1313" s="19" t="s">
        <v>48</v>
      </c>
      <c r="AD1313" s="19" t="s">
        <v>49</v>
      </c>
      <c r="AE1313" s="19" t="s">
        <v>4886</v>
      </c>
      <c r="AF1313" s="19" t="s">
        <v>4887</v>
      </c>
      <c r="AJ1313" s="21">
        <f>VLOOKUP(B1313,[1]Sheet8!$A$3:$B$989,2,0)</f>
        <v>56560.083191618833</v>
      </c>
      <c r="AK1313" s="21">
        <f>VLOOKUP(B1313,[2]Sheet3!$A$3:$B$1872,2,0)</f>
        <v>75013.815684859539</v>
      </c>
      <c r="AL1313" s="22">
        <f t="shared" si="20"/>
        <v>131573.89887647837</v>
      </c>
    </row>
    <row r="1314" spans="1:38" ht="12" customHeight="1">
      <c r="A1314" s="19" t="s">
        <v>4888</v>
      </c>
      <c r="B1314" s="20" t="s">
        <v>4889</v>
      </c>
      <c r="C1314" s="20" t="str">
        <f>LEFT(B1314,LEN(B1314)-4)</f>
        <v>上海具益门诊部</v>
      </c>
      <c r="D1314" s="20" t="s">
        <v>954</v>
      </c>
      <c r="F1314" s="20" t="s">
        <v>241</v>
      </c>
      <c r="G1314" s="20" t="s">
        <v>241</v>
      </c>
      <c r="H1314" s="20"/>
      <c r="I1314" s="20"/>
      <c r="J1314" s="20"/>
      <c r="K1314" s="20"/>
      <c r="L1314" s="20" t="s">
        <v>4889</v>
      </c>
      <c r="M1314" s="20"/>
      <c r="N1314" s="20" t="s">
        <v>178</v>
      </c>
      <c r="O1314" s="19" t="s">
        <v>4890</v>
      </c>
      <c r="P1314" s="20" t="s">
        <v>43</v>
      </c>
      <c r="Q1314" s="19" t="s">
        <v>131</v>
      </c>
      <c r="AJ1314" s="21">
        <v>0</v>
      </c>
      <c r="AK1314" s="21">
        <f>VLOOKUP(B1314,[2]Sheet3!$A$3:$B$1872,2,0)</f>
        <v>23830.088495575223</v>
      </c>
      <c r="AL1314" s="22">
        <f t="shared" si="20"/>
        <v>23830.088495575223</v>
      </c>
    </row>
    <row r="1315" spans="1:38" ht="12" customHeight="1">
      <c r="A1315" s="19" t="s">
        <v>4891</v>
      </c>
      <c r="B1315" s="20" t="s">
        <v>4892</v>
      </c>
      <c r="C1315" s="20" t="str">
        <f>LEFT(B1315,LEN(B1315)-4)</f>
        <v>上海凯思米医疗美容门诊部</v>
      </c>
      <c r="D1315" s="20"/>
      <c r="E1315" s="19" t="s">
        <v>4893</v>
      </c>
      <c r="F1315" s="20" t="s">
        <v>241</v>
      </c>
      <c r="G1315" s="20" t="s">
        <v>241</v>
      </c>
      <c r="H1315" s="20"/>
      <c r="I1315" s="20"/>
      <c r="J1315" s="20"/>
      <c r="K1315" s="20"/>
      <c r="L1315" s="20" t="s">
        <v>4894</v>
      </c>
      <c r="M1315" s="20" t="s">
        <v>4892</v>
      </c>
      <c r="N1315" s="20"/>
      <c r="O1315" s="19" t="s">
        <v>4895</v>
      </c>
      <c r="P1315" s="20" t="s">
        <v>43</v>
      </c>
      <c r="Q1315" s="19" t="s">
        <v>180</v>
      </c>
      <c r="U1315" s="21">
        <v>5000</v>
      </c>
      <c r="V1315" s="21">
        <v>2</v>
      </c>
      <c r="W1315" s="21">
        <v>3</v>
      </c>
      <c r="X1315" s="21">
        <v>10</v>
      </c>
      <c r="Y1315" s="19" t="s">
        <v>45</v>
      </c>
      <c r="Z1315" s="19" t="s">
        <v>46</v>
      </c>
      <c r="AA1315" s="19" t="s">
        <v>47</v>
      </c>
      <c r="AB1315" s="19" t="s">
        <v>47</v>
      </c>
      <c r="AC1315" s="19" t="s">
        <v>48</v>
      </c>
      <c r="AD1315" s="19" t="s">
        <v>49</v>
      </c>
      <c r="AE1315" s="19" t="s">
        <v>244</v>
      </c>
      <c r="AF1315" s="19" t="s">
        <v>245</v>
      </c>
      <c r="AJ1315" s="21">
        <f>VLOOKUP(B1315,[1]Sheet8!$A$3:$B$989,2,0)</f>
        <v>123821.50000000001</v>
      </c>
      <c r="AK1315" s="21">
        <f>VLOOKUP(B1315,[2]Sheet3!$A$3:$B$1872,2,0)</f>
        <v>557479.79575221241</v>
      </c>
      <c r="AL1315" s="22">
        <f t="shared" si="20"/>
        <v>681301.29575221241</v>
      </c>
    </row>
    <row r="1316" spans="1:38" ht="12" customHeight="1">
      <c r="A1316" s="19" t="s">
        <v>4896</v>
      </c>
      <c r="B1316" s="20" t="s">
        <v>4897</v>
      </c>
      <c r="C1316" s="20"/>
      <c r="D1316" s="20"/>
      <c r="F1316" s="20" t="s">
        <v>105</v>
      </c>
      <c r="G1316" s="20" t="s">
        <v>106</v>
      </c>
      <c r="H1316" s="20"/>
      <c r="I1316" s="20"/>
      <c r="J1316" s="20"/>
      <c r="K1316" s="20"/>
      <c r="L1316" s="20"/>
      <c r="M1316" s="20"/>
      <c r="N1316" s="20"/>
      <c r="O1316" s="19" t="s">
        <v>4898</v>
      </c>
      <c r="P1316" s="20" t="s">
        <v>43</v>
      </c>
      <c r="Q1316" s="19" t="s">
        <v>131</v>
      </c>
      <c r="AJ1316" s="21">
        <v>0</v>
      </c>
      <c r="AK1316" s="21">
        <v>0</v>
      </c>
      <c r="AL1316" s="22">
        <f t="shared" si="20"/>
        <v>0</v>
      </c>
    </row>
    <row r="1317" spans="1:38" ht="12" customHeight="1">
      <c r="A1317" s="19" t="s">
        <v>4899</v>
      </c>
      <c r="B1317" s="20" t="s">
        <v>4900</v>
      </c>
      <c r="C1317" s="20" t="str">
        <f>LEFT(B1317,LEN(B1317)-4)</f>
        <v>上海凯渥医疗美容门诊部</v>
      </c>
      <c r="D1317" s="20"/>
      <c r="E1317" s="19" t="s">
        <v>4901</v>
      </c>
      <c r="F1317" s="20" t="s">
        <v>241</v>
      </c>
      <c r="G1317" s="20" t="s">
        <v>241</v>
      </c>
      <c r="H1317" s="20"/>
      <c r="I1317" s="20"/>
      <c r="J1317" s="20"/>
      <c r="K1317" s="20"/>
      <c r="L1317" s="20" t="s">
        <v>4902</v>
      </c>
      <c r="M1317" s="20" t="s">
        <v>4900</v>
      </c>
      <c r="N1317" s="20"/>
      <c r="O1317" s="19" t="s">
        <v>4903</v>
      </c>
      <c r="P1317" s="20" t="s">
        <v>43</v>
      </c>
      <c r="Q1317" s="19" t="s">
        <v>44</v>
      </c>
      <c r="U1317" s="21">
        <v>600</v>
      </c>
      <c r="V1317" s="21">
        <v>3</v>
      </c>
      <c r="W1317" s="21">
        <v>3</v>
      </c>
      <c r="X1317" s="21">
        <v>10</v>
      </c>
      <c r="Y1317" s="19" t="s">
        <v>45</v>
      </c>
      <c r="Z1317" s="19" t="s">
        <v>46</v>
      </c>
      <c r="AA1317" s="19" t="s">
        <v>47</v>
      </c>
      <c r="AB1317" s="19" t="s">
        <v>47</v>
      </c>
      <c r="AC1317" s="19" t="s">
        <v>48</v>
      </c>
      <c r="AD1317" s="19" t="s">
        <v>49</v>
      </c>
      <c r="AE1317" s="19" t="s">
        <v>4864</v>
      </c>
      <c r="AF1317" s="19" t="s">
        <v>4865</v>
      </c>
      <c r="AJ1317" s="21">
        <f>VLOOKUP(B1317,[1]Sheet8!$A$3:$B$989,2,0)</f>
        <v>0</v>
      </c>
      <c r="AK1317" s="21">
        <f>VLOOKUP(B1317,[2]Sheet3!$A$3:$B$1872,2,0)</f>
        <v>64991.150442477876</v>
      </c>
      <c r="AL1317" s="22">
        <f t="shared" si="20"/>
        <v>64991.150442477876</v>
      </c>
    </row>
    <row r="1318" spans="1:38" ht="12" customHeight="1">
      <c r="A1318" s="19" t="s">
        <v>4904</v>
      </c>
      <c r="B1318" s="20" t="s">
        <v>4905</v>
      </c>
      <c r="C1318" s="20" t="str">
        <f>LEFT(B1318,LEN(B1318)-4)</f>
        <v>上海凯瑞医疗美容门诊部</v>
      </c>
      <c r="D1318" s="20"/>
      <c r="E1318" s="19" t="s">
        <v>4906</v>
      </c>
      <c r="F1318" s="20" t="s">
        <v>241</v>
      </c>
      <c r="G1318" s="20" t="s">
        <v>241</v>
      </c>
      <c r="H1318" s="20" t="s">
        <v>4907</v>
      </c>
      <c r="I1318" s="20"/>
      <c r="J1318" s="20"/>
      <c r="K1318" s="20"/>
      <c r="L1318" s="20" t="s">
        <v>4908</v>
      </c>
      <c r="M1318" s="20" t="s">
        <v>4905</v>
      </c>
      <c r="N1318" s="20"/>
      <c r="O1318" s="19" t="s">
        <v>4909</v>
      </c>
      <c r="P1318" s="20" t="s">
        <v>43</v>
      </c>
      <c r="Q1318" s="19" t="s">
        <v>170</v>
      </c>
      <c r="U1318" s="21">
        <v>700</v>
      </c>
      <c r="V1318" s="21">
        <v>2</v>
      </c>
      <c r="W1318" s="21">
        <v>3</v>
      </c>
      <c r="X1318" s="21">
        <v>3</v>
      </c>
      <c r="Y1318" s="19" t="s">
        <v>45</v>
      </c>
      <c r="Z1318" s="19" t="s">
        <v>46</v>
      </c>
      <c r="AA1318" s="19" t="s">
        <v>47</v>
      </c>
      <c r="AB1318" s="19" t="s">
        <v>47</v>
      </c>
      <c r="AC1318" s="19" t="s">
        <v>48</v>
      </c>
      <c r="AD1318" s="19" t="s">
        <v>49</v>
      </c>
      <c r="AE1318" s="19" t="s">
        <v>4886</v>
      </c>
      <c r="AF1318" s="19" t="s">
        <v>4887</v>
      </c>
      <c r="AJ1318" s="21">
        <f>VLOOKUP(B1318,[1]Sheet8!$A$3:$B$989,2,0)</f>
        <v>1609.1685070525054</v>
      </c>
      <c r="AK1318" s="21">
        <f>VLOOKUP(B1318,[2]Sheet3!$A$3:$B$1872,2,0)</f>
        <v>149543.36283185842</v>
      </c>
      <c r="AL1318" s="22">
        <f t="shared" si="20"/>
        <v>151152.53133891092</v>
      </c>
    </row>
    <row r="1319" spans="1:38" ht="12" customHeight="1">
      <c r="A1319" s="19" t="s">
        <v>4910</v>
      </c>
      <c r="B1319" s="20" t="s">
        <v>4911</v>
      </c>
      <c r="C1319" s="20" t="str">
        <f>LEFT(B1319,LEN(B1319)-4)</f>
        <v>上海力信医疗美容诊所</v>
      </c>
      <c r="D1319" s="20"/>
      <c r="F1319" s="20" t="s">
        <v>241</v>
      </c>
      <c r="G1319" s="20" t="s">
        <v>241</v>
      </c>
      <c r="H1319" s="20"/>
      <c r="I1319" s="20"/>
      <c r="J1319" s="20"/>
      <c r="K1319" s="20"/>
      <c r="L1319" s="20"/>
      <c r="M1319" s="20" t="s">
        <v>4911</v>
      </c>
      <c r="N1319" s="20"/>
      <c r="O1319" s="19" t="s">
        <v>4912</v>
      </c>
      <c r="P1319" s="20" t="s">
        <v>43</v>
      </c>
      <c r="Q1319" s="19" t="s">
        <v>131</v>
      </c>
      <c r="AJ1319" s="21">
        <v>0</v>
      </c>
      <c r="AK1319" s="21">
        <v>0</v>
      </c>
      <c r="AL1319" s="22">
        <f t="shared" si="20"/>
        <v>0</v>
      </c>
    </row>
    <row r="1320" spans="1:38" ht="12" customHeight="1">
      <c r="A1320" s="19" t="s">
        <v>4913</v>
      </c>
      <c r="B1320" s="20" t="s">
        <v>4914</v>
      </c>
      <c r="C1320" s="20"/>
      <c r="D1320" s="20"/>
      <c r="F1320" s="20" t="s">
        <v>135</v>
      </c>
      <c r="G1320" s="20" t="s">
        <v>135</v>
      </c>
      <c r="H1320" s="20" t="s">
        <v>4915</v>
      </c>
      <c r="I1320" s="20"/>
      <c r="J1320" s="20"/>
      <c r="K1320" s="20"/>
      <c r="L1320" s="20" t="s">
        <v>4916</v>
      </c>
      <c r="M1320" s="20" t="s">
        <v>4917</v>
      </c>
      <c r="N1320" s="20"/>
      <c r="O1320" s="19" t="s">
        <v>4918</v>
      </c>
      <c r="P1320" s="20" t="s">
        <v>59</v>
      </c>
      <c r="Q1320" s="19" t="s">
        <v>131</v>
      </c>
      <c r="U1320" s="21">
        <v>300</v>
      </c>
      <c r="V1320" s="21">
        <v>2</v>
      </c>
      <c r="W1320" s="21">
        <v>3</v>
      </c>
      <c r="X1320" s="21">
        <v>2</v>
      </c>
      <c r="AJ1320" s="21">
        <v>0</v>
      </c>
      <c r="AK1320" s="21">
        <f>VLOOKUP(B1320,[2]Sheet3!$A$3:$B$1872,2,0)</f>
        <v>65755.739380530984</v>
      </c>
      <c r="AL1320" s="22">
        <f t="shared" si="20"/>
        <v>65755.739380530984</v>
      </c>
    </row>
    <row r="1321" spans="1:38" ht="12" customHeight="1">
      <c r="A1321" s="19" t="s">
        <v>4919</v>
      </c>
      <c r="B1321" s="20" t="s">
        <v>4920</v>
      </c>
      <c r="C1321" s="20"/>
      <c r="D1321" s="20"/>
      <c r="F1321" s="20" t="s">
        <v>128</v>
      </c>
      <c r="G1321" s="20" t="s">
        <v>912</v>
      </c>
      <c r="H1321" s="20"/>
      <c r="I1321" s="20"/>
      <c r="J1321" s="20"/>
      <c r="K1321" s="20"/>
      <c r="L1321" s="20"/>
      <c r="M1321" s="20" t="s">
        <v>4921</v>
      </c>
      <c r="N1321" s="20"/>
      <c r="O1321" s="19" t="s">
        <v>761</v>
      </c>
      <c r="P1321" s="20" t="s">
        <v>761</v>
      </c>
      <c r="Q1321" s="19" t="s">
        <v>131</v>
      </c>
      <c r="U1321" s="21">
        <v>0</v>
      </c>
      <c r="V1321" s="21">
        <v>1</v>
      </c>
      <c r="W1321" s="21">
        <v>0</v>
      </c>
      <c r="X1321" s="21">
        <v>0</v>
      </c>
      <c r="AJ1321" s="21">
        <v>0</v>
      </c>
      <c r="AK1321" s="21">
        <v>0</v>
      </c>
      <c r="AL1321" s="22">
        <f t="shared" si="20"/>
        <v>0</v>
      </c>
    </row>
    <row r="1322" spans="1:38" ht="12" customHeight="1">
      <c r="A1322" s="19" t="s">
        <v>4922</v>
      </c>
      <c r="B1322" s="20" t="s">
        <v>4923</v>
      </c>
      <c r="C1322" s="20"/>
      <c r="D1322" s="20"/>
      <c r="F1322" s="20" t="s">
        <v>489</v>
      </c>
      <c r="G1322" s="20" t="s">
        <v>490</v>
      </c>
      <c r="H1322" s="20"/>
      <c r="I1322" s="20"/>
      <c r="J1322" s="20"/>
      <c r="K1322" s="20"/>
      <c r="L1322" s="20"/>
      <c r="M1322" s="20"/>
      <c r="N1322" s="20"/>
      <c r="O1322" s="19" t="s">
        <v>761</v>
      </c>
      <c r="P1322" s="20" t="s">
        <v>761</v>
      </c>
      <c r="Q1322" s="19" t="s">
        <v>131</v>
      </c>
      <c r="AJ1322" s="21">
        <v>0</v>
      </c>
      <c r="AK1322" s="21">
        <v>0</v>
      </c>
      <c r="AL1322" s="22">
        <f t="shared" si="20"/>
        <v>0</v>
      </c>
    </row>
    <row r="1323" spans="1:38" ht="12" customHeight="1">
      <c r="A1323" s="19" t="s">
        <v>4924</v>
      </c>
      <c r="B1323" s="20" t="s">
        <v>4925</v>
      </c>
      <c r="C1323" s="20" t="str">
        <f>LEFT(B1323,LEN(B1323)-4)</f>
        <v>上海医颜医疗美容门诊部</v>
      </c>
      <c r="D1323" s="20"/>
      <c r="E1323" s="19" t="s">
        <v>4926</v>
      </c>
      <c r="F1323" s="20" t="s">
        <v>241</v>
      </c>
      <c r="G1323" s="20" t="s">
        <v>241</v>
      </c>
      <c r="H1323" s="20" t="s">
        <v>4927</v>
      </c>
      <c r="I1323" s="20"/>
      <c r="J1323" s="20"/>
      <c r="K1323" s="20"/>
      <c r="L1323" s="20" t="s">
        <v>4927</v>
      </c>
      <c r="M1323" s="20" t="s">
        <v>4925</v>
      </c>
      <c r="N1323" s="20"/>
      <c r="O1323" s="19" t="s">
        <v>4928</v>
      </c>
      <c r="P1323" s="20" t="s">
        <v>43</v>
      </c>
      <c r="Q1323" s="19" t="s">
        <v>44</v>
      </c>
      <c r="U1323" s="21">
        <v>2000</v>
      </c>
      <c r="V1323" s="21">
        <v>2</v>
      </c>
      <c r="W1323" s="21">
        <v>2</v>
      </c>
      <c r="X1323" s="21">
        <v>3</v>
      </c>
      <c r="Y1323" s="19" t="s">
        <v>45</v>
      </c>
      <c r="Z1323" s="19" t="s">
        <v>46</v>
      </c>
      <c r="AA1323" s="19" t="s">
        <v>47</v>
      </c>
      <c r="AB1323" s="19" t="s">
        <v>47</v>
      </c>
      <c r="AC1323" s="19" t="s">
        <v>48</v>
      </c>
      <c r="AD1323" s="19" t="s">
        <v>49</v>
      </c>
      <c r="AE1323" s="19" t="s">
        <v>4929</v>
      </c>
      <c r="AF1323" s="19" t="s">
        <v>4930</v>
      </c>
      <c r="AJ1323" s="21">
        <f>VLOOKUP(B1323,[1]Sheet8!$A$3:$B$989,2,0)</f>
        <v>43498.561063872941</v>
      </c>
      <c r="AK1323" s="21">
        <f>VLOOKUP(B1323,[2]Sheet3!$A$3:$B$1872,2,0)</f>
        <v>358916.81415929209</v>
      </c>
      <c r="AL1323" s="22">
        <f t="shared" si="20"/>
        <v>402415.37522316503</v>
      </c>
    </row>
    <row r="1324" spans="1:38" ht="12" customHeight="1">
      <c r="A1324" s="19" t="s">
        <v>4931</v>
      </c>
      <c r="B1324" s="20" t="s">
        <v>4932</v>
      </c>
      <c r="C1324" s="20" t="str">
        <f>LEFT(B1324,LEN(B1324)-4)</f>
        <v>上海华侨医疗门诊部</v>
      </c>
      <c r="D1324" s="20" t="s">
        <v>954</v>
      </c>
      <c r="F1324" s="20" t="s">
        <v>241</v>
      </c>
      <c r="G1324" s="20" t="s">
        <v>241</v>
      </c>
      <c r="H1324" s="20"/>
      <c r="I1324" s="20"/>
      <c r="J1324" s="20"/>
      <c r="K1324" s="20"/>
      <c r="L1324" s="20" t="s">
        <v>4933</v>
      </c>
      <c r="M1324" s="20"/>
      <c r="N1324" s="20"/>
      <c r="O1324" s="19" t="s">
        <v>4934</v>
      </c>
      <c r="P1324" s="20" t="s">
        <v>43</v>
      </c>
      <c r="Q1324" s="19" t="s">
        <v>131</v>
      </c>
      <c r="U1324" s="21">
        <v>150</v>
      </c>
      <c r="V1324" s="21">
        <v>1</v>
      </c>
      <c r="W1324" s="21">
        <v>1</v>
      </c>
      <c r="X1324" s="21">
        <v>4</v>
      </c>
      <c r="AJ1324" s="21">
        <v>0</v>
      </c>
      <c r="AK1324" s="21">
        <f>VLOOKUP(B1324,[2]Sheet3!$A$3:$B$1872,2,0)</f>
        <v>35654.867256637168</v>
      </c>
      <c r="AL1324" s="22">
        <f t="shared" si="20"/>
        <v>35654.867256637168</v>
      </c>
    </row>
    <row r="1325" spans="1:38" ht="12" customHeight="1">
      <c r="A1325" s="19" t="s">
        <v>4935</v>
      </c>
      <c r="B1325" s="20" t="s">
        <v>4936</v>
      </c>
      <c r="C1325" s="20" t="str">
        <f>LEFT(B1325,LEN(B1325)-4)</f>
        <v>上海华安整形外</v>
      </c>
      <c r="D1325" s="20" t="s">
        <v>954</v>
      </c>
      <c r="F1325" s="20" t="s">
        <v>241</v>
      </c>
      <c r="G1325" s="20" t="s">
        <v>241</v>
      </c>
      <c r="H1325" s="20"/>
      <c r="I1325" s="20"/>
      <c r="J1325" s="20"/>
      <c r="K1325" s="20"/>
      <c r="L1325" s="20"/>
      <c r="M1325" s="20"/>
      <c r="N1325" s="20"/>
      <c r="O1325" s="19" t="s">
        <v>4937</v>
      </c>
      <c r="P1325" s="20" t="s">
        <v>43</v>
      </c>
      <c r="Q1325" s="19" t="s">
        <v>131</v>
      </c>
      <c r="U1325" s="21">
        <v>50</v>
      </c>
      <c r="V1325" s="21">
        <v>1</v>
      </c>
      <c r="W1325" s="21">
        <v>2</v>
      </c>
      <c r="X1325" s="21">
        <v>5</v>
      </c>
      <c r="AJ1325" s="21">
        <v>0</v>
      </c>
      <c r="AK1325" s="21">
        <f>VLOOKUP(B1325,[2]Sheet3!$A$3:$B$1872,2,0)</f>
        <v>28679.53982300885</v>
      </c>
      <c r="AL1325" s="22">
        <f t="shared" si="20"/>
        <v>28679.53982300885</v>
      </c>
    </row>
    <row r="1326" spans="1:38" ht="12" customHeight="1">
      <c r="A1326" s="19" t="s">
        <v>4938</v>
      </c>
      <c r="B1326" s="20" t="s">
        <v>4939</v>
      </c>
      <c r="C1326" s="20" t="str">
        <f>LEFT(B1326,LEN(B1326)-6)</f>
        <v>上海华晋医疗美容门诊部</v>
      </c>
      <c r="D1326" s="20" t="s">
        <v>954</v>
      </c>
      <c r="F1326" s="20" t="s">
        <v>241</v>
      </c>
      <c r="G1326" s="20" t="s">
        <v>241</v>
      </c>
      <c r="H1326" s="20"/>
      <c r="I1326" s="20"/>
      <c r="J1326" s="20"/>
      <c r="K1326" s="20"/>
      <c r="L1326" s="20" t="s">
        <v>4940</v>
      </c>
      <c r="M1326" s="20" t="s">
        <v>4939</v>
      </c>
      <c r="N1326" s="20"/>
      <c r="O1326" s="19" t="s">
        <v>4941</v>
      </c>
      <c r="P1326" s="20" t="s">
        <v>43</v>
      </c>
      <c r="Q1326" s="19" t="s">
        <v>131</v>
      </c>
      <c r="AJ1326" s="21">
        <v>0</v>
      </c>
      <c r="AK1326" s="21">
        <f>VLOOKUP(B1326,[2]Sheet3!$A$3:$B$1872,2,0)</f>
        <v>32495.575221238938</v>
      </c>
      <c r="AL1326" s="22">
        <f t="shared" si="20"/>
        <v>32495.575221238938</v>
      </c>
    </row>
    <row r="1327" spans="1:38" ht="12" customHeight="1">
      <c r="A1327" s="19" t="s">
        <v>4942</v>
      </c>
      <c r="B1327" s="20" t="s">
        <v>4943</v>
      </c>
      <c r="C1327" s="20" t="str">
        <f>LEFT(B1327,LEN(B1327)-4)</f>
        <v>上海华澳整形美容医疗</v>
      </c>
      <c r="D1327" s="20"/>
      <c r="E1327" s="19" t="s">
        <v>4944</v>
      </c>
      <c r="F1327" s="20" t="s">
        <v>241</v>
      </c>
      <c r="G1327" s="20" t="s">
        <v>241</v>
      </c>
      <c r="H1327" s="20" t="s">
        <v>4945</v>
      </c>
      <c r="I1327" s="20"/>
      <c r="J1327" s="20"/>
      <c r="K1327" s="20"/>
      <c r="L1327" s="20" t="s">
        <v>4946</v>
      </c>
      <c r="M1327" s="20" t="s">
        <v>4943</v>
      </c>
      <c r="N1327" s="20"/>
      <c r="O1327" s="19" t="s">
        <v>4947</v>
      </c>
      <c r="P1327" s="20" t="s">
        <v>43</v>
      </c>
      <c r="Q1327" s="19" t="s">
        <v>170</v>
      </c>
      <c r="R1327" s="19" t="s">
        <v>345</v>
      </c>
      <c r="S1327" s="19" t="s">
        <v>251</v>
      </c>
      <c r="U1327" s="21">
        <v>300</v>
      </c>
      <c r="V1327" s="21">
        <v>2</v>
      </c>
      <c r="W1327" s="21">
        <v>4</v>
      </c>
      <c r="X1327" s="21">
        <v>8</v>
      </c>
      <c r="Y1327" s="19" t="s">
        <v>45</v>
      </c>
      <c r="Z1327" s="19" t="s">
        <v>46</v>
      </c>
      <c r="AA1327" s="19" t="s">
        <v>47</v>
      </c>
      <c r="AB1327" s="19" t="s">
        <v>47</v>
      </c>
      <c r="AC1327" s="19" t="s">
        <v>48</v>
      </c>
      <c r="AD1327" s="19" t="s">
        <v>49</v>
      </c>
      <c r="AE1327" s="19" t="s">
        <v>567</v>
      </c>
      <c r="AF1327" s="19" t="s">
        <v>568</v>
      </c>
      <c r="AJ1327" s="21">
        <f>VLOOKUP(B1327,[1]Sheet8!$A$3:$B$989,2,0)</f>
        <v>4929.04</v>
      </c>
      <c r="AK1327" s="21">
        <f>VLOOKUP(B1327,[2]Sheet3!$A$3:$B$1872,2,0)</f>
        <v>62649.557522123883</v>
      </c>
      <c r="AL1327" s="22">
        <f t="shared" si="20"/>
        <v>67578.597522123877</v>
      </c>
    </row>
    <row r="1328" spans="1:38" ht="12" customHeight="1">
      <c r="A1328" s="19" t="s">
        <v>4948</v>
      </c>
      <c r="B1328" s="20" t="s">
        <v>4949</v>
      </c>
      <c r="C1328" s="20" t="str">
        <f>LEFT(B1328,LEN(B1328)-4)</f>
        <v>上海华美医疗美容医院</v>
      </c>
      <c r="D1328" s="20"/>
      <c r="E1328" s="19" t="s">
        <v>4950</v>
      </c>
      <c r="F1328" s="20" t="s">
        <v>241</v>
      </c>
      <c r="G1328" s="20" t="s">
        <v>241</v>
      </c>
      <c r="H1328" s="20" t="s">
        <v>4951</v>
      </c>
      <c r="I1328" s="20"/>
      <c r="J1328" s="20"/>
      <c r="K1328" s="20"/>
      <c r="L1328" s="20" t="s">
        <v>4951</v>
      </c>
      <c r="M1328" s="20" t="s">
        <v>4951</v>
      </c>
      <c r="N1328" s="20"/>
      <c r="O1328" s="19" t="s">
        <v>4952</v>
      </c>
      <c r="P1328" s="20" t="s">
        <v>43</v>
      </c>
      <c r="Q1328" s="19" t="s">
        <v>180</v>
      </c>
      <c r="R1328" s="19" t="s">
        <v>744</v>
      </c>
      <c r="S1328" s="19" t="s">
        <v>139</v>
      </c>
      <c r="T1328" s="19" t="s">
        <v>152</v>
      </c>
      <c r="U1328" s="21">
        <v>20000</v>
      </c>
      <c r="V1328" s="21">
        <v>3</v>
      </c>
      <c r="W1328" s="21">
        <v>5</v>
      </c>
      <c r="X1328" s="21">
        <v>30</v>
      </c>
      <c r="Y1328" s="19" t="s">
        <v>45</v>
      </c>
      <c r="Z1328" s="19" t="s">
        <v>46</v>
      </c>
      <c r="AA1328" s="19" t="s">
        <v>47</v>
      </c>
      <c r="AB1328" s="19" t="s">
        <v>47</v>
      </c>
      <c r="AC1328" s="19" t="s">
        <v>48</v>
      </c>
      <c r="AD1328" s="19" t="s">
        <v>49</v>
      </c>
      <c r="AE1328" s="19" t="s">
        <v>4886</v>
      </c>
      <c r="AF1328" s="19" t="s">
        <v>4887</v>
      </c>
      <c r="AJ1328" s="21">
        <f>VLOOKUP(B1328,[1]Sheet8!$A$3:$B$989,2,0)</f>
        <v>1587948.354793594</v>
      </c>
      <c r="AK1328" s="21">
        <f>VLOOKUP(B1328,[2]Sheet3!$A$3:$B$1872,2,0)</f>
        <v>8870927.939409351</v>
      </c>
      <c r="AL1328" s="22">
        <f t="shared" si="20"/>
        <v>10458876.294202944</v>
      </c>
    </row>
    <row r="1329" spans="1:38" ht="12" customHeight="1">
      <c r="A1329" s="19" t="s">
        <v>4953</v>
      </c>
      <c r="B1329" s="20" t="s">
        <v>4954</v>
      </c>
      <c r="C1329" s="20" t="str">
        <f>LEFT(B1329,LEN(B1329)-4)</f>
        <v>上海华美禧善健康管理</v>
      </c>
      <c r="D1329" s="20"/>
      <c r="F1329" s="20" t="s">
        <v>241</v>
      </c>
      <c r="G1329" s="20" t="s">
        <v>241</v>
      </c>
      <c r="H1329" s="20" t="s">
        <v>4951</v>
      </c>
      <c r="I1329" s="20"/>
      <c r="J1329" s="20"/>
      <c r="K1329" s="20"/>
      <c r="L1329" s="20" t="s">
        <v>4951</v>
      </c>
      <c r="M1329" s="20" t="s">
        <v>4951</v>
      </c>
      <c r="N1329" s="20" t="s">
        <v>237</v>
      </c>
      <c r="O1329" s="19" t="s">
        <v>4955</v>
      </c>
      <c r="P1329" s="20" t="s">
        <v>43</v>
      </c>
      <c r="Q1329" s="19" t="s">
        <v>237</v>
      </c>
      <c r="R1329" s="19" t="s">
        <v>744</v>
      </c>
      <c r="S1329" s="19" t="s">
        <v>139</v>
      </c>
      <c r="T1329" s="19" t="s">
        <v>152</v>
      </c>
      <c r="AJ1329" s="21">
        <v>0</v>
      </c>
      <c r="AK1329" s="21">
        <v>0</v>
      </c>
      <c r="AL1329" s="22">
        <f t="shared" si="20"/>
        <v>0</v>
      </c>
    </row>
    <row r="1330" spans="1:38" ht="12" customHeight="1">
      <c r="A1330" s="19" t="s">
        <v>4956</v>
      </c>
      <c r="B1330" s="20" t="s">
        <v>4957</v>
      </c>
      <c r="C1330" s="20" t="str">
        <f>LEFT(B1330,LEN(B1330)-4)</f>
        <v>上海南山医院</v>
      </c>
      <c r="D1330" s="20" t="s">
        <v>954</v>
      </c>
      <c r="F1330" s="20" t="s">
        <v>241</v>
      </c>
      <c r="G1330" s="20" t="s">
        <v>241</v>
      </c>
      <c r="H1330" s="20"/>
      <c r="I1330" s="20"/>
      <c r="J1330" s="20"/>
      <c r="K1330" s="12"/>
      <c r="L1330" s="20"/>
      <c r="M1330" s="20"/>
      <c r="N1330" s="20"/>
      <c r="O1330" s="19" t="s">
        <v>4958</v>
      </c>
      <c r="P1330" s="20" t="s">
        <v>43</v>
      </c>
      <c r="Q1330" s="19" t="s">
        <v>131</v>
      </c>
      <c r="AJ1330" s="21">
        <v>0</v>
      </c>
      <c r="AK1330" s="21">
        <f>VLOOKUP(B1330,[2]Sheet3!$A$3:$B$1872,2,0)</f>
        <v>11915.044247787611</v>
      </c>
      <c r="AL1330" s="22">
        <f t="shared" si="20"/>
        <v>11915.044247787611</v>
      </c>
    </row>
    <row r="1331" spans="1:38" ht="12" customHeight="1">
      <c r="A1331" s="19" t="s">
        <v>4959</v>
      </c>
      <c r="B1331" s="20" t="s">
        <v>4960</v>
      </c>
      <c r="C1331" s="20" t="str">
        <f>LEFT(B1331,LEN(B1331)-4)</f>
        <v>上海博爱医院</v>
      </c>
      <c r="D1331" s="20" t="s">
        <v>954</v>
      </c>
      <c r="F1331" s="20" t="s">
        <v>241</v>
      </c>
      <c r="G1331" s="20" t="s">
        <v>241</v>
      </c>
      <c r="H1331" s="20"/>
      <c r="I1331" s="20"/>
      <c r="J1331" s="20"/>
      <c r="K1331" s="20"/>
      <c r="L1331" s="20" t="s">
        <v>4961</v>
      </c>
      <c r="M1331" s="20"/>
      <c r="N1331" s="20"/>
      <c r="O1331" s="19" t="s">
        <v>4962</v>
      </c>
      <c r="P1331" s="20" t="s">
        <v>43</v>
      </c>
      <c r="Q1331" s="19" t="s">
        <v>131</v>
      </c>
      <c r="AJ1331" s="21">
        <f>VLOOKUP(B1331,[1]Sheet8!$A$3:$B$989,2,0)</f>
        <v>10369.369999999999</v>
      </c>
      <c r="AK1331" s="21">
        <f>VLOOKUP(B1331,[2]Sheet3!$A$3:$B$1872,2,0)</f>
        <v>11915.044247787611</v>
      </c>
      <c r="AL1331" s="22">
        <f t="shared" si="20"/>
        <v>22284.414247787608</v>
      </c>
    </row>
    <row r="1332" spans="1:38" ht="12" customHeight="1">
      <c r="A1332" s="19" t="s">
        <v>4963</v>
      </c>
      <c r="B1332" s="20" t="s">
        <v>4964</v>
      </c>
      <c r="C1332" s="20"/>
      <c r="D1332" s="20"/>
      <c r="F1332" s="20" t="s">
        <v>128</v>
      </c>
      <c r="G1332" s="20" t="s">
        <v>912</v>
      </c>
      <c r="H1332" s="20"/>
      <c r="I1332" s="20"/>
      <c r="J1332" s="20"/>
      <c r="K1332" s="20"/>
      <c r="L1332" s="20"/>
      <c r="M1332" s="20" t="s">
        <v>4965</v>
      </c>
      <c r="N1332" s="20"/>
      <c r="O1332" s="19" t="s">
        <v>4966</v>
      </c>
      <c r="P1332" s="20" t="s">
        <v>59</v>
      </c>
      <c r="Q1332" s="19" t="s">
        <v>131</v>
      </c>
      <c r="U1332" s="21">
        <v>0</v>
      </c>
      <c r="V1332" s="21">
        <v>0</v>
      </c>
      <c r="W1332" s="21">
        <v>0</v>
      </c>
      <c r="X1332" s="21">
        <v>0</v>
      </c>
      <c r="AJ1332" s="21">
        <v>0</v>
      </c>
      <c r="AK1332" s="21">
        <v>0</v>
      </c>
      <c r="AL1332" s="22">
        <f t="shared" si="20"/>
        <v>0</v>
      </c>
    </row>
    <row r="1333" spans="1:38" ht="12" customHeight="1">
      <c r="A1333" s="19" t="s">
        <v>4967</v>
      </c>
      <c r="B1333" s="20" t="s">
        <v>4968</v>
      </c>
      <c r="C1333" s="20"/>
      <c r="D1333" s="20"/>
      <c r="F1333" s="20" t="s">
        <v>105</v>
      </c>
      <c r="G1333" s="20" t="s">
        <v>1250</v>
      </c>
      <c r="H1333" s="20"/>
      <c r="I1333" s="20"/>
      <c r="J1333" s="20"/>
      <c r="K1333" s="20"/>
      <c r="L1333" s="20"/>
      <c r="M1333" s="20"/>
      <c r="N1333" s="20"/>
      <c r="O1333" s="19" t="s">
        <v>4969</v>
      </c>
      <c r="P1333" s="20" t="s">
        <v>43</v>
      </c>
      <c r="Q1333" s="19" t="s">
        <v>131</v>
      </c>
      <c r="AJ1333" s="21">
        <v>0</v>
      </c>
      <c r="AK1333" s="21">
        <v>0</v>
      </c>
      <c r="AL1333" s="22">
        <f t="shared" si="20"/>
        <v>0</v>
      </c>
    </row>
    <row r="1334" spans="1:38" ht="12" customHeight="1">
      <c r="A1334" s="19" t="s">
        <v>4970</v>
      </c>
      <c r="B1334" s="20" t="s">
        <v>4971</v>
      </c>
      <c r="C1334" s="20"/>
      <c r="D1334" s="20"/>
      <c r="F1334" s="20" t="s">
        <v>70</v>
      </c>
      <c r="G1334" s="20" t="s">
        <v>119</v>
      </c>
      <c r="H1334" s="20"/>
      <c r="I1334" s="20"/>
      <c r="J1334" s="20"/>
      <c r="K1334" s="20"/>
      <c r="L1334" s="20"/>
      <c r="M1334" s="20"/>
      <c r="N1334" s="20"/>
      <c r="O1334" s="19" t="s">
        <v>4972</v>
      </c>
      <c r="P1334" s="20" t="s">
        <v>59</v>
      </c>
      <c r="Q1334" s="19" t="s">
        <v>131</v>
      </c>
      <c r="AJ1334" s="21">
        <v>0</v>
      </c>
      <c r="AK1334" s="21">
        <v>0</v>
      </c>
      <c r="AL1334" s="22">
        <f t="shared" si="20"/>
        <v>0</v>
      </c>
    </row>
    <row r="1335" spans="1:38" ht="12" customHeight="1">
      <c r="A1335" s="19" t="s">
        <v>4973</v>
      </c>
      <c r="B1335" s="20" t="s">
        <v>4974</v>
      </c>
      <c r="C1335" s="20" t="str">
        <f>LEFT(B1335,LEN(B1335)-4)</f>
        <v>上海博馨恩医疗美容门诊部</v>
      </c>
      <c r="D1335" s="20"/>
      <c r="F1335" s="20" t="s">
        <v>241</v>
      </c>
      <c r="G1335" s="20" t="s">
        <v>241</v>
      </c>
      <c r="H1335" s="20"/>
      <c r="I1335" s="20"/>
      <c r="J1335" s="20"/>
      <c r="K1335" s="20"/>
      <c r="L1335" s="20" t="s">
        <v>4975</v>
      </c>
      <c r="M1335" s="20" t="s">
        <v>4974</v>
      </c>
      <c r="N1335" s="20"/>
      <c r="O1335" s="19" t="s">
        <v>4976</v>
      </c>
      <c r="P1335" s="20" t="s">
        <v>43</v>
      </c>
      <c r="Q1335" s="19" t="s">
        <v>237</v>
      </c>
      <c r="R1335" s="19" t="s">
        <v>744</v>
      </c>
      <c r="S1335" s="19" t="s">
        <v>139</v>
      </c>
      <c r="T1335" s="19" t="s">
        <v>152</v>
      </c>
      <c r="AJ1335" s="21">
        <v>0</v>
      </c>
      <c r="AK1335" s="21">
        <v>0</v>
      </c>
      <c r="AL1335" s="22">
        <f t="shared" si="20"/>
        <v>0</v>
      </c>
    </row>
    <row r="1336" spans="1:38" ht="12" customHeight="1">
      <c r="A1336" s="19" t="s">
        <v>4977</v>
      </c>
      <c r="B1336" s="20" t="s">
        <v>4978</v>
      </c>
      <c r="C1336" s="20"/>
      <c r="D1336" s="20"/>
      <c r="F1336" s="20" t="s">
        <v>70</v>
      </c>
      <c r="G1336" s="20" t="s">
        <v>119</v>
      </c>
      <c r="H1336" s="20"/>
      <c r="I1336" s="20"/>
      <c r="J1336" s="20"/>
      <c r="K1336" s="20"/>
      <c r="L1336" s="20"/>
      <c r="M1336" s="20"/>
      <c r="N1336" s="20"/>
      <c r="O1336" s="19" t="s">
        <v>4979</v>
      </c>
      <c r="P1336" s="20" t="s">
        <v>43</v>
      </c>
      <c r="Q1336" s="19" t="s">
        <v>131</v>
      </c>
      <c r="AJ1336" s="21">
        <v>0</v>
      </c>
      <c r="AK1336" s="21">
        <v>0</v>
      </c>
      <c r="AL1336" s="22">
        <f t="shared" si="20"/>
        <v>0</v>
      </c>
    </row>
    <row r="1337" spans="1:38" ht="12" customHeight="1">
      <c r="A1337" s="19" t="s">
        <v>4980</v>
      </c>
      <c r="B1337" s="20" t="s">
        <v>4981</v>
      </c>
      <c r="C1337" s="20" t="str">
        <f>LEFT(B1337,LEN(B1337)-4)</f>
        <v>上海卡多利亚门诊部</v>
      </c>
      <c r="D1337" s="20" t="s">
        <v>954</v>
      </c>
      <c r="F1337" s="20" t="s">
        <v>241</v>
      </c>
      <c r="G1337" s="20" t="s">
        <v>241</v>
      </c>
      <c r="H1337" s="20"/>
      <c r="I1337" s="20"/>
      <c r="J1337" s="20"/>
      <c r="K1337" s="20"/>
      <c r="L1337" s="20" t="s">
        <v>4981</v>
      </c>
      <c r="M1337" s="20"/>
      <c r="N1337" s="20"/>
      <c r="O1337" s="19" t="s">
        <v>4982</v>
      </c>
      <c r="P1337" s="20" t="s">
        <v>43</v>
      </c>
      <c r="Q1337" s="19" t="s">
        <v>131</v>
      </c>
      <c r="U1337" s="21">
        <v>50</v>
      </c>
      <c r="V1337" s="21">
        <v>1</v>
      </c>
      <c r="W1337" s="21">
        <v>2</v>
      </c>
      <c r="X1337" s="21">
        <v>5</v>
      </c>
      <c r="AJ1337" s="21">
        <f>VLOOKUP(B1337,[1]Sheet8!$A$3:$B$989,2,0)</f>
        <v>16025.39</v>
      </c>
      <c r="AK1337" s="21">
        <f>VLOOKUP(B1337,[2]Sheet3!$A$3:$B$1872,2,0)</f>
        <v>32495.575221238938</v>
      </c>
      <c r="AL1337" s="22">
        <f t="shared" si="20"/>
        <v>48520.965221238934</v>
      </c>
    </row>
    <row r="1338" spans="1:38" ht="12" customHeight="1">
      <c r="A1338" s="19" t="s">
        <v>4983</v>
      </c>
      <c r="B1338" s="20" t="s">
        <v>4984</v>
      </c>
      <c r="C1338" s="20" t="str">
        <f>LEFT(B1338,LEN(B1338)-4)</f>
        <v>上海古北悦丽医疗美容门诊部</v>
      </c>
      <c r="D1338" s="20" t="s">
        <v>884</v>
      </c>
      <c r="F1338" s="20" t="s">
        <v>241</v>
      </c>
      <c r="G1338" s="20" t="s">
        <v>241</v>
      </c>
      <c r="H1338" s="20" t="s">
        <v>4985</v>
      </c>
      <c r="I1338" s="20"/>
      <c r="J1338" s="20"/>
      <c r="K1338" s="20"/>
      <c r="L1338" s="20" t="s">
        <v>4986</v>
      </c>
      <c r="M1338" s="20" t="s">
        <v>4984</v>
      </c>
      <c r="N1338" s="20"/>
      <c r="O1338" s="19" t="s">
        <v>4987</v>
      </c>
      <c r="P1338" s="20" t="s">
        <v>43</v>
      </c>
      <c r="Q1338" s="19" t="s">
        <v>131</v>
      </c>
      <c r="AJ1338" s="21">
        <v>0</v>
      </c>
      <c r="AK1338" s="21">
        <v>0</v>
      </c>
      <c r="AL1338" s="22">
        <f t="shared" si="20"/>
        <v>0</v>
      </c>
    </row>
    <row r="1339" spans="1:38" ht="12" customHeight="1">
      <c r="A1339" s="19" t="s">
        <v>4988</v>
      </c>
      <c r="B1339" s="20" t="s">
        <v>4989</v>
      </c>
      <c r="C1339" s="20"/>
      <c r="D1339" s="20"/>
      <c r="F1339" s="20" t="s">
        <v>350</v>
      </c>
      <c r="G1339" s="20" t="s">
        <v>601</v>
      </c>
      <c r="H1339" s="20"/>
      <c r="I1339" s="20"/>
      <c r="J1339" s="20"/>
      <c r="K1339" s="20"/>
      <c r="L1339" s="20"/>
      <c r="M1339" s="20"/>
      <c r="N1339" s="20"/>
      <c r="O1339" s="19" t="s">
        <v>761</v>
      </c>
      <c r="P1339" s="20" t="s">
        <v>761</v>
      </c>
      <c r="Q1339" s="19" t="s">
        <v>131</v>
      </c>
      <c r="U1339" s="21">
        <v>280</v>
      </c>
      <c r="V1339" s="21">
        <v>2</v>
      </c>
      <c r="W1339" s="21">
        <v>0</v>
      </c>
      <c r="X1339" s="21">
        <v>2</v>
      </c>
      <c r="AJ1339" s="21">
        <v>0</v>
      </c>
      <c r="AK1339" s="21">
        <v>0</v>
      </c>
      <c r="AL1339" s="22">
        <f t="shared" si="20"/>
        <v>0</v>
      </c>
    </row>
    <row r="1340" spans="1:38" ht="12" customHeight="1">
      <c r="A1340" s="19" t="s">
        <v>4990</v>
      </c>
      <c r="B1340" s="20" t="s">
        <v>4991</v>
      </c>
      <c r="C1340" s="20" t="str">
        <f>LEFT(B1340,LEN(B1340)-4)</f>
        <v>上海合满家门诊部</v>
      </c>
      <c r="D1340" s="20" t="s">
        <v>884</v>
      </c>
      <c r="F1340" s="20" t="s">
        <v>241</v>
      </c>
      <c r="G1340" s="20" t="s">
        <v>241</v>
      </c>
      <c r="H1340" s="20"/>
      <c r="I1340" s="20"/>
      <c r="J1340" s="20"/>
      <c r="K1340" s="20"/>
      <c r="L1340" s="20" t="s">
        <v>4992</v>
      </c>
      <c r="M1340" s="20"/>
      <c r="N1340" s="20"/>
      <c r="O1340" s="19" t="s">
        <v>4993</v>
      </c>
      <c r="P1340" s="20" t="s">
        <v>43</v>
      </c>
      <c r="Q1340" s="19" t="s">
        <v>131</v>
      </c>
      <c r="AJ1340" s="21">
        <v>0</v>
      </c>
      <c r="AK1340" s="21">
        <v>0</v>
      </c>
      <c r="AL1340" s="22">
        <f t="shared" si="20"/>
        <v>0</v>
      </c>
    </row>
    <row r="1341" spans="1:38" ht="12" customHeight="1">
      <c r="A1341" s="19" t="s">
        <v>4994</v>
      </c>
      <c r="B1341" s="20" t="s">
        <v>4995</v>
      </c>
      <c r="C1341" s="20"/>
      <c r="D1341" s="20"/>
      <c r="F1341" s="20" t="s">
        <v>105</v>
      </c>
      <c r="G1341" s="20" t="s">
        <v>1330</v>
      </c>
      <c r="H1341" s="20"/>
      <c r="I1341" s="20"/>
      <c r="J1341" s="20"/>
      <c r="K1341" s="20"/>
      <c r="L1341" s="20"/>
      <c r="M1341" s="20"/>
      <c r="N1341" s="20"/>
      <c r="O1341" s="19" t="s">
        <v>4996</v>
      </c>
      <c r="P1341" s="20" t="s">
        <v>43</v>
      </c>
      <c r="Q1341" s="19" t="s">
        <v>131</v>
      </c>
      <c r="AJ1341" s="21">
        <v>0</v>
      </c>
      <c r="AK1341" s="21">
        <v>0</v>
      </c>
      <c r="AL1341" s="22">
        <f t="shared" si="20"/>
        <v>0</v>
      </c>
    </row>
    <row r="1342" spans="1:38" ht="12" customHeight="1">
      <c r="A1342" s="19" t="s">
        <v>4997</v>
      </c>
      <c r="B1342" s="20" t="s">
        <v>4998</v>
      </c>
      <c r="C1342" s="20" t="str">
        <f>LEFT(B1342,LEN(B1342)-4)</f>
        <v>上海同德医院</v>
      </c>
      <c r="D1342" s="20"/>
      <c r="F1342" s="20" t="s">
        <v>241</v>
      </c>
      <c r="G1342" s="20" t="s">
        <v>241</v>
      </c>
      <c r="H1342" s="20"/>
      <c r="I1342" s="20"/>
      <c r="J1342" s="20"/>
      <c r="K1342" s="20"/>
      <c r="L1342" s="20"/>
      <c r="M1342" s="20"/>
      <c r="N1342" s="20" t="s">
        <v>237</v>
      </c>
      <c r="O1342" s="19" t="s">
        <v>4999</v>
      </c>
      <c r="P1342" s="20" t="s">
        <v>43</v>
      </c>
      <c r="Q1342" s="19" t="s">
        <v>237</v>
      </c>
      <c r="R1342" s="19" t="s">
        <v>151</v>
      </c>
      <c r="S1342" s="19" t="s">
        <v>139</v>
      </c>
      <c r="T1342" s="19" t="s">
        <v>152</v>
      </c>
      <c r="Y1342" s="19" t="s">
        <v>45</v>
      </c>
      <c r="Z1342" s="19" t="s">
        <v>46</v>
      </c>
      <c r="AA1342" s="19" t="s">
        <v>47</v>
      </c>
      <c r="AB1342" s="19" t="s">
        <v>461</v>
      </c>
      <c r="AC1342" s="19" t="s">
        <v>48</v>
      </c>
      <c r="AD1342" s="19" t="s">
        <v>49</v>
      </c>
      <c r="AG1342" s="19" t="s">
        <v>643</v>
      </c>
      <c r="AJ1342" s="21">
        <v>0</v>
      </c>
      <c r="AK1342" s="21">
        <v>0</v>
      </c>
      <c r="AL1342" s="22">
        <f t="shared" si="20"/>
        <v>0</v>
      </c>
    </row>
    <row r="1343" spans="1:38" ht="12" customHeight="1">
      <c r="A1343" s="19" t="s">
        <v>5000</v>
      </c>
      <c r="B1343" s="20" t="s">
        <v>5001</v>
      </c>
      <c r="C1343" s="20"/>
      <c r="D1343" s="20"/>
      <c r="F1343" s="20" t="s">
        <v>1353</v>
      </c>
      <c r="G1343" s="20" t="s">
        <v>1354</v>
      </c>
      <c r="H1343" s="20"/>
      <c r="I1343" s="20"/>
      <c r="J1343" s="20"/>
      <c r="K1343" s="20"/>
      <c r="L1343" s="20"/>
      <c r="M1343" s="20"/>
      <c r="N1343" s="20"/>
      <c r="O1343" s="19" t="s">
        <v>5002</v>
      </c>
      <c r="P1343" s="20" t="s">
        <v>43</v>
      </c>
      <c r="Q1343" s="19" t="s">
        <v>131</v>
      </c>
      <c r="AJ1343" s="21">
        <v>0</v>
      </c>
      <c r="AK1343" s="21">
        <v>0</v>
      </c>
      <c r="AL1343" s="22">
        <f t="shared" si="20"/>
        <v>0</v>
      </c>
    </row>
    <row r="1344" spans="1:38" ht="12" customHeight="1">
      <c r="A1344" s="19" t="s">
        <v>5003</v>
      </c>
      <c r="B1344" s="20" t="s">
        <v>5004</v>
      </c>
      <c r="C1344" s="20"/>
      <c r="D1344" s="20"/>
      <c r="F1344" s="20" t="s">
        <v>342</v>
      </c>
      <c r="G1344" s="20" t="s">
        <v>342</v>
      </c>
      <c r="H1344" s="20" t="s">
        <v>5005</v>
      </c>
      <c r="I1344" s="20"/>
      <c r="J1344" s="20"/>
      <c r="K1344" s="20"/>
      <c r="L1344" s="20"/>
      <c r="M1344" s="20"/>
      <c r="N1344" s="20"/>
      <c r="O1344" s="19" t="s">
        <v>5006</v>
      </c>
      <c r="P1344" s="20" t="s">
        <v>43</v>
      </c>
      <c r="Q1344" s="19" t="s">
        <v>131</v>
      </c>
      <c r="AJ1344" s="21">
        <v>0</v>
      </c>
      <c r="AK1344" s="21">
        <v>0</v>
      </c>
      <c r="AL1344" s="22">
        <f t="shared" si="20"/>
        <v>0</v>
      </c>
    </row>
    <row r="1345" spans="1:38" ht="12" customHeight="1">
      <c r="A1345" s="19" t="s">
        <v>5007</v>
      </c>
      <c r="B1345" s="20" t="s">
        <v>5008</v>
      </c>
      <c r="C1345" s="20"/>
      <c r="D1345" s="20"/>
      <c r="F1345" s="20" t="s">
        <v>330</v>
      </c>
      <c r="G1345" s="20" t="s">
        <v>1531</v>
      </c>
      <c r="H1345" s="20"/>
      <c r="I1345" s="20"/>
      <c r="J1345" s="20"/>
      <c r="K1345" s="20"/>
      <c r="L1345" s="20"/>
      <c r="M1345" s="20"/>
      <c r="N1345" s="20"/>
      <c r="O1345" s="19" t="s">
        <v>5009</v>
      </c>
      <c r="P1345" s="20" t="s">
        <v>43</v>
      </c>
      <c r="Q1345" s="19" t="s">
        <v>131</v>
      </c>
      <c r="AJ1345" s="21">
        <v>0</v>
      </c>
      <c r="AK1345" s="21">
        <v>0</v>
      </c>
      <c r="AL1345" s="22">
        <f t="shared" si="20"/>
        <v>0</v>
      </c>
    </row>
    <row r="1346" spans="1:38" ht="12" customHeight="1">
      <c r="A1346" s="19" t="s">
        <v>5010</v>
      </c>
      <c r="B1346" s="20" t="s">
        <v>5011</v>
      </c>
      <c r="C1346" s="20" t="str">
        <f>LEFT(B1346,LEN(B1346)-4)</f>
        <v>上海名仁医疗美容门诊部</v>
      </c>
      <c r="D1346" s="20"/>
      <c r="F1346" s="20" t="s">
        <v>241</v>
      </c>
      <c r="G1346" s="20" t="s">
        <v>241</v>
      </c>
      <c r="H1346" s="20"/>
      <c r="I1346" s="20"/>
      <c r="J1346" s="20"/>
      <c r="K1346" s="20"/>
      <c r="L1346" s="20"/>
      <c r="M1346" s="20" t="s">
        <v>5011</v>
      </c>
      <c r="N1346" s="20"/>
      <c r="O1346" s="19" t="s">
        <v>5012</v>
      </c>
      <c r="P1346" s="20" t="s">
        <v>43</v>
      </c>
      <c r="Q1346" s="19" t="s">
        <v>237</v>
      </c>
      <c r="R1346" s="19" t="s">
        <v>5013</v>
      </c>
      <c r="S1346" s="19" t="s">
        <v>251</v>
      </c>
      <c r="U1346" s="21">
        <v>50</v>
      </c>
      <c r="V1346" s="21">
        <v>10</v>
      </c>
      <c r="W1346" s="21">
        <v>0</v>
      </c>
      <c r="X1346" s="21">
        <v>20</v>
      </c>
      <c r="Y1346" s="19" t="s">
        <v>45</v>
      </c>
      <c r="Z1346" s="19" t="s">
        <v>46</v>
      </c>
      <c r="AA1346" s="19" t="s">
        <v>47</v>
      </c>
      <c r="AB1346" s="19" t="s">
        <v>461</v>
      </c>
      <c r="AC1346" s="19" t="s">
        <v>86</v>
      </c>
      <c r="AD1346" s="19" t="s">
        <v>87</v>
      </c>
      <c r="AJ1346" s="21">
        <v>0</v>
      </c>
      <c r="AK1346" s="21">
        <v>0</v>
      </c>
      <c r="AL1346" s="22">
        <f t="shared" ref="AL1346:AL1409" si="21">AJ1346+AK1346</f>
        <v>0</v>
      </c>
    </row>
    <row r="1347" spans="1:38" ht="12" customHeight="1">
      <c r="A1347" s="19" t="s">
        <v>5014</v>
      </c>
      <c r="B1347" s="20" t="s">
        <v>5015</v>
      </c>
      <c r="C1347" s="20"/>
      <c r="D1347" s="20"/>
      <c r="F1347" s="20" t="s">
        <v>342</v>
      </c>
      <c r="G1347" s="20" t="s">
        <v>342</v>
      </c>
      <c r="H1347" s="20"/>
      <c r="I1347" s="20"/>
      <c r="J1347" s="20"/>
      <c r="K1347" s="20"/>
      <c r="L1347" s="20"/>
      <c r="M1347" s="20"/>
      <c r="N1347" s="20"/>
      <c r="O1347" s="19" t="s">
        <v>5016</v>
      </c>
      <c r="P1347" s="20" t="s">
        <v>43</v>
      </c>
      <c r="Q1347" s="19" t="s">
        <v>131</v>
      </c>
      <c r="AJ1347" s="21">
        <v>0</v>
      </c>
      <c r="AK1347" s="21">
        <v>0</v>
      </c>
      <c r="AL1347" s="22">
        <f t="shared" si="21"/>
        <v>0</v>
      </c>
    </row>
    <row r="1348" spans="1:38" ht="12" customHeight="1">
      <c r="A1348" s="19" t="s">
        <v>5017</v>
      </c>
      <c r="B1348" s="20" t="s">
        <v>5018</v>
      </c>
      <c r="C1348" s="20" t="str">
        <f>LEFT(B1348,LEN(B1348)-4)</f>
        <v>上海名媛医疗美容门诊部</v>
      </c>
      <c r="D1348" s="20"/>
      <c r="F1348" s="20" t="s">
        <v>241</v>
      </c>
      <c r="G1348" s="20" t="s">
        <v>241</v>
      </c>
      <c r="H1348" s="20"/>
      <c r="I1348" s="20"/>
      <c r="J1348" s="20"/>
      <c r="K1348" s="20"/>
      <c r="L1348" s="20" t="s">
        <v>5019</v>
      </c>
      <c r="M1348" s="20" t="s">
        <v>5018</v>
      </c>
      <c r="N1348" s="20"/>
      <c r="O1348" s="19" t="s">
        <v>5020</v>
      </c>
      <c r="P1348" s="20" t="s">
        <v>43</v>
      </c>
      <c r="Q1348" s="19" t="s">
        <v>237</v>
      </c>
      <c r="R1348" s="19" t="s">
        <v>744</v>
      </c>
      <c r="S1348" s="19" t="s">
        <v>139</v>
      </c>
      <c r="T1348" s="19" t="s">
        <v>152</v>
      </c>
      <c r="Y1348" s="19" t="s">
        <v>45</v>
      </c>
      <c r="Z1348" s="19" t="s">
        <v>46</v>
      </c>
      <c r="AA1348" s="19" t="s">
        <v>47</v>
      </c>
      <c r="AB1348" s="19" t="s">
        <v>461</v>
      </c>
      <c r="AC1348" s="19" t="s">
        <v>48</v>
      </c>
      <c r="AD1348" s="19" t="s">
        <v>49</v>
      </c>
      <c r="AJ1348" s="21">
        <v>0</v>
      </c>
      <c r="AK1348" s="21">
        <v>0</v>
      </c>
      <c r="AL1348" s="22">
        <f t="shared" si="21"/>
        <v>0</v>
      </c>
    </row>
    <row r="1349" spans="1:38" ht="12" customHeight="1">
      <c r="A1349" s="19" t="s">
        <v>5021</v>
      </c>
      <c r="B1349" s="20" t="s">
        <v>5022</v>
      </c>
      <c r="C1349" s="20"/>
      <c r="D1349" s="20"/>
      <c r="F1349" s="20" t="s">
        <v>342</v>
      </c>
      <c r="G1349" s="20" t="s">
        <v>342</v>
      </c>
      <c r="H1349" s="20"/>
      <c r="I1349" s="20"/>
      <c r="J1349" s="20"/>
      <c r="K1349" s="20"/>
      <c r="L1349" s="20"/>
      <c r="M1349" s="20"/>
      <c r="N1349" s="20"/>
      <c r="O1349" s="19" t="s">
        <v>5023</v>
      </c>
      <c r="P1349" s="20" t="s">
        <v>43</v>
      </c>
      <c r="Q1349" s="19" t="s">
        <v>131</v>
      </c>
      <c r="AJ1349" s="21">
        <v>0</v>
      </c>
      <c r="AK1349" s="21">
        <v>0</v>
      </c>
      <c r="AL1349" s="22">
        <f t="shared" si="21"/>
        <v>0</v>
      </c>
    </row>
    <row r="1350" spans="1:38" ht="12" customHeight="1">
      <c r="A1350" s="19" t="s">
        <v>5024</v>
      </c>
      <c r="B1350" s="20" t="s">
        <v>5025</v>
      </c>
      <c r="C1350" s="20"/>
      <c r="D1350" s="20"/>
      <c r="F1350" s="20" t="s">
        <v>70</v>
      </c>
      <c r="G1350" s="20" t="s">
        <v>356</v>
      </c>
      <c r="H1350" s="20"/>
      <c r="I1350" s="20"/>
      <c r="J1350" s="20"/>
      <c r="K1350" s="20"/>
      <c r="L1350" s="20"/>
      <c r="M1350" s="20"/>
      <c r="N1350" s="20"/>
      <c r="O1350" s="19" t="s">
        <v>5026</v>
      </c>
      <c r="P1350" s="20" t="s">
        <v>43</v>
      </c>
      <c r="Q1350" s="19" t="s">
        <v>131</v>
      </c>
      <c r="AJ1350" s="21">
        <v>0</v>
      </c>
      <c r="AK1350" s="21">
        <v>0</v>
      </c>
      <c r="AL1350" s="22">
        <f t="shared" si="21"/>
        <v>0</v>
      </c>
    </row>
    <row r="1351" spans="1:38" ht="12" customHeight="1">
      <c r="A1351" s="19" t="s">
        <v>5027</v>
      </c>
      <c r="B1351" s="20" t="s">
        <v>5028</v>
      </c>
      <c r="C1351" s="20" t="str">
        <f>LEFT(B1351,LEN(B1351)-4)</f>
        <v>上海名格医疗美容门诊部</v>
      </c>
      <c r="D1351" s="20" t="s">
        <v>954</v>
      </c>
      <c r="F1351" s="20" t="s">
        <v>241</v>
      </c>
      <c r="G1351" s="20" t="s">
        <v>241</v>
      </c>
      <c r="H1351" s="20"/>
      <c r="I1351" s="20"/>
      <c r="J1351" s="20"/>
      <c r="K1351" s="20"/>
      <c r="L1351" s="20" t="s">
        <v>5028</v>
      </c>
      <c r="M1351" s="20" t="s">
        <v>5028</v>
      </c>
      <c r="N1351" s="20"/>
      <c r="O1351" s="19" t="s">
        <v>5029</v>
      </c>
      <c r="P1351" s="20" t="s">
        <v>43</v>
      </c>
      <c r="Q1351" s="19" t="s">
        <v>131</v>
      </c>
      <c r="AJ1351" s="21">
        <v>0</v>
      </c>
      <c r="AK1351" s="21">
        <f>VLOOKUP(B1351,[2]Sheet3!$A$3:$B$1872,2,0)</f>
        <v>64991.150442477883</v>
      </c>
      <c r="AL1351" s="22">
        <f t="shared" si="21"/>
        <v>64991.150442477883</v>
      </c>
    </row>
    <row r="1352" spans="1:38" ht="12" customHeight="1">
      <c r="A1352" s="19" t="s">
        <v>5030</v>
      </c>
      <c r="B1352" s="20" t="s">
        <v>5031</v>
      </c>
      <c r="C1352" s="20"/>
      <c r="D1352" s="20"/>
      <c r="F1352" s="20" t="s">
        <v>350</v>
      </c>
      <c r="G1352" s="20" t="s">
        <v>601</v>
      </c>
      <c r="H1352" s="20"/>
      <c r="I1352" s="20"/>
      <c r="J1352" s="20"/>
      <c r="K1352" s="20"/>
      <c r="L1352" s="20"/>
      <c r="M1352" s="20"/>
      <c r="N1352" s="20"/>
      <c r="O1352" s="19" t="s">
        <v>5032</v>
      </c>
      <c r="P1352" s="20" t="s">
        <v>43</v>
      </c>
      <c r="Q1352" s="19" t="s">
        <v>131</v>
      </c>
      <c r="U1352" s="21">
        <v>400</v>
      </c>
      <c r="V1352" s="21">
        <v>1</v>
      </c>
      <c r="W1352" s="21">
        <v>0</v>
      </c>
      <c r="X1352" s="21">
        <v>1</v>
      </c>
      <c r="AJ1352" s="21">
        <v>0</v>
      </c>
      <c r="AK1352" s="21">
        <v>0</v>
      </c>
      <c r="AL1352" s="22">
        <f t="shared" si="21"/>
        <v>0</v>
      </c>
    </row>
    <row r="1353" spans="1:38" ht="12" customHeight="1">
      <c r="A1353" s="19" t="s">
        <v>5033</v>
      </c>
      <c r="B1353" s="20" t="s">
        <v>5034</v>
      </c>
      <c r="C1353" s="20"/>
      <c r="D1353" s="20"/>
      <c r="F1353" s="20" t="s">
        <v>105</v>
      </c>
      <c r="G1353" s="20" t="s">
        <v>106</v>
      </c>
      <c r="H1353" s="20" t="s">
        <v>5035</v>
      </c>
      <c r="I1353" s="20"/>
      <c r="J1353" s="20"/>
      <c r="K1353" s="20"/>
      <c r="L1353" s="20" t="s">
        <v>5036</v>
      </c>
      <c r="M1353" s="20" t="s">
        <v>5037</v>
      </c>
      <c r="N1353" s="20"/>
      <c r="O1353" s="19" t="s">
        <v>5038</v>
      </c>
      <c r="P1353" s="20" t="s">
        <v>43</v>
      </c>
      <c r="Q1353" s="19" t="s">
        <v>131</v>
      </c>
      <c r="AJ1353" s="21">
        <v>0</v>
      </c>
      <c r="AK1353" s="21">
        <v>0</v>
      </c>
      <c r="AL1353" s="22">
        <f t="shared" si="21"/>
        <v>0</v>
      </c>
    </row>
    <row r="1354" spans="1:38" ht="12" customHeight="1">
      <c r="A1354" s="19" t="s">
        <v>5039</v>
      </c>
      <c r="B1354" s="20" t="s">
        <v>5040</v>
      </c>
      <c r="C1354" s="20"/>
      <c r="D1354" s="20"/>
      <c r="F1354" s="20" t="s">
        <v>105</v>
      </c>
      <c r="G1354" s="20" t="s">
        <v>106</v>
      </c>
      <c r="H1354" s="20"/>
      <c r="I1354" s="20"/>
      <c r="J1354" s="20"/>
      <c r="K1354" s="20"/>
      <c r="L1354" s="20"/>
      <c r="M1354" s="20" t="s">
        <v>5041</v>
      </c>
      <c r="N1354" s="20"/>
      <c r="O1354" s="19" t="s">
        <v>5042</v>
      </c>
      <c r="P1354" s="20" t="s">
        <v>43</v>
      </c>
      <c r="Q1354" s="19" t="s">
        <v>131</v>
      </c>
      <c r="AJ1354" s="21">
        <v>0</v>
      </c>
      <c r="AK1354" s="21">
        <v>0</v>
      </c>
      <c r="AL1354" s="22">
        <f t="shared" si="21"/>
        <v>0</v>
      </c>
    </row>
    <row r="1355" spans="1:38" ht="12" customHeight="1">
      <c r="A1355" s="19" t="s">
        <v>5043</v>
      </c>
      <c r="B1355" s="20" t="s">
        <v>5044</v>
      </c>
      <c r="C1355" s="20" t="str">
        <f>LEFT(B1355,LEN(B1355)-4)</f>
        <v>上海名颜医疗美容诊所</v>
      </c>
      <c r="D1355" s="20"/>
      <c r="F1355" s="20" t="s">
        <v>241</v>
      </c>
      <c r="G1355" s="20" t="s">
        <v>241</v>
      </c>
      <c r="H1355" s="20"/>
      <c r="I1355" s="20"/>
      <c r="J1355" s="20"/>
      <c r="K1355" s="20"/>
      <c r="L1355" s="20"/>
      <c r="M1355" s="20"/>
      <c r="N1355" s="20" t="s">
        <v>237</v>
      </c>
      <c r="O1355" s="19" t="s">
        <v>5045</v>
      </c>
      <c r="P1355" s="20" t="s">
        <v>43</v>
      </c>
      <c r="Q1355" s="19" t="s">
        <v>237</v>
      </c>
      <c r="Y1355" s="19" t="s">
        <v>45</v>
      </c>
      <c r="Z1355" s="19" t="s">
        <v>46</v>
      </c>
      <c r="AA1355" s="19" t="s">
        <v>47</v>
      </c>
      <c r="AB1355" s="19" t="s">
        <v>461</v>
      </c>
      <c r="AC1355" s="19" t="s">
        <v>48</v>
      </c>
      <c r="AD1355" s="19" t="s">
        <v>49</v>
      </c>
      <c r="AG1355" s="19" t="s">
        <v>1257</v>
      </c>
      <c r="AJ1355" s="21">
        <v>0</v>
      </c>
      <c r="AK1355" s="21">
        <v>0</v>
      </c>
      <c r="AL1355" s="22">
        <f t="shared" si="21"/>
        <v>0</v>
      </c>
    </row>
    <row r="1356" spans="1:38" ht="12" customHeight="1">
      <c r="A1356" s="19" t="s">
        <v>5046</v>
      </c>
      <c r="B1356" s="20" t="s">
        <v>5047</v>
      </c>
      <c r="C1356" s="20" t="str">
        <f>LEFT(B1356,LEN(B1356)-4)</f>
        <v>上海和平</v>
      </c>
      <c r="D1356" s="20" t="s">
        <v>884</v>
      </c>
      <c r="F1356" s="20" t="s">
        <v>241</v>
      </c>
      <c r="G1356" s="20" t="s">
        <v>241</v>
      </c>
      <c r="H1356" s="20"/>
      <c r="I1356" s="20"/>
      <c r="J1356" s="20"/>
      <c r="K1356" s="20"/>
      <c r="L1356" s="20"/>
      <c r="M1356" s="20"/>
      <c r="N1356" s="20"/>
      <c r="O1356" s="19" t="s">
        <v>5048</v>
      </c>
      <c r="P1356" s="20" t="s">
        <v>43</v>
      </c>
      <c r="Q1356" s="19" t="s">
        <v>131</v>
      </c>
      <c r="AJ1356" s="21">
        <v>0</v>
      </c>
      <c r="AK1356" s="21">
        <v>0</v>
      </c>
      <c r="AL1356" s="22">
        <f t="shared" si="21"/>
        <v>0</v>
      </c>
    </row>
    <row r="1357" spans="1:38" ht="12" customHeight="1">
      <c r="A1357" s="19" t="s">
        <v>5049</v>
      </c>
      <c r="B1357" s="20" t="s">
        <v>5050</v>
      </c>
      <c r="C1357" s="20"/>
      <c r="D1357" s="20"/>
      <c r="F1357" s="20" t="s">
        <v>54</v>
      </c>
      <c r="G1357" s="20" t="s">
        <v>55</v>
      </c>
      <c r="H1357" s="20"/>
      <c r="I1357" s="20"/>
      <c r="J1357" s="20"/>
      <c r="K1357" s="20"/>
      <c r="L1357" s="20"/>
      <c r="M1357" s="20"/>
      <c r="N1357" s="20"/>
      <c r="O1357" s="19" t="s">
        <v>5051</v>
      </c>
      <c r="P1357" s="20" t="s">
        <v>59</v>
      </c>
      <c r="Q1357" s="19" t="s">
        <v>131</v>
      </c>
      <c r="AJ1357" s="21">
        <v>0</v>
      </c>
      <c r="AK1357" s="21">
        <v>0</v>
      </c>
      <c r="AL1357" s="22">
        <f t="shared" si="21"/>
        <v>0</v>
      </c>
    </row>
    <row r="1358" spans="1:38" ht="12" customHeight="1">
      <c r="A1358" s="19" t="s">
        <v>5052</v>
      </c>
      <c r="B1358" s="20" t="s">
        <v>5053</v>
      </c>
      <c r="C1358" s="20" t="str">
        <f>LEFT(B1358,LEN(B1358)-4)</f>
        <v>上海和德门诊部</v>
      </c>
      <c r="D1358" s="20" t="s">
        <v>940</v>
      </c>
      <c r="F1358" s="20" t="s">
        <v>241</v>
      </c>
      <c r="G1358" s="20" t="s">
        <v>241</v>
      </c>
      <c r="H1358" s="20" t="s">
        <v>5054</v>
      </c>
      <c r="I1358" s="20"/>
      <c r="J1358" s="20"/>
      <c r="K1358" s="12"/>
      <c r="L1358" s="20"/>
      <c r="M1358" s="20"/>
      <c r="N1358" s="20"/>
      <c r="O1358" s="19" t="s">
        <v>5055</v>
      </c>
      <c r="P1358" s="20" t="s">
        <v>43</v>
      </c>
      <c r="Q1358" s="19" t="s">
        <v>131</v>
      </c>
      <c r="AJ1358" s="21">
        <v>0</v>
      </c>
      <c r="AK1358" s="21">
        <v>0</v>
      </c>
      <c r="AL1358" s="22">
        <f t="shared" si="21"/>
        <v>0</v>
      </c>
    </row>
    <row r="1359" spans="1:38" ht="12" customHeight="1">
      <c r="A1359" s="19" t="s">
        <v>5056</v>
      </c>
      <c r="B1359" s="20" t="s">
        <v>5057</v>
      </c>
      <c r="C1359" s="20"/>
      <c r="D1359" s="20"/>
      <c r="F1359" s="20" t="s">
        <v>761</v>
      </c>
      <c r="G1359" s="20" t="s">
        <v>761</v>
      </c>
      <c r="H1359" s="20"/>
      <c r="I1359" s="20"/>
      <c r="J1359" s="20"/>
      <c r="K1359" s="20"/>
      <c r="L1359" s="20"/>
      <c r="M1359" s="20"/>
      <c r="N1359" s="20"/>
      <c r="O1359" s="19" t="s">
        <v>761</v>
      </c>
      <c r="P1359" s="20" t="s">
        <v>761</v>
      </c>
      <c r="Q1359" s="19" t="s">
        <v>131</v>
      </c>
      <c r="AJ1359" s="21">
        <v>0</v>
      </c>
      <c r="AK1359" s="21">
        <v>0</v>
      </c>
      <c r="AL1359" s="22">
        <f t="shared" si="21"/>
        <v>0</v>
      </c>
    </row>
    <row r="1360" spans="1:38" ht="12" customHeight="1">
      <c r="A1360" s="19" t="s">
        <v>5058</v>
      </c>
      <c r="B1360" s="20" t="s">
        <v>5059</v>
      </c>
      <c r="C1360" s="20" t="str">
        <f t="shared" ref="C1360:C1365" si="22">LEFT(B1360,LEN(B1360)-4)</f>
        <v>上海和睦家医院</v>
      </c>
      <c r="D1360" s="20"/>
      <c r="F1360" s="20" t="s">
        <v>241</v>
      </c>
      <c r="G1360" s="20" t="s">
        <v>241</v>
      </c>
      <c r="H1360" s="20"/>
      <c r="I1360" s="20"/>
      <c r="J1360" s="20"/>
      <c r="K1360" s="20"/>
      <c r="L1360" s="20" t="s">
        <v>4992</v>
      </c>
      <c r="M1360" s="20"/>
      <c r="N1360" s="20"/>
      <c r="O1360" s="19" t="s">
        <v>5060</v>
      </c>
      <c r="P1360" s="20" t="s">
        <v>43</v>
      </c>
      <c r="Q1360" s="19" t="s">
        <v>131</v>
      </c>
      <c r="AJ1360" s="21">
        <v>0</v>
      </c>
      <c r="AK1360" s="21">
        <v>0</v>
      </c>
      <c r="AL1360" s="22">
        <f t="shared" si="21"/>
        <v>0</v>
      </c>
    </row>
    <row r="1361" spans="1:38" ht="12" customHeight="1">
      <c r="A1361" s="19" t="s">
        <v>5061</v>
      </c>
      <c r="B1361" s="20" t="s">
        <v>5062</v>
      </c>
      <c r="C1361" s="20" t="str">
        <f t="shared" si="22"/>
        <v>上海喜美医疗美容门诊部</v>
      </c>
      <c r="D1361" s="20"/>
      <c r="E1361" s="19" t="s">
        <v>5063</v>
      </c>
      <c r="F1361" s="20" t="s">
        <v>241</v>
      </c>
      <c r="G1361" s="20" t="s">
        <v>241</v>
      </c>
      <c r="H1361" s="20" t="s">
        <v>5064</v>
      </c>
      <c r="I1361" s="20"/>
      <c r="J1361" s="20"/>
      <c r="K1361" s="20"/>
      <c r="L1361" s="20" t="s">
        <v>5065</v>
      </c>
      <c r="M1361" s="20" t="s">
        <v>5062</v>
      </c>
      <c r="N1361" s="20"/>
      <c r="O1361" s="19" t="s">
        <v>5066</v>
      </c>
      <c r="P1361" s="20" t="s">
        <v>43</v>
      </c>
      <c r="Q1361" s="19" t="s">
        <v>170</v>
      </c>
      <c r="U1361" s="21">
        <v>500</v>
      </c>
      <c r="V1361" s="21">
        <v>4</v>
      </c>
      <c r="W1361" s="21">
        <v>0</v>
      </c>
      <c r="X1361" s="21">
        <v>3</v>
      </c>
      <c r="Y1361" s="19" t="s">
        <v>45</v>
      </c>
      <c r="Z1361" s="19" t="s">
        <v>46</v>
      </c>
      <c r="AA1361" s="19" t="s">
        <v>47</v>
      </c>
      <c r="AB1361" s="19" t="s">
        <v>47</v>
      </c>
      <c r="AC1361" s="19" t="s">
        <v>48</v>
      </c>
      <c r="AD1361" s="19" t="s">
        <v>49</v>
      </c>
      <c r="AE1361" s="19" t="s">
        <v>4929</v>
      </c>
      <c r="AF1361" s="19" t="s">
        <v>4930</v>
      </c>
      <c r="AJ1361" s="21">
        <f>VLOOKUP(B1361,[1]Sheet8!$A$3:$B$989,2,0)</f>
        <v>0</v>
      </c>
      <c r="AK1361" s="21">
        <f>VLOOKUP(B1361,[2]Sheet3!$A$3:$B$1872,2,0)</f>
        <v>184725.18717929651</v>
      </c>
      <c r="AL1361" s="22">
        <f t="shared" si="21"/>
        <v>184725.18717929651</v>
      </c>
    </row>
    <row r="1362" spans="1:38" ht="12" customHeight="1">
      <c r="A1362" s="19" t="s">
        <v>5067</v>
      </c>
      <c r="B1362" s="20" t="s">
        <v>5068</v>
      </c>
      <c r="C1362" s="20" t="str">
        <f t="shared" si="22"/>
        <v>上海嘉人医疗美容门诊部</v>
      </c>
      <c r="D1362" s="20" t="s">
        <v>954</v>
      </c>
      <c r="F1362" s="20" t="s">
        <v>241</v>
      </c>
      <c r="G1362" s="20" t="s">
        <v>241</v>
      </c>
      <c r="H1362" s="20" t="s">
        <v>5069</v>
      </c>
      <c r="I1362" s="20"/>
      <c r="J1362" s="20"/>
      <c r="K1362" s="20"/>
      <c r="L1362" s="20"/>
      <c r="M1362" s="20" t="s">
        <v>5068</v>
      </c>
      <c r="N1362" s="20"/>
      <c r="O1362" s="19" t="s">
        <v>5070</v>
      </c>
      <c r="P1362" s="20" t="s">
        <v>43</v>
      </c>
      <c r="Q1362" s="19" t="s">
        <v>131</v>
      </c>
      <c r="U1362" s="21">
        <v>500</v>
      </c>
      <c r="V1362" s="21">
        <v>1</v>
      </c>
      <c r="W1362" s="21">
        <v>2</v>
      </c>
      <c r="X1362" s="21">
        <v>2</v>
      </c>
      <c r="AJ1362" s="21">
        <v>0</v>
      </c>
      <c r="AK1362" s="21">
        <f>VLOOKUP(B1362,[2]Sheet3!$A$3:$B$1872,2,0)</f>
        <v>36318.584070796467</v>
      </c>
      <c r="AL1362" s="22">
        <f t="shared" si="21"/>
        <v>36318.584070796467</v>
      </c>
    </row>
    <row r="1363" spans="1:38" ht="12" customHeight="1">
      <c r="A1363" s="19" t="s">
        <v>5071</v>
      </c>
      <c r="B1363" s="20" t="s">
        <v>5072</v>
      </c>
      <c r="C1363" s="20" t="str">
        <f t="shared" si="22"/>
        <v>上海嘉会国际医院</v>
      </c>
      <c r="D1363" s="20"/>
      <c r="E1363" s="19" t="s">
        <v>5073</v>
      </c>
      <c r="F1363" s="20" t="s">
        <v>241</v>
      </c>
      <c r="G1363" s="20" t="s">
        <v>241</v>
      </c>
      <c r="H1363" s="20"/>
      <c r="I1363" s="20"/>
      <c r="J1363" s="20"/>
      <c r="K1363" s="20"/>
      <c r="L1363" s="20" t="s">
        <v>5074</v>
      </c>
      <c r="M1363" s="20"/>
      <c r="N1363" s="20" t="s">
        <v>230</v>
      </c>
      <c r="O1363" s="19" t="s">
        <v>5075</v>
      </c>
      <c r="P1363" s="20" t="s">
        <v>43</v>
      </c>
      <c r="Q1363" s="19" t="s">
        <v>170</v>
      </c>
      <c r="U1363" s="21">
        <v>400</v>
      </c>
      <c r="V1363" s="21">
        <v>2</v>
      </c>
      <c r="W1363" s="21">
        <v>2</v>
      </c>
      <c r="X1363" s="21">
        <v>0</v>
      </c>
      <c r="Y1363" s="19" t="s">
        <v>45</v>
      </c>
      <c r="Z1363" s="19" t="s">
        <v>46</v>
      </c>
      <c r="AA1363" s="19" t="s">
        <v>47</v>
      </c>
      <c r="AB1363" s="19" t="s">
        <v>47</v>
      </c>
      <c r="AC1363" s="19" t="s">
        <v>48</v>
      </c>
      <c r="AD1363" s="19" t="s">
        <v>49</v>
      </c>
      <c r="AE1363" s="19" t="s">
        <v>567</v>
      </c>
      <c r="AF1363" s="19" t="s">
        <v>568</v>
      </c>
      <c r="AJ1363" s="21">
        <f>VLOOKUP(B1363,[1]Sheet8!$A$3:$B$989,2,0)</f>
        <v>39315.890634798394</v>
      </c>
      <c r="AK1363" s="21">
        <f>VLOOKUP(B1363,[2]Sheet3!$A$3:$B$1872,2,0)</f>
        <v>72637.168141592934</v>
      </c>
      <c r="AL1363" s="22">
        <f t="shared" si="21"/>
        <v>111953.05877639132</v>
      </c>
    </row>
    <row r="1364" spans="1:38" ht="12" customHeight="1">
      <c r="A1364" s="19" t="s">
        <v>5076</v>
      </c>
      <c r="B1364" s="20" t="s">
        <v>5077</v>
      </c>
      <c r="C1364" s="20" t="str">
        <f t="shared" si="22"/>
        <v>上海嘉尚门诊部</v>
      </c>
      <c r="D1364" s="20" t="s">
        <v>884</v>
      </c>
      <c r="F1364" s="20" t="s">
        <v>241</v>
      </c>
      <c r="G1364" s="20" t="s">
        <v>241</v>
      </c>
      <c r="H1364" s="20"/>
      <c r="I1364" s="20"/>
      <c r="J1364" s="20"/>
      <c r="K1364" s="20"/>
      <c r="L1364" s="20" t="s">
        <v>5077</v>
      </c>
      <c r="M1364" s="20"/>
      <c r="N1364" s="20"/>
      <c r="O1364" s="19" t="s">
        <v>5078</v>
      </c>
      <c r="P1364" s="20" t="s">
        <v>43</v>
      </c>
      <c r="Q1364" s="19" t="s">
        <v>131</v>
      </c>
      <c r="AJ1364" s="21">
        <v>0</v>
      </c>
      <c r="AK1364" s="21">
        <v>0</v>
      </c>
      <c r="AL1364" s="22">
        <f t="shared" si="21"/>
        <v>0</v>
      </c>
    </row>
    <row r="1365" spans="1:38" ht="12" customHeight="1">
      <c r="A1365" s="19" t="s">
        <v>5079</v>
      </c>
      <c r="B1365" s="20" t="s">
        <v>5080</v>
      </c>
      <c r="C1365" s="20" t="str">
        <f t="shared" si="22"/>
        <v>上海嘉泓医疗美容门诊部</v>
      </c>
      <c r="D1365" s="20" t="s">
        <v>884</v>
      </c>
      <c r="F1365" s="20" t="s">
        <v>241</v>
      </c>
      <c r="G1365" s="20" t="s">
        <v>241</v>
      </c>
      <c r="H1365" s="20"/>
      <c r="I1365" s="20"/>
      <c r="J1365" s="20"/>
      <c r="K1365" s="20"/>
      <c r="L1365" s="20" t="s">
        <v>5080</v>
      </c>
      <c r="M1365" s="20" t="s">
        <v>5080</v>
      </c>
      <c r="N1365" s="20"/>
      <c r="O1365" s="19" t="s">
        <v>5081</v>
      </c>
      <c r="P1365" s="20" t="s">
        <v>43</v>
      </c>
      <c r="Q1365" s="19" t="s">
        <v>131</v>
      </c>
      <c r="AJ1365" s="21">
        <v>0</v>
      </c>
      <c r="AK1365" s="21">
        <v>0</v>
      </c>
      <c r="AL1365" s="22">
        <f t="shared" si="21"/>
        <v>0</v>
      </c>
    </row>
    <row r="1366" spans="1:38" ht="12" customHeight="1">
      <c r="A1366" s="19" t="s">
        <v>5082</v>
      </c>
      <c r="B1366" s="20" t="s">
        <v>5083</v>
      </c>
      <c r="C1366" s="20"/>
      <c r="D1366" s="20"/>
      <c r="F1366" s="20" t="s">
        <v>350</v>
      </c>
      <c r="G1366" s="20" t="s">
        <v>601</v>
      </c>
      <c r="H1366" s="20"/>
      <c r="I1366" s="20"/>
      <c r="J1366" s="20"/>
      <c r="K1366" s="20"/>
      <c r="L1366" s="20"/>
      <c r="M1366" s="20"/>
      <c r="N1366" s="20"/>
      <c r="O1366" s="19" t="s">
        <v>761</v>
      </c>
      <c r="P1366" s="20" t="s">
        <v>761</v>
      </c>
      <c r="Q1366" s="19" t="s">
        <v>131</v>
      </c>
      <c r="U1366" s="21">
        <v>500</v>
      </c>
      <c r="V1366" s="21">
        <v>1</v>
      </c>
      <c r="W1366" s="21">
        <v>0</v>
      </c>
      <c r="X1366" s="21">
        <v>1</v>
      </c>
      <c r="AJ1366" s="21">
        <v>0</v>
      </c>
      <c r="AK1366" s="21">
        <v>0</v>
      </c>
      <c r="AL1366" s="22">
        <f t="shared" si="21"/>
        <v>0</v>
      </c>
    </row>
    <row r="1367" spans="1:38" ht="12" customHeight="1">
      <c r="A1367" s="19" t="s">
        <v>5084</v>
      </c>
      <c r="B1367" s="20" t="s">
        <v>5085</v>
      </c>
      <c r="C1367" s="20" t="str">
        <f>LEFT(B1367,LEN(B1367)-4)</f>
        <v>上海嘉静门诊部</v>
      </c>
      <c r="D1367" s="20"/>
      <c r="E1367" s="19" t="s">
        <v>5086</v>
      </c>
      <c r="F1367" s="20" t="s">
        <v>241</v>
      </c>
      <c r="G1367" s="20" t="s">
        <v>241</v>
      </c>
      <c r="H1367" s="20"/>
      <c r="I1367" s="20"/>
      <c r="J1367" s="20"/>
      <c r="K1367" s="20"/>
      <c r="L1367" s="20" t="s">
        <v>5087</v>
      </c>
      <c r="M1367" s="20"/>
      <c r="N1367" s="20" t="s">
        <v>301</v>
      </c>
      <c r="O1367" s="19" t="s">
        <v>5088</v>
      </c>
      <c r="P1367" s="20" t="s">
        <v>43</v>
      </c>
      <c r="Q1367" s="19" t="s">
        <v>180</v>
      </c>
      <c r="U1367" s="21">
        <v>700</v>
      </c>
      <c r="V1367" s="21">
        <v>4</v>
      </c>
      <c r="W1367" s="21">
        <v>3</v>
      </c>
      <c r="X1367" s="21">
        <v>2</v>
      </c>
      <c r="Y1367" s="19" t="s">
        <v>45</v>
      </c>
      <c r="Z1367" s="19" t="s">
        <v>46</v>
      </c>
      <c r="AA1367" s="19" t="s">
        <v>47</v>
      </c>
      <c r="AB1367" s="19" t="s">
        <v>47</v>
      </c>
      <c r="AC1367" s="19" t="s">
        <v>48</v>
      </c>
      <c r="AD1367" s="19" t="s">
        <v>49</v>
      </c>
      <c r="AE1367" s="19" t="s">
        <v>567</v>
      </c>
      <c r="AF1367" s="19" t="s">
        <v>568</v>
      </c>
      <c r="AJ1367" s="21">
        <f>VLOOKUP(B1367,[1]Sheet8!$A$3:$B$989,2,0)</f>
        <v>0</v>
      </c>
      <c r="AK1367" s="21">
        <f>VLOOKUP(B1367,[2]Sheet3!$A$3:$B$1872,2,0)</f>
        <v>320707.96460176993</v>
      </c>
      <c r="AL1367" s="22">
        <f t="shared" si="21"/>
        <v>320707.96460176993</v>
      </c>
    </row>
    <row r="1368" spans="1:38" ht="12" customHeight="1">
      <c r="A1368" s="19" t="s">
        <v>5089</v>
      </c>
      <c r="B1368" s="20" t="s">
        <v>5090</v>
      </c>
      <c r="C1368" s="20"/>
      <c r="D1368" s="20"/>
      <c r="F1368" s="20" t="s">
        <v>761</v>
      </c>
      <c r="G1368" s="20" t="s">
        <v>761</v>
      </c>
      <c r="H1368" s="20"/>
      <c r="I1368" s="20"/>
      <c r="J1368" s="20"/>
      <c r="K1368" s="20"/>
      <c r="L1368" s="20"/>
      <c r="M1368" s="20"/>
      <c r="N1368" s="20"/>
      <c r="O1368" s="19" t="s">
        <v>761</v>
      </c>
      <c r="P1368" s="20" t="s">
        <v>761</v>
      </c>
      <c r="Q1368" s="19" t="s">
        <v>131</v>
      </c>
      <c r="AJ1368" s="21">
        <v>0</v>
      </c>
      <c r="AK1368" s="21">
        <v>0</v>
      </c>
      <c r="AL1368" s="22">
        <f t="shared" si="21"/>
        <v>0</v>
      </c>
    </row>
    <row r="1369" spans="1:38" ht="12" customHeight="1">
      <c r="A1369" s="19" t="s">
        <v>5091</v>
      </c>
      <c r="B1369" s="20" t="s">
        <v>5092</v>
      </c>
      <c r="C1369" s="20"/>
      <c r="D1369" s="20"/>
      <c r="F1369" s="20" t="s">
        <v>761</v>
      </c>
      <c r="G1369" s="20" t="s">
        <v>761</v>
      </c>
      <c r="H1369" s="20"/>
      <c r="I1369" s="20"/>
      <c r="J1369" s="20"/>
      <c r="K1369" s="20"/>
      <c r="L1369" s="20"/>
      <c r="M1369" s="20"/>
      <c r="N1369" s="20"/>
      <c r="O1369" s="19" t="s">
        <v>761</v>
      </c>
      <c r="P1369" s="20" t="s">
        <v>761</v>
      </c>
      <c r="Q1369" s="19" t="s">
        <v>131</v>
      </c>
      <c r="AJ1369" s="21">
        <v>0</v>
      </c>
      <c r="AK1369" s="21">
        <v>0</v>
      </c>
      <c r="AL1369" s="22">
        <f t="shared" si="21"/>
        <v>0</v>
      </c>
    </row>
    <row r="1370" spans="1:38" ht="12" customHeight="1">
      <c r="A1370" s="19" t="s">
        <v>5093</v>
      </c>
      <c r="B1370" s="20" t="s">
        <v>5094</v>
      </c>
      <c r="C1370" s="20"/>
      <c r="D1370" s="20"/>
      <c r="F1370" s="20" t="s">
        <v>342</v>
      </c>
      <c r="G1370" s="20" t="s">
        <v>342</v>
      </c>
      <c r="H1370" s="20"/>
      <c r="I1370" s="20"/>
      <c r="J1370" s="20"/>
      <c r="K1370" s="20"/>
      <c r="L1370" s="20"/>
      <c r="M1370" s="20" t="s">
        <v>5095</v>
      </c>
      <c r="N1370" s="20"/>
      <c r="O1370" s="19" t="s">
        <v>761</v>
      </c>
      <c r="P1370" s="20" t="s">
        <v>761</v>
      </c>
      <c r="Q1370" s="19" t="s">
        <v>131</v>
      </c>
      <c r="AJ1370" s="21">
        <v>0</v>
      </c>
      <c r="AK1370" s="21">
        <v>0</v>
      </c>
      <c r="AL1370" s="22">
        <f t="shared" si="21"/>
        <v>0</v>
      </c>
    </row>
    <row r="1371" spans="1:38" ht="12" customHeight="1">
      <c r="A1371" s="19" t="s">
        <v>5096</v>
      </c>
      <c r="B1371" s="20" t="s">
        <v>5097</v>
      </c>
      <c r="C1371" s="20"/>
      <c r="D1371" s="20"/>
      <c r="F1371" s="20" t="s">
        <v>761</v>
      </c>
      <c r="G1371" s="20" t="s">
        <v>761</v>
      </c>
      <c r="H1371" s="20"/>
      <c r="I1371" s="20"/>
      <c r="J1371" s="20"/>
      <c r="K1371" s="20"/>
      <c r="L1371" s="20"/>
      <c r="M1371" s="20"/>
      <c r="N1371" s="20"/>
      <c r="O1371" s="19" t="s">
        <v>761</v>
      </c>
      <c r="P1371" s="20" t="s">
        <v>761</v>
      </c>
      <c r="Q1371" s="19" t="s">
        <v>131</v>
      </c>
      <c r="AJ1371" s="21">
        <v>0</v>
      </c>
      <c r="AK1371" s="21">
        <v>0</v>
      </c>
      <c r="AL1371" s="22">
        <f t="shared" si="21"/>
        <v>0</v>
      </c>
    </row>
    <row r="1372" spans="1:38" ht="12" customHeight="1">
      <c r="A1372" s="19" t="s">
        <v>5098</v>
      </c>
      <c r="B1372" s="20" t="s">
        <v>5099</v>
      </c>
      <c r="C1372" s="20"/>
      <c r="D1372" s="20"/>
      <c r="F1372" s="20" t="s">
        <v>761</v>
      </c>
      <c r="G1372" s="20" t="s">
        <v>761</v>
      </c>
      <c r="H1372" s="20"/>
      <c r="I1372" s="20"/>
      <c r="J1372" s="20"/>
      <c r="K1372" s="20"/>
      <c r="L1372" s="20"/>
      <c r="M1372" s="20"/>
      <c r="N1372" s="20"/>
      <c r="O1372" s="19" t="s">
        <v>761</v>
      </c>
      <c r="P1372" s="20" t="s">
        <v>761</v>
      </c>
      <c r="Q1372" s="19" t="s">
        <v>131</v>
      </c>
      <c r="AJ1372" s="21">
        <v>0</v>
      </c>
      <c r="AK1372" s="21">
        <v>0</v>
      </c>
      <c r="AL1372" s="22">
        <f t="shared" si="21"/>
        <v>0</v>
      </c>
    </row>
    <row r="1373" spans="1:38" ht="12" customHeight="1">
      <c r="A1373" s="19" t="s">
        <v>5100</v>
      </c>
      <c r="B1373" s="20" t="s">
        <v>5101</v>
      </c>
      <c r="C1373" s="20"/>
      <c r="D1373" s="20"/>
      <c r="F1373" s="20" t="s">
        <v>105</v>
      </c>
      <c r="G1373" s="20" t="s">
        <v>860</v>
      </c>
      <c r="H1373" s="20"/>
      <c r="I1373" s="20"/>
      <c r="J1373" s="20"/>
      <c r="K1373" s="20"/>
      <c r="L1373" s="20"/>
      <c r="M1373" s="20"/>
      <c r="N1373" s="20"/>
      <c r="O1373" s="19" t="s">
        <v>5102</v>
      </c>
      <c r="P1373" s="20" t="s">
        <v>43</v>
      </c>
      <c r="Q1373" s="19" t="s">
        <v>131</v>
      </c>
      <c r="AJ1373" s="21">
        <v>0</v>
      </c>
      <c r="AK1373" s="21">
        <v>0</v>
      </c>
      <c r="AL1373" s="22">
        <f t="shared" si="21"/>
        <v>0</v>
      </c>
    </row>
    <row r="1374" spans="1:38" ht="12" customHeight="1">
      <c r="A1374" s="19" t="s">
        <v>5103</v>
      </c>
      <c r="B1374" s="20" t="s">
        <v>5104</v>
      </c>
      <c r="C1374" s="20"/>
      <c r="D1374" s="20"/>
      <c r="F1374" s="20" t="s">
        <v>761</v>
      </c>
      <c r="G1374" s="20" t="s">
        <v>761</v>
      </c>
      <c r="H1374" s="20"/>
      <c r="I1374" s="20"/>
      <c r="J1374" s="20"/>
      <c r="K1374" s="20"/>
      <c r="L1374" s="20"/>
      <c r="M1374" s="20"/>
      <c r="N1374" s="20"/>
      <c r="O1374" s="19" t="s">
        <v>761</v>
      </c>
      <c r="P1374" s="20" t="s">
        <v>761</v>
      </c>
      <c r="Q1374" s="19" t="s">
        <v>131</v>
      </c>
      <c r="AJ1374" s="21">
        <v>0</v>
      </c>
      <c r="AK1374" s="21">
        <v>0</v>
      </c>
      <c r="AL1374" s="22">
        <f t="shared" si="21"/>
        <v>0</v>
      </c>
    </row>
    <row r="1375" spans="1:38" ht="12" customHeight="1">
      <c r="A1375" s="19" t="s">
        <v>5105</v>
      </c>
      <c r="B1375" s="20" t="s">
        <v>5106</v>
      </c>
      <c r="C1375" s="20"/>
      <c r="D1375" s="20"/>
      <c r="F1375" s="20" t="s">
        <v>98</v>
      </c>
      <c r="G1375" s="20" t="s">
        <v>99</v>
      </c>
      <c r="H1375" s="20" t="s">
        <v>5107</v>
      </c>
      <c r="I1375" s="20"/>
      <c r="J1375" s="20"/>
      <c r="K1375" s="20"/>
      <c r="L1375" s="20" t="s">
        <v>5106</v>
      </c>
      <c r="M1375" s="20" t="s">
        <v>5108</v>
      </c>
      <c r="N1375" s="20"/>
      <c r="O1375" s="19" t="s">
        <v>5109</v>
      </c>
      <c r="P1375" s="20" t="s">
        <v>43</v>
      </c>
      <c r="Q1375" s="19" t="s">
        <v>131</v>
      </c>
      <c r="AJ1375" s="21">
        <v>0</v>
      </c>
      <c r="AK1375" s="21">
        <v>0</v>
      </c>
      <c r="AL1375" s="22">
        <f t="shared" si="21"/>
        <v>0</v>
      </c>
    </row>
    <row r="1376" spans="1:38" ht="12" customHeight="1">
      <c r="A1376" s="19" t="s">
        <v>5110</v>
      </c>
      <c r="B1376" s="20" t="s">
        <v>5111</v>
      </c>
      <c r="C1376" s="20"/>
      <c r="D1376" s="20"/>
      <c r="F1376" s="20" t="s">
        <v>350</v>
      </c>
      <c r="G1376" s="20" t="s">
        <v>601</v>
      </c>
      <c r="H1376" s="20"/>
      <c r="I1376" s="20"/>
      <c r="J1376" s="20"/>
      <c r="K1376" s="20"/>
      <c r="L1376" s="20"/>
      <c r="M1376" s="20"/>
      <c r="N1376" s="20"/>
      <c r="O1376" s="19" t="s">
        <v>5112</v>
      </c>
      <c r="P1376" s="20" t="s">
        <v>43</v>
      </c>
      <c r="Q1376" s="19" t="s">
        <v>131</v>
      </c>
      <c r="U1376" s="21">
        <v>290</v>
      </c>
      <c r="V1376" s="21">
        <v>0</v>
      </c>
      <c r="W1376" s="21">
        <v>1</v>
      </c>
      <c r="X1376" s="21">
        <v>1</v>
      </c>
      <c r="AJ1376" s="21">
        <v>0</v>
      </c>
      <c r="AK1376" s="21">
        <v>0</v>
      </c>
      <c r="AL1376" s="22">
        <f t="shared" si="21"/>
        <v>0</v>
      </c>
    </row>
    <row r="1377" spans="1:38" ht="12" customHeight="1">
      <c r="A1377" s="19" t="s">
        <v>5113</v>
      </c>
      <c r="B1377" s="20" t="s">
        <v>5114</v>
      </c>
      <c r="C1377" s="20"/>
      <c r="D1377" s="20"/>
      <c r="F1377" s="20" t="s">
        <v>215</v>
      </c>
      <c r="G1377" s="20" t="s">
        <v>216</v>
      </c>
      <c r="H1377" s="20"/>
      <c r="I1377" s="20"/>
      <c r="J1377" s="20"/>
      <c r="K1377" s="20"/>
      <c r="L1377" s="20"/>
      <c r="M1377" s="20"/>
      <c r="N1377" s="20"/>
      <c r="O1377" s="19" t="s">
        <v>5115</v>
      </c>
      <c r="P1377" s="20" t="s">
        <v>43</v>
      </c>
      <c r="Q1377" s="19" t="s">
        <v>131</v>
      </c>
      <c r="AJ1377" s="21">
        <v>0</v>
      </c>
      <c r="AK1377" s="21">
        <v>0</v>
      </c>
      <c r="AL1377" s="22">
        <f t="shared" si="21"/>
        <v>0</v>
      </c>
    </row>
    <row r="1378" spans="1:38" ht="12" customHeight="1">
      <c r="A1378" s="19" t="s">
        <v>5116</v>
      </c>
      <c r="B1378" s="20" t="s">
        <v>5117</v>
      </c>
      <c r="C1378" s="20"/>
      <c r="D1378" s="20"/>
      <c r="F1378" s="20" t="s">
        <v>342</v>
      </c>
      <c r="G1378" s="20" t="s">
        <v>342</v>
      </c>
      <c r="H1378" s="20"/>
      <c r="I1378" s="20"/>
      <c r="J1378" s="20"/>
      <c r="K1378" s="20"/>
      <c r="L1378" s="20"/>
      <c r="M1378" s="20"/>
      <c r="N1378" s="20"/>
      <c r="O1378" s="19" t="s">
        <v>761</v>
      </c>
      <c r="P1378" s="20" t="s">
        <v>761</v>
      </c>
      <c r="Q1378" s="19" t="s">
        <v>131</v>
      </c>
      <c r="AJ1378" s="21">
        <v>0</v>
      </c>
      <c r="AK1378" s="21">
        <v>0</v>
      </c>
      <c r="AL1378" s="22">
        <f t="shared" si="21"/>
        <v>0</v>
      </c>
    </row>
    <row r="1379" spans="1:38" ht="12" customHeight="1">
      <c r="A1379" s="19" t="s">
        <v>5118</v>
      </c>
      <c r="B1379" s="20" t="s">
        <v>5119</v>
      </c>
      <c r="C1379" s="20"/>
      <c r="D1379" s="20"/>
      <c r="F1379" s="20" t="s">
        <v>342</v>
      </c>
      <c r="G1379" s="20" t="s">
        <v>342</v>
      </c>
      <c r="H1379" s="20"/>
      <c r="I1379" s="20"/>
      <c r="J1379" s="20"/>
      <c r="K1379" s="20"/>
      <c r="L1379" s="20"/>
      <c r="M1379" s="20"/>
      <c r="N1379" s="20"/>
      <c r="O1379" s="19" t="s">
        <v>761</v>
      </c>
      <c r="P1379" s="20" t="s">
        <v>761</v>
      </c>
      <c r="Q1379" s="19" t="s">
        <v>131</v>
      </c>
      <c r="AJ1379" s="21">
        <v>0</v>
      </c>
      <c r="AK1379" s="21">
        <v>0</v>
      </c>
      <c r="AL1379" s="22">
        <f t="shared" si="21"/>
        <v>0</v>
      </c>
    </row>
    <row r="1380" spans="1:38" ht="12" customHeight="1">
      <c r="A1380" s="19" t="s">
        <v>5120</v>
      </c>
      <c r="B1380" s="20" t="s">
        <v>5121</v>
      </c>
      <c r="C1380" s="20"/>
      <c r="D1380" s="20"/>
      <c r="F1380" s="20" t="s">
        <v>105</v>
      </c>
      <c r="G1380" s="20" t="s">
        <v>106</v>
      </c>
      <c r="H1380" s="20" t="s">
        <v>5122</v>
      </c>
      <c r="I1380" s="20"/>
      <c r="J1380" s="20"/>
      <c r="K1380" s="20"/>
      <c r="L1380" s="20" t="s">
        <v>5123</v>
      </c>
      <c r="M1380" s="20" t="s">
        <v>5123</v>
      </c>
      <c r="N1380" s="20"/>
      <c r="O1380" s="19" t="s">
        <v>761</v>
      </c>
      <c r="P1380" s="20" t="s">
        <v>761</v>
      </c>
      <c r="Q1380" s="19" t="s">
        <v>131</v>
      </c>
      <c r="AJ1380" s="21">
        <v>0</v>
      </c>
      <c r="AK1380" s="21">
        <v>0</v>
      </c>
      <c r="AL1380" s="22">
        <f t="shared" si="21"/>
        <v>0</v>
      </c>
    </row>
    <row r="1381" spans="1:38" ht="12" customHeight="1">
      <c r="A1381" s="19" t="s">
        <v>5124</v>
      </c>
      <c r="B1381" s="20" t="s">
        <v>5125</v>
      </c>
      <c r="C1381" s="20"/>
      <c r="D1381" s="20"/>
      <c r="F1381" s="20" t="s">
        <v>350</v>
      </c>
      <c r="G1381" s="20" t="s">
        <v>601</v>
      </c>
      <c r="H1381" s="20"/>
      <c r="I1381" s="20"/>
      <c r="J1381" s="20"/>
      <c r="K1381" s="20"/>
      <c r="L1381" s="20"/>
      <c r="M1381" s="20"/>
      <c r="N1381" s="20"/>
      <c r="O1381" s="19" t="s">
        <v>761</v>
      </c>
      <c r="P1381" s="20" t="s">
        <v>761</v>
      </c>
      <c r="Q1381" s="19" t="s">
        <v>131</v>
      </c>
      <c r="U1381" s="21">
        <v>360</v>
      </c>
      <c r="V1381" s="21">
        <v>2</v>
      </c>
      <c r="W1381" s="21">
        <v>1</v>
      </c>
      <c r="X1381" s="21">
        <v>2</v>
      </c>
      <c r="AJ1381" s="21">
        <v>0</v>
      </c>
      <c r="AK1381" s="21">
        <v>0</v>
      </c>
      <c r="AL1381" s="22">
        <f t="shared" si="21"/>
        <v>0</v>
      </c>
    </row>
    <row r="1382" spans="1:38" ht="12" customHeight="1">
      <c r="A1382" s="19" t="s">
        <v>5126</v>
      </c>
      <c r="B1382" s="20" t="s">
        <v>5127</v>
      </c>
      <c r="C1382" s="20"/>
      <c r="D1382" s="20"/>
      <c r="F1382" s="20" t="s">
        <v>342</v>
      </c>
      <c r="G1382" s="20" t="s">
        <v>342</v>
      </c>
      <c r="H1382" s="20"/>
      <c r="I1382" s="20"/>
      <c r="J1382" s="20"/>
      <c r="K1382" s="20"/>
      <c r="L1382" s="20"/>
      <c r="M1382" s="20"/>
      <c r="N1382" s="20"/>
      <c r="O1382" s="19" t="s">
        <v>761</v>
      </c>
      <c r="P1382" s="20" t="s">
        <v>761</v>
      </c>
      <c r="Q1382" s="19" t="s">
        <v>131</v>
      </c>
      <c r="AJ1382" s="21">
        <v>0</v>
      </c>
      <c r="AK1382" s="21">
        <v>0</v>
      </c>
      <c r="AL1382" s="22">
        <f t="shared" si="21"/>
        <v>0</v>
      </c>
    </row>
    <row r="1383" spans="1:38" ht="12" customHeight="1">
      <c r="A1383" s="19" t="s">
        <v>5128</v>
      </c>
      <c r="B1383" s="20" t="s">
        <v>5129</v>
      </c>
      <c r="C1383" s="20"/>
      <c r="D1383" s="20"/>
      <c r="F1383" s="20" t="s">
        <v>350</v>
      </c>
      <c r="G1383" s="20" t="s">
        <v>601</v>
      </c>
      <c r="H1383" s="20"/>
      <c r="I1383" s="20"/>
      <c r="J1383" s="20"/>
      <c r="K1383" s="20"/>
      <c r="L1383" s="20"/>
      <c r="M1383" s="20"/>
      <c r="N1383" s="20"/>
      <c r="O1383" s="19" t="s">
        <v>5130</v>
      </c>
      <c r="P1383" s="20" t="s">
        <v>43</v>
      </c>
      <c r="Q1383" s="19" t="s">
        <v>131</v>
      </c>
      <c r="U1383" s="21">
        <v>200</v>
      </c>
      <c r="V1383" s="21">
        <v>0</v>
      </c>
      <c r="W1383" s="21">
        <v>1</v>
      </c>
      <c r="X1383" s="21">
        <v>1</v>
      </c>
      <c r="AJ1383" s="21">
        <v>0</v>
      </c>
      <c r="AK1383" s="21">
        <v>0</v>
      </c>
      <c r="AL1383" s="22">
        <f t="shared" si="21"/>
        <v>0</v>
      </c>
    </row>
    <row r="1384" spans="1:38" ht="12" customHeight="1">
      <c r="A1384" s="19" t="s">
        <v>5131</v>
      </c>
      <c r="B1384" s="20" t="s">
        <v>5132</v>
      </c>
      <c r="C1384" s="20"/>
      <c r="D1384" s="20"/>
      <c r="F1384" s="20" t="s">
        <v>128</v>
      </c>
      <c r="G1384" s="20" t="s">
        <v>912</v>
      </c>
      <c r="H1384" s="20"/>
      <c r="I1384" s="20"/>
      <c r="J1384" s="20"/>
      <c r="K1384" s="20"/>
      <c r="L1384" s="20"/>
      <c r="M1384" s="20"/>
      <c r="N1384" s="20"/>
      <c r="O1384" s="19" t="s">
        <v>5133</v>
      </c>
      <c r="P1384" s="20" t="s">
        <v>59</v>
      </c>
      <c r="Q1384" s="19" t="s">
        <v>131</v>
      </c>
      <c r="U1384" s="21">
        <v>0</v>
      </c>
      <c r="V1384" s="21">
        <v>0</v>
      </c>
      <c r="W1384" s="21">
        <v>0</v>
      </c>
      <c r="X1384" s="21">
        <v>0</v>
      </c>
      <c r="AJ1384" s="21">
        <v>0</v>
      </c>
      <c r="AK1384" s="21">
        <v>0</v>
      </c>
      <c r="AL1384" s="22">
        <f t="shared" si="21"/>
        <v>0</v>
      </c>
    </row>
    <row r="1385" spans="1:38" ht="12" customHeight="1">
      <c r="A1385" s="19" t="s">
        <v>5134</v>
      </c>
      <c r="B1385" s="20" t="s">
        <v>5135</v>
      </c>
      <c r="C1385" s="20"/>
      <c r="D1385" s="20"/>
      <c r="F1385" s="20" t="s">
        <v>350</v>
      </c>
      <c r="G1385" s="20" t="s">
        <v>601</v>
      </c>
      <c r="H1385" s="20"/>
      <c r="I1385" s="20"/>
      <c r="J1385" s="20"/>
      <c r="K1385" s="20"/>
      <c r="L1385" s="20"/>
      <c r="M1385" s="20"/>
      <c r="N1385" s="20"/>
      <c r="O1385" s="19" t="s">
        <v>5136</v>
      </c>
      <c r="P1385" s="20" t="s">
        <v>43</v>
      </c>
      <c r="Q1385" s="19" t="s">
        <v>131</v>
      </c>
      <c r="U1385" s="21">
        <v>200</v>
      </c>
      <c r="V1385" s="21">
        <v>2</v>
      </c>
      <c r="W1385" s="21">
        <v>1</v>
      </c>
      <c r="X1385" s="21">
        <v>2</v>
      </c>
      <c r="AJ1385" s="21">
        <v>0</v>
      </c>
      <c r="AK1385" s="21">
        <v>0</v>
      </c>
      <c r="AL1385" s="22">
        <f t="shared" si="21"/>
        <v>0</v>
      </c>
    </row>
    <row r="1386" spans="1:38" ht="12" customHeight="1">
      <c r="A1386" s="19" t="s">
        <v>5137</v>
      </c>
      <c r="B1386" s="20" t="s">
        <v>5138</v>
      </c>
      <c r="C1386" s="20"/>
      <c r="D1386" s="20"/>
      <c r="F1386" s="20" t="s">
        <v>98</v>
      </c>
      <c r="G1386" s="20" t="s">
        <v>5139</v>
      </c>
      <c r="H1386" s="20"/>
      <c r="I1386" s="20"/>
      <c r="J1386" s="20"/>
      <c r="K1386" s="20"/>
      <c r="L1386" s="20" t="s">
        <v>5138</v>
      </c>
      <c r="M1386" s="20"/>
      <c r="N1386" s="20"/>
      <c r="O1386" s="19" t="s">
        <v>5140</v>
      </c>
      <c r="P1386" s="20" t="s">
        <v>43</v>
      </c>
      <c r="Q1386" s="19" t="s">
        <v>131</v>
      </c>
      <c r="AJ1386" s="21">
        <v>0</v>
      </c>
      <c r="AK1386" s="21">
        <v>0</v>
      </c>
      <c r="AL1386" s="22">
        <f t="shared" si="21"/>
        <v>0</v>
      </c>
    </row>
    <row r="1387" spans="1:38" ht="12" customHeight="1">
      <c r="A1387" s="19" t="s">
        <v>5141</v>
      </c>
      <c r="B1387" s="20" t="s">
        <v>5142</v>
      </c>
      <c r="C1387" s="20"/>
      <c r="D1387" s="20"/>
      <c r="F1387" s="20" t="s">
        <v>105</v>
      </c>
      <c r="G1387" s="20" t="s">
        <v>652</v>
      </c>
      <c r="H1387" s="20"/>
      <c r="I1387" s="20"/>
      <c r="J1387" s="20"/>
      <c r="K1387" s="20"/>
      <c r="L1387" s="20"/>
      <c r="M1387" s="20"/>
      <c r="N1387" s="20"/>
      <c r="O1387" s="19" t="s">
        <v>5143</v>
      </c>
      <c r="P1387" s="20" t="s">
        <v>43</v>
      </c>
      <c r="Q1387" s="19" t="s">
        <v>131</v>
      </c>
      <c r="AJ1387" s="21">
        <v>0</v>
      </c>
      <c r="AK1387" s="21">
        <v>0</v>
      </c>
      <c r="AL1387" s="22">
        <f t="shared" si="21"/>
        <v>0</v>
      </c>
    </row>
    <row r="1388" spans="1:38" ht="12" customHeight="1">
      <c r="A1388" s="19" t="s">
        <v>5144</v>
      </c>
      <c r="B1388" s="20" t="s">
        <v>5145</v>
      </c>
      <c r="C1388" s="20"/>
      <c r="D1388" s="20"/>
      <c r="F1388" s="20" t="s">
        <v>342</v>
      </c>
      <c r="G1388" s="20" t="s">
        <v>342</v>
      </c>
      <c r="H1388" s="20"/>
      <c r="I1388" s="20"/>
      <c r="J1388" s="20"/>
      <c r="K1388" s="20"/>
      <c r="L1388" s="20"/>
      <c r="M1388" s="20"/>
      <c r="N1388" s="20"/>
      <c r="O1388" s="19" t="s">
        <v>761</v>
      </c>
      <c r="P1388" s="20" t="s">
        <v>761</v>
      </c>
      <c r="Q1388" s="19" t="s">
        <v>131</v>
      </c>
      <c r="AJ1388" s="21">
        <v>0</v>
      </c>
      <c r="AK1388" s="21">
        <v>0</v>
      </c>
      <c r="AL1388" s="22">
        <f t="shared" si="21"/>
        <v>0</v>
      </c>
    </row>
    <row r="1389" spans="1:38" ht="12" customHeight="1">
      <c r="A1389" s="19" t="s">
        <v>5146</v>
      </c>
      <c r="B1389" s="20" t="s">
        <v>5147</v>
      </c>
      <c r="C1389" s="20"/>
      <c r="D1389" s="20"/>
      <c r="F1389" s="20" t="s">
        <v>54</v>
      </c>
      <c r="G1389" s="20" t="s">
        <v>55</v>
      </c>
      <c r="H1389" s="20"/>
      <c r="I1389" s="20"/>
      <c r="J1389" s="20"/>
      <c r="K1389" s="20"/>
      <c r="L1389" s="20"/>
      <c r="M1389" s="20"/>
      <c r="N1389" s="20"/>
      <c r="O1389" s="19" t="s">
        <v>5148</v>
      </c>
      <c r="P1389" s="20" t="s">
        <v>59</v>
      </c>
      <c r="Q1389" s="19" t="s">
        <v>131</v>
      </c>
      <c r="AJ1389" s="21">
        <v>0</v>
      </c>
      <c r="AK1389" s="21">
        <v>0</v>
      </c>
      <c r="AL1389" s="22">
        <f t="shared" si="21"/>
        <v>0</v>
      </c>
    </row>
    <row r="1390" spans="1:38" ht="12" customHeight="1">
      <c r="A1390" s="19" t="s">
        <v>5149</v>
      </c>
      <c r="B1390" s="20" t="s">
        <v>5150</v>
      </c>
      <c r="C1390" s="20"/>
      <c r="D1390" s="20"/>
      <c r="F1390" s="20" t="s">
        <v>128</v>
      </c>
      <c r="G1390" s="20" t="s">
        <v>912</v>
      </c>
      <c r="H1390" s="20"/>
      <c r="I1390" s="20"/>
      <c r="J1390" s="20"/>
      <c r="K1390" s="20"/>
      <c r="L1390" s="20"/>
      <c r="M1390" s="20"/>
      <c r="N1390" s="20"/>
      <c r="O1390" s="19" t="s">
        <v>5151</v>
      </c>
      <c r="P1390" s="20" t="s">
        <v>59</v>
      </c>
      <c r="Q1390" s="19" t="s">
        <v>131</v>
      </c>
      <c r="U1390" s="21">
        <v>0</v>
      </c>
      <c r="V1390" s="21">
        <v>0</v>
      </c>
      <c r="W1390" s="21">
        <v>0</v>
      </c>
      <c r="X1390" s="21">
        <v>0</v>
      </c>
      <c r="AJ1390" s="21">
        <v>0</v>
      </c>
      <c r="AK1390" s="21">
        <v>0</v>
      </c>
      <c r="AL1390" s="22">
        <f t="shared" si="21"/>
        <v>0</v>
      </c>
    </row>
    <row r="1391" spans="1:38" ht="12" customHeight="1">
      <c r="A1391" s="19" t="s">
        <v>5152</v>
      </c>
      <c r="B1391" s="20" t="s">
        <v>5153</v>
      </c>
      <c r="C1391" s="20"/>
      <c r="D1391" s="20"/>
      <c r="F1391" s="20" t="s">
        <v>128</v>
      </c>
      <c r="G1391" s="20" t="s">
        <v>912</v>
      </c>
      <c r="H1391" s="20"/>
      <c r="I1391" s="20"/>
      <c r="J1391" s="20"/>
      <c r="K1391" s="20"/>
      <c r="L1391" s="20"/>
      <c r="M1391" s="20"/>
      <c r="N1391" s="20"/>
      <c r="O1391" s="19" t="s">
        <v>5154</v>
      </c>
      <c r="P1391" s="20" t="s">
        <v>59</v>
      </c>
      <c r="Q1391" s="19" t="s">
        <v>131</v>
      </c>
      <c r="U1391" s="21">
        <v>0</v>
      </c>
      <c r="V1391" s="21">
        <v>0</v>
      </c>
      <c r="W1391" s="21">
        <v>0</v>
      </c>
      <c r="X1391" s="21">
        <v>0</v>
      </c>
      <c r="AJ1391" s="21">
        <v>0</v>
      </c>
      <c r="AK1391" s="21">
        <v>0</v>
      </c>
      <c r="AL1391" s="22">
        <f t="shared" si="21"/>
        <v>0</v>
      </c>
    </row>
    <row r="1392" spans="1:38" ht="12" customHeight="1">
      <c r="A1392" s="19" t="s">
        <v>5155</v>
      </c>
      <c r="B1392" s="20" t="s">
        <v>5156</v>
      </c>
      <c r="C1392" s="20"/>
      <c r="D1392" s="20"/>
      <c r="F1392" s="20" t="s">
        <v>761</v>
      </c>
      <c r="G1392" s="20" t="s">
        <v>761</v>
      </c>
      <c r="H1392" s="20"/>
      <c r="I1392" s="20"/>
      <c r="J1392" s="20"/>
      <c r="K1392" s="20"/>
      <c r="L1392" s="20"/>
      <c r="M1392" s="20"/>
      <c r="N1392" s="20"/>
      <c r="O1392" s="19" t="s">
        <v>761</v>
      </c>
      <c r="P1392" s="20" t="s">
        <v>761</v>
      </c>
      <c r="Q1392" s="19" t="s">
        <v>131</v>
      </c>
      <c r="U1392" s="21">
        <v>0</v>
      </c>
      <c r="V1392" s="21">
        <v>0</v>
      </c>
      <c r="W1392" s="21">
        <v>0</v>
      </c>
      <c r="X1392" s="21">
        <v>0</v>
      </c>
      <c r="AJ1392" s="21">
        <v>0</v>
      </c>
      <c r="AK1392" s="21">
        <v>0</v>
      </c>
      <c r="AL1392" s="22">
        <f t="shared" si="21"/>
        <v>0</v>
      </c>
    </row>
    <row r="1393" spans="1:38" ht="12" customHeight="1">
      <c r="A1393" s="19" t="s">
        <v>5157</v>
      </c>
      <c r="B1393" s="20" t="s">
        <v>5158</v>
      </c>
      <c r="C1393" s="20" t="str">
        <f>LEFT(B1393,LEN(B1393)-4)</f>
        <v>上海国际医学中心</v>
      </c>
      <c r="D1393" s="20" t="s">
        <v>954</v>
      </c>
      <c r="F1393" s="20" t="s">
        <v>241</v>
      </c>
      <c r="G1393" s="20" t="s">
        <v>241</v>
      </c>
      <c r="H1393" s="20"/>
      <c r="I1393" s="20"/>
      <c r="J1393" s="20"/>
      <c r="K1393" s="20"/>
      <c r="L1393" s="20"/>
      <c r="M1393" s="20"/>
      <c r="N1393" s="20"/>
      <c r="O1393" s="19" t="s">
        <v>5159</v>
      </c>
      <c r="P1393" s="20" t="s">
        <v>43</v>
      </c>
      <c r="Q1393" s="19" t="s">
        <v>131</v>
      </c>
      <c r="U1393" s="21">
        <v>100</v>
      </c>
      <c r="V1393" s="21">
        <v>2</v>
      </c>
      <c r="W1393" s="21">
        <v>2</v>
      </c>
      <c r="X1393" s="21">
        <v>0</v>
      </c>
      <c r="AJ1393" s="21">
        <v>0</v>
      </c>
      <c r="AK1393" s="21">
        <f>VLOOKUP(B1393,[2]Sheet3!$A$3:$B$1872,2,0)</f>
        <v>10831.900000000001</v>
      </c>
      <c r="AL1393" s="22">
        <f t="shared" si="21"/>
        <v>10831.900000000001</v>
      </c>
    </row>
    <row r="1394" spans="1:38" ht="12" customHeight="1">
      <c r="A1394" s="19" t="s">
        <v>5160</v>
      </c>
      <c r="B1394" s="20" t="s">
        <v>5161</v>
      </c>
      <c r="C1394" s="20"/>
      <c r="D1394" s="20"/>
      <c r="F1394" s="20" t="s">
        <v>350</v>
      </c>
      <c r="G1394" s="20" t="s">
        <v>601</v>
      </c>
      <c r="H1394" s="20"/>
      <c r="I1394" s="20"/>
      <c r="J1394" s="20"/>
      <c r="K1394" s="20"/>
      <c r="L1394" s="20"/>
      <c r="M1394" s="20"/>
      <c r="N1394" s="20"/>
      <c r="O1394" s="19" t="s">
        <v>761</v>
      </c>
      <c r="P1394" s="20" t="s">
        <v>761</v>
      </c>
      <c r="Q1394" s="19" t="s">
        <v>131</v>
      </c>
      <c r="U1394" s="21">
        <v>200</v>
      </c>
      <c r="V1394" s="21">
        <v>0</v>
      </c>
      <c r="W1394" s="21">
        <v>0</v>
      </c>
      <c r="X1394" s="21">
        <v>1</v>
      </c>
      <c r="AJ1394" s="21">
        <v>0</v>
      </c>
      <c r="AK1394" s="21">
        <v>0</v>
      </c>
      <c r="AL1394" s="22">
        <f t="shared" si="21"/>
        <v>0</v>
      </c>
    </row>
    <row r="1395" spans="1:38" ht="12" customHeight="1">
      <c r="A1395" s="19" t="s">
        <v>5162</v>
      </c>
      <c r="B1395" s="20" t="s">
        <v>5163</v>
      </c>
      <c r="C1395" s="20" t="str">
        <f>LEFT(B1395,LEN(B1395)-4)</f>
        <v>上海壹医医疗美容诊所</v>
      </c>
      <c r="D1395" s="20"/>
      <c r="F1395" s="20" t="s">
        <v>241</v>
      </c>
      <c r="G1395" s="20" t="s">
        <v>241</v>
      </c>
      <c r="H1395" s="20"/>
      <c r="I1395" s="20"/>
      <c r="J1395" s="20"/>
      <c r="K1395" s="20"/>
      <c r="L1395" s="20"/>
      <c r="M1395" s="20"/>
      <c r="N1395" s="20" t="s">
        <v>237</v>
      </c>
      <c r="O1395" s="19" t="s">
        <v>5164</v>
      </c>
      <c r="P1395" s="20" t="s">
        <v>43</v>
      </c>
      <c r="Q1395" s="19" t="s">
        <v>237</v>
      </c>
      <c r="Y1395" s="19" t="s">
        <v>45</v>
      </c>
      <c r="Z1395" s="19" t="s">
        <v>46</v>
      </c>
      <c r="AA1395" s="19" t="s">
        <v>47</v>
      </c>
      <c r="AB1395" s="19" t="s">
        <v>461</v>
      </c>
      <c r="AC1395" s="19" t="s">
        <v>86</v>
      </c>
      <c r="AD1395" s="19" t="s">
        <v>87</v>
      </c>
      <c r="AG1395" s="19" t="s">
        <v>5165</v>
      </c>
      <c r="AJ1395" s="21">
        <v>0</v>
      </c>
      <c r="AK1395" s="21">
        <v>0</v>
      </c>
      <c r="AL1395" s="22">
        <f t="shared" si="21"/>
        <v>0</v>
      </c>
    </row>
    <row r="1396" spans="1:38" ht="12" customHeight="1">
      <c r="A1396" s="19" t="s">
        <v>5166</v>
      </c>
      <c r="B1396" s="20" t="s">
        <v>5167</v>
      </c>
      <c r="C1396" s="20"/>
      <c r="D1396" s="20"/>
      <c r="F1396" s="20" t="s">
        <v>342</v>
      </c>
      <c r="G1396" s="20" t="s">
        <v>342</v>
      </c>
      <c r="H1396" s="20"/>
      <c r="I1396" s="20"/>
      <c r="J1396" s="20"/>
      <c r="K1396" s="20"/>
      <c r="L1396" s="20"/>
      <c r="M1396" s="20"/>
      <c r="N1396" s="20"/>
      <c r="O1396" s="19" t="s">
        <v>5168</v>
      </c>
      <c r="P1396" s="20" t="s">
        <v>43</v>
      </c>
      <c r="Q1396" s="19" t="s">
        <v>131</v>
      </c>
      <c r="AJ1396" s="21">
        <v>0</v>
      </c>
      <c r="AK1396" s="21">
        <v>0</v>
      </c>
      <c r="AL1396" s="22">
        <f t="shared" si="21"/>
        <v>0</v>
      </c>
    </row>
    <row r="1397" spans="1:38" ht="12" customHeight="1">
      <c r="A1397" s="19" t="s">
        <v>5169</v>
      </c>
      <c r="B1397" s="20" t="s">
        <v>5170</v>
      </c>
      <c r="C1397" s="20"/>
      <c r="D1397" s="20"/>
      <c r="F1397" s="20" t="s">
        <v>342</v>
      </c>
      <c r="G1397" s="20" t="s">
        <v>342</v>
      </c>
      <c r="H1397" s="20"/>
      <c r="I1397" s="20"/>
      <c r="J1397" s="20"/>
      <c r="K1397" s="20"/>
      <c r="L1397" s="20"/>
      <c r="M1397" s="20"/>
      <c r="N1397" s="20"/>
      <c r="O1397" s="19" t="s">
        <v>761</v>
      </c>
      <c r="P1397" s="20" t="s">
        <v>761</v>
      </c>
      <c r="Q1397" s="19" t="s">
        <v>131</v>
      </c>
      <c r="AJ1397" s="21">
        <v>0</v>
      </c>
      <c r="AK1397" s="21">
        <v>0</v>
      </c>
      <c r="AL1397" s="22">
        <f t="shared" si="21"/>
        <v>0</v>
      </c>
    </row>
    <row r="1398" spans="1:38" ht="12" customHeight="1">
      <c r="A1398" s="19" t="s">
        <v>5171</v>
      </c>
      <c r="B1398" s="20" t="s">
        <v>5172</v>
      </c>
      <c r="C1398" s="20"/>
      <c r="D1398" s="20"/>
      <c r="F1398" s="20" t="s">
        <v>54</v>
      </c>
      <c r="G1398" s="20" t="s">
        <v>55</v>
      </c>
      <c r="H1398" s="20"/>
      <c r="I1398" s="20"/>
      <c r="J1398" s="20"/>
      <c r="K1398" s="20"/>
      <c r="L1398" s="20"/>
      <c r="M1398" s="20"/>
      <c r="N1398" s="20"/>
      <c r="O1398" s="19" t="s">
        <v>5173</v>
      </c>
      <c r="P1398" s="20" t="s">
        <v>59</v>
      </c>
      <c r="Q1398" s="19" t="s">
        <v>131</v>
      </c>
      <c r="AJ1398" s="21">
        <v>0</v>
      </c>
      <c r="AK1398" s="21">
        <v>0</v>
      </c>
      <c r="AL1398" s="22">
        <f t="shared" si="21"/>
        <v>0</v>
      </c>
    </row>
    <row r="1399" spans="1:38" ht="12" customHeight="1">
      <c r="A1399" s="19" t="s">
        <v>5174</v>
      </c>
      <c r="B1399" s="20" t="s">
        <v>5175</v>
      </c>
      <c r="C1399" s="20"/>
      <c r="D1399" s="20"/>
      <c r="F1399" s="20" t="s">
        <v>342</v>
      </c>
      <c r="G1399" s="20" t="s">
        <v>342</v>
      </c>
      <c r="H1399" s="20"/>
      <c r="I1399" s="20"/>
      <c r="J1399" s="20"/>
      <c r="K1399" s="20"/>
      <c r="L1399" s="20"/>
      <c r="M1399" s="20"/>
      <c r="N1399" s="20"/>
      <c r="O1399" s="19" t="s">
        <v>761</v>
      </c>
      <c r="P1399" s="20" t="s">
        <v>761</v>
      </c>
      <c r="Q1399" s="19" t="s">
        <v>131</v>
      </c>
      <c r="AJ1399" s="21">
        <v>0</v>
      </c>
      <c r="AK1399" s="21">
        <v>0</v>
      </c>
      <c r="AL1399" s="22">
        <f t="shared" si="21"/>
        <v>0</v>
      </c>
    </row>
    <row r="1400" spans="1:38" ht="12" customHeight="1">
      <c r="A1400" s="19" t="s">
        <v>5176</v>
      </c>
      <c r="B1400" s="20" t="s">
        <v>5177</v>
      </c>
      <c r="C1400" s="20"/>
      <c r="D1400" s="20"/>
      <c r="F1400" s="20" t="s">
        <v>98</v>
      </c>
      <c r="G1400" s="20" t="s">
        <v>5178</v>
      </c>
      <c r="H1400" s="20"/>
      <c r="I1400" s="20"/>
      <c r="J1400" s="20"/>
      <c r="K1400" s="20"/>
      <c r="L1400" s="20" t="s">
        <v>5177</v>
      </c>
      <c r="M1400" s="20"/>
      <c r="N1400" s="20" t="s">
        <v>100</v>
      </c>
      <c r="O1400" s="19" t="s">
        <v>5179</v>
      </c>
      <c r="P1400" s="20" t="s">
        <v>59</v>
      </c>
      <c r="Q1400" s="19" t="s">
        <v>131</v>
      </c>
      <c r="AJ1400" s="21">
        <v>0</v>
      </c>
      <c r="AK1400" s="21">
        <v>0</v>
      </c>
      <c r="AL1400" s="22">
        <f t="shared" si="21"/>
        <v>0</v>
      </c>
    </row>
    <row r="1401" spans="1:38" ht="12" customHeight="1">
      <c r="A1401" s="19" t="s">
        <v>5180</v>
      </c>
      <c r="B1401" s="20" t="s">
        <v>5181</v>
      </c>
      <c r="C1401" s="20"/>
      <c r="D1401" s="20"/>
      <c r="F1401" s="20" t="s">
        <v>342</v>
      </c>
      <c r="G1401" s="20" t="s">
        <v>342</v>
      </c>
      <c r="H1401" s="20"/>
      <c r="I1401" s="20"/>
      <c r="J1401" s="20"/>
      <c r="K1401" s="20"/>
      <c r="L1401" s="20" t="s">
        <v>5182</v>
      </c>
      <c r="M1401" s="20"/>
      <c r="N1401" s="20"/>
      <c r="O1401" s="19" t="s">
        <v>761</v>
      </c>
      <c r="P1401" s="20" t="s">
        <v>761</v>
      </c>
      <c r="Q1401" s="19" t="s">
        <v>131</v>
      </c>
      <c r="AJ1401" s="21">
        <v>0</v>
      </c>
      <c r="AK1401" s="21">
        <v>0</v>
      </c>
      <c r="AL1401" s="22">
        <f t="shared" si="21"/>
        <v>0</v>
      </c>
    </row>
    <row r="1402" spans="1:38" ht="12" customHeight="1">
      <c r="A1402" s="19" t="s">
        <v>5183</v>
      </c>
      <c r="B1402" s="20" t="s">
        <v>5184</v>
      </c>
      <c r="C1402" s="20" t="str">
        <f t="shared" ref="C1402:C1415" si="23">LEFT(B1402,LEN(B1402)-4)</f>
        <v>上海复丽医疗美容门诊部</v>
      </c>
      <c r="D1402" s="20" t="s">
        <v>884</v>
      </c>
      <c r="F1402" s="20" t="s">
        <v>241</v>
      </c>
      <c r="G1402" s="20" t="s">
        <v>241</v>
      </c>
      <c r="H1402" s="20"/>
      <c r="I1402" s="20"/>
      <c r="J1402" s="20"/>
      <c r="K1402" s="20"/>
      <c r="L1402" s="20" t="s">
        <v>5185</v>
      </c>
      <c r="M1402" s="20" t="s">
        <v>5184</v>
      </c>
      <c r="N1402" s="20"/>
      <c r="O1402" s="19" t="s">
        <v>5186</v>
      </c>
      <c r="P1402" s="20" t="s">
        <v>43</v>
      </c>
      <c r="Q1402" s="19" t="s">
        <v>131</v>
      </c>
      <c r="U1402" s="21">
        <v>150</v>
      </c>
      <c r="V1402" s="21">
        <v>2</v>
      </c>
      <c r="W1402" s="21">
        <v>6</v>
      </c>
      <c r="X1402" s="21">
        <v>10</v>
      </c>
      <c r="AJ1402" s="21">
        <v>0</v>
      </c>
      <c r="AK1402" s="21">
        <v>0</v>
      </c>
      <c r="AL1402" s="22">
        <f t="shared" si="21"/>
        <v>0</v>
      </c>
    </row>
    <row r="1403" spans="1:38" ht="12" customHeight="1">
      <c r="A1403" s="19" t="s">
        <v>5187</v>
      </c>
      <c r="B1403" s="20" t="s">
        <v>5188</v>
      </c>
      <c r="C1403" s="20" t="str">
        <f t="shared" si="23"/>
        <v>上海复美医疗美容门诊部</v>
      </c>
      <c r="D1403" s="20"/>
      <c r="E1403" s="19" t="s">
        <v>5189</v>
      </c>
      <c r="F1403" s="20" t="s">
        <v>241</v>
      </c>
      <c r="G1403" s="20" t="s">
        <v>241</v>
      </c>
      <c r="H1403" s="20" t="s">
        <v>5190</v>
      </c>
      <c r="I1403" s="20"/>
      <c r="J1403" s="20"/>
      <c r="K1403" s="20"/>
      <c r="L1403" s="20" t="s">
        <v>5191</v>
      </c>
      <c r="M1403" s="20" t="s">
        <v>5188</v>
      </c>
      <c r="N1403" s="20"/>
      <c r="O1403" s="19" t="s">
        <v>5192</v>
      </c>
      <c r="P1403" s="20" t="s">
        <v>43</v>
      </c>
      <c r="Q1403" s="19" t="s">
        <v>170</v>
      </c>
      <c r="U1403" s="21">
        <v>500</v>
      </c>
      <c r="V1403" s="21">
        <v>1</v>
      </c>
      <c r="W1403" s="21">
        <v>2</v>
      </c>
      <c r="X1403" s="21">
        <v>1</v>
      </c>
      <c r="Y1403" s="19" t="s">
        <v>45</v>
      </c>
      <c r="Z1403" s="19" t="s">
        <v>46</v>
      </c>
      <c r="AA1403" s="19" t="s">
        <v>47</v>
      </c>
      <c r="AB1403" s="19" t="s">
        <v>47</v>
      </c>
      <c r="AC1403" s="19" t="s">
        <v>48</v>
      </c>
      <c r="AD1403" s="19" t="s">
        <v>49</v>
      </c>
      <c r="AE1403" s="19" t="s">
        <v>4864</v>
      </c>
      <c r="AF1403" s="19" t="s">
        <v>4865</v>
      </c>
      <c r="AJ1403" s="21">
        <f>VLOOKUP(B1403,[1]Sheet8!$A$3:$B$989,2,0)</f>
        <v>10369.348585130119</v>
      </c>
      <c r="AK1403" s="21">
        <f>VLOOKUP(B1403,[2]Sheet3!$A$3:$B$1872,2,0)</f>
        <v>73936.328938053106</v>
      </c>
      <c r="AL1403" s="22">
        <f t="shared" si="21"/>
        <v>84305.677523183229</v>
      </c>
    </row>
    <row r="1404" spans="1:38" ht="12" customHeight="1">
      <c r="A1404" s="19" t="s">
        <v>5193</v>
      </c>
      <c r="B1404" s="20" t="s">
        <v>5194</v>
      </c>
      <c r="C1404" s="20" t="str">
        <f t="shared" si="23"/>
        <v>上海外貌汇医疗美容诊所</v>
      </c>
      <c r="D1404" s="20"/>
      <c r="F1404" s="20" t="s">
        <v>241</v>
      </c>
      <c r="G1404" s="20" t="s">
        <v>241</v>
      </c>
      <c r="H1404" s="20"/>
      <c r="I1404" s="20"/>
      <c r="J1404" s="20"/>
      <c r="K1404" s="20"/>
      <c r="L1404" s="20" t="s">
        <v>5195</v>
      </c>
      <c r="M1404" s="20" t="s">
        <v>5194</v>
      </c>
      <c r="N1404" s="20"/>
      <c r="O1404" s="19" t="s">
        <v>5196</v>
      </c>
      <c r="P1404" s="20" t="s">
        <v>43</v>
      </c>
      <c r="Q1404" s="19" t="s">
        <v>237</v>
      </c>
      <c r="U1404" s="21">
        <v>3000</v>
      </c>
      <c r="V1404" s="21">
        <v>1</v>
      </c>
      <c r="W1404" s="21">
        <v>3</v>
      </c>
      <c r="X1404" s="21">
        <v>6</v>
      </c>
      <c r="Y1404" s="19" t="s">
        <v>45</v>
      </c>
      <c r="Z1404" s="19" t="s">
        <v>46</v>
      </c>
      <c r="AA1404" s="19" t="s">
        <v>47</v>
      </c>
      <c r="AB1404" s="19" t="s">
        <v>461</v>
      </c>
      <c r="AC1404" s="19" t="s">
        <v>48</v>
      </c>
      <c r="AD1404" s="19" t="s">
        <v>49</v>
      </c>
      <c r="AJ1404" s="21">
        <v>0</v>
      </c>
      <c r="AK1404" s="21">
        <f>VLOOKUP(B1404,[2]Sheet3!$A$3:$B$1872,2,0)</f>
        <v>11915.09</v>
      </c>
      <c r="AL1404" s="22">
        <f t="shared" si="21"/>
        <v>11915.09</v>
      </c>
    </row>
    <row r="1405" spans="1:38" ht="12" customHeight="1">
      <c r="A1405" s="19" t="s">
        <v>5197</v>
      </c>
      <c r="B1405" s="20" t="s">
        <v>5198</v>
      </c>
      <c r="C1405" s="20" t="str">
        <f t="shared" si="23"/>
        <v>上海大麦医疗美容门诊部</v>
      </c>
      <c r="D1405" s="20"/>
      <c r="F1405" s="20" t="s">
        <v>241</v>
      </c>
      <c r="G1405" s="20" t="s">
        <v>241</v>
      </c>
      <c r="H1405" s="20"/>
      <c r="I1405" s="20"/>
      <c r="J1405" s="20"/>
      <c r="K1405" s="20"/>
      <c r="L1405" s="20"/>
      <c r="M1405" s="20" t="s">
        <v>5198</v>
      </c>
      <c r="N1405" s="20"/>
      <c r="O1405" s="19" t="s">
        <v>5199</v>
      </c>
      <c r="P1405" s="20" t="s">
        <v>43</v>
      </c>
      <c r="Q1405" s="19" t="s">
        <v>131</v>
      </c>
      <c r="AJ1405" s="21">
        <v>0</v>
      </c>
      <c r="AK1405" s="21">
        <v>0</v>
      </c>
      <c r="AL1405" s="22">
        <f t="shared" si="21"/>
        <v>0</v>
      </c>
    </row>
    <row r="1406" spans="1:38" ht="12" customHeight="1">
      <c r="A1406" s="19" t="s">
        <v>5200</v>
      </c>
      <c r="B1406" s="20" t="s">
        <v>5201</v>
      </c>
      <c r="C1406" s="20" t="str">
        <f t="shared" si="23"/>
        <v>上海天佑医院</v>
      </c>
      <c r="D1406" s="20" t="s">
        <v>884</v>
      </c>
      <c r="F1406" s="20" t="s">
        <v>241</v>
      </c>
      <c r="G1406" s="20" t="s">
        <v>241</v>
      </c>
      <c r="H1406" s="20" t="s">
        <v>5202</v>
      </c>
      <c r="I1406" s="20"/>
      <c r="J1406" s="20"/>
      <c r="K1406" s="12"/>
      <c r="L1406" s="20" t="s">
        <v>5203</v>
      </c>
      <c r="M1406" s="20"/>
      <c r="N1406" s="20"/>
      <c r="O1406" s="19" t="s">
        <v>5204</v>
      </c>
      <c r="P1406" s="20" t="s">
        <v>43</v>
      </c>
      <c r="Q1406" s="19" t="s">
        <v>131</v>
      </c>
      <c r="AJ1406" s="21">
        <v>0</v>
      </c>
      <c r="AK1406" s="21">
        <v>0</v>
      </c>
      <c r="AL1406" s="22">
        <f t="shared" si="21"/>
        <v>0</v>
      </c>
    </row>
    <row r="1407" spans="1:38" ht="12" customHeight="1">
      <c r="A1407" s="19" t="s">
        <v>5205</v>
      </c>
      <c r="B1407" s="20" t="s">
        <v>5206</v>
      </c>
      <c r="C1407" s="20" t="str">
        <f t="shared" si="23"/>
        <v>上海天坛普华医院</v>
      </c>
      <c r="D1407" s="20"/>
      <c r="F1407" s="20" t="s">
        <v>241</v>
      </c>
      <c r="G1407" s="20" t="s">
        <v>241</v>
      </c>
      <c r="H1407" s="20" t="s">
        <v>5207</v>
      </c>
      <c r="I1407" s="20"/>
      <c r="J1407" s="20"/>
      <c r="K1407" s="20"/>
      <c r="L1407" s="20"/>
      <c r="M1407" s="20"/>
      <c r="N1407" s="20" t="s">
        <v>5208</v>
      </c>
      <c r="O1407" s="19" t="s">
        <v>5209</v>
      </c>
      <c r="P1407" s="20" t="s">
        <v>43</v>
      </c>
      <c r="Q1407" s="19" t="s">
        <v>131</v>
      </c>
      <c r="AJ1407" s="21">
        <v>0</v>
      </c>
      <c r="AK1407" s="21">
        <v>0</v>
      </c>
      <c r="AL1407" s="22">
        <f t="shared" si="21"/>
        <v>0</v>
      </c>
    </row>
    <row r="1408" spans="1:38" ht="12" customHeight="1">
      <c r="A1408" s="19" t="s">
        <v>5210</v>
      </c>
      <c r="B1408" s="20" t="s">
        <v>5211</v>
      </c>
      <c r="C1408" s="20" t="str">
        <f t="shared" si="23"/>
        <v>上海天大医疗美容医院</v>
      </c>
      <c r="D1408" s="20"/>
      <c r="E1408" s="19" t="s">
        <v>5212</v>
      </c>
      <c r="F1408" s="20" t="s">
        <v>241</v>
      </c>
      <c r="G1408" s="20" t="s">
        <v>241</v>
      </c>
      <c r="H1408" s="20" t="s">
        <v>5213</v>
      </c>
      <c r="I1408" s="20"/>
      <c r="J1408" s="20"/>
      <c r="K1408" s="20"/>
      <c r="L1408" s="20" t="s">
        <v>5213</v>
      </c>
      <c r="M1408" s="20" t="s">
        <v>5213</v>
      </c>
      <c r="N1408" s="20"/>
      <c r="O1408" s="19" t="s">
        <v>5214</v>
      </c>
      <c r="P1408" s="20" t="s">
        <v>43</v>
      </c>
      <c r="Q1408" s="19" t="s">
        <v>170</v>
      </c>
      <c r="R1408" s="19" t="s">
        <v>151</v>
      </c>
      <c r="S1408" s="19" t="s">
        <v>139</v>
      </c>
      <c r="T1408" s="19" t="s">
        <v>152</v>
      </c>
      <c r="U1408" s="21">
        <v>700</v>
      </c>
      <c r="V1408" s="21">
        <v>3</v>
      </c>
      <c r="W1408" s="21">
        <v>2</v>
      </c>
      <c r="X1408" s="21">
        <v>6</v>
      </c>
      <c r="Y1408" s="19" t="s">
        <v>45</v>
      </c>
      <c r="Z1408" s="19" t="s">
        <v>46</v>
      </c>
      <c r="AA1408" s="19" t="s">
        <v>47</v>
      </c>
      <c r="AB1408" s="19" t="s">
        <v>47</v>
      </c>
      <c r="AC1408" s="19" t="s">
        <v>48</v>
      </c>
      <c r="AD1408" s="19" t="s">
        <v>49</v>
      </c>
      <c r="AE1408" s="19" t="s">
        <v>4864</v>
      </c>
      <c r="AF1408" s="19" t="s">
        <v>4865</v>
      </c>
      <c r="AJ1408" s="21">
        <f>VLOOKUP(B1408,[1]Sheet8!$A$3:$B$989,2,0)</f>
        <v>37706.722127745888</v>
      </c>
      <c r="AK1408" s="21">
        <f>VLOOKUP(B1408,[2]Sheet3!$A$3:$B$1872,2,0)</f>
        <v>171730.08849557524</v>
      </c>
      <c r="AL1408" s="22">
        <f t="shared" si="21"/>
        <v>209436.81062332113</v>
      </c>
    </row>
    <row r="1409" spans="1:38" ht="12" customHeight="1">
      <c r="A1409" s="19" t="s">
        <v>5215</v>
      </c>
      <c r="B1409" s="20" t="s">
        <v>5216</v>
      </c>
      <c r="C1409" s="20" t="str">
        <f t="shared" si="23"/>
        <v>上海奈瑞思医疗美容诊所</v>
      </c>
      <c r="D1409" s="20"/>
      <c r="F1409" s="20" t="s">
        <v>241</v>
      </c>
      <c r="G1409" s="20" t="s">
        <v>241</v>
      </c>
      <c r="H1409" s="20"/>
      <c r="I1409" s="20"/>
      <c r="J1409" s="20"/>
      <c r="K1409" s="20"/>
      <c r="L1409" s="20"/>
      <c r="M1409" s="20"/>
      <c r="N1409" s="20" t="s">
        <v>237</v>
      </c>
      <c r="O1409" s="19" t="s">
        <v>5217</v>
      </c>
      <c r="P1409" s="20" t="s">
        <v>43</v>
      </c>
      <c r="Q1409" s="19" t="s">
        <v>237</v>
      </c>
      <c r="R1409" s="19" t="s">
        <v>554</v>
      </c>
      <c r="S1409" s="19" t="s">
        <v>251</v>
      </c>
      <c r="AJ1409" s="21">
        <v>0</v>
      </c>
      <c r="AK1409" s="21">
        <v>0</v>
      </c>
      <c r="AL1409" s="22">
        <f t="shared" si="21"/>
        <v>0</v>
      </c>
    </row>
    <row r="1410" spans="1:38" ht="12" customHeight="1">
      <c r="A1410" s="19" t="s">
        <v>5218</v>
      </c>
      <c r="B1410" s="20" t="s">
        <v>5219</v>
      </c>
      <c r="C1410" s="20" t="str">
        <f t="shared" si="23"/>
        <v>上海奉浦医院</v>
      </c>
      <c r="D1410" s="20"/>
      <c r="F1410" s="20" t="s">
        <v>241</v>
      </c>
      <c r="G1410" s="20" t="s">
        <v>241</v>
      </c>
      <c r="H1410" s="20" t="s">
        <v>5220</v>
      </c>
      <c r="I1410" s="20"/>
      <c r="J1410" s="20"/>
      <c r="K1410" s="20"/>
      <c r="L1410" s="20" t="s">
        <v>5220</v>
      </c>
      <c r="M1410" s="20"/>
      <c r="N1410" s="20" t="s">
        <v>237</v>
      </c>
      <c r="O1410" s="19" t="s">
        <v>5221</v>
      </c>
      <c r="P1410" s="20" t="s">
        <v>43</v>
      </c>
      <c r="Q1410" s="19" t="s">
        <v>237</v>
      </c>
      <c r="AJ1410" s="21">
        <v>0</v>
      </c>
      <c r="AK1410" s="21">
        <v>0</v>
      </c>
      <c r="AL1410" s="22">
        <f t="shared" ref="AL1410:AL1473" si="24">AJ1410+AK1410</f>
        <v>0</v>
      </c>
    </row>
    <row r="1411" spans="1:38" ht="12" customHeight="1">
      <c r="A1411" s="19" t="s">
        <v>5222</v>
      </c>
      <c r="B1411" s="20" t="s">
        <v>5223</v>
      </c>
      <c r="C1411" s="20" t="str">
        <f t="shared" si="23"/>
        <v>上海娜慕医疗美容门诊部</v>
      </c>
      <c r="D1411" s="20"/>
      <c r="F1411" s="20" t="s">
        <v>241</v>
      </c>
      <c r="G1411" s="20" t="s">
        <v>241</v>
      </c>
      <c r="H1411" s="20"/>
      <c r="I1411" s="20"/>
      <c r="J1411" s="20"/>
      <c r="K1411" s="20"/>
      <c r="L1411" s="20" t="s">
        <v>5224</v>
      </c>
      <c r="M1411" s="20" t="s">
        <v>5223</v>
      </c>
      <c r="N1411" s="20"/>
      <c r="O1411" s="19" t="s">
        <v>5225</v>
      </c>
      <c r="P1411" s="20" t="s">
        <v>43</v>
      </c>
      <c r="Q1411" s="19" t="s">
        <v>237</v>
      </c>
      <c r="R1411" s="19" t="s">
        <v>744</v>
      </c>
      <c r="S1411" s="19" t="s">
        <v>139</v>
      </c>
      <c r="T1411" s="19" t="s">
        <v>152</v>
      </c>
      <c r="AJ1411" s="21">
        <v>0</v>
      </c>
      <c r="AK1411" s="21">
        <v>0</v>
      </c>
      <c r="AL1411" s="22">
        <f t="shared" si="24"/>
        <v>0</v>
      </c>
    </row>
    <row r="1412" spans="1:38" ht="12" customHeight="1">
      <c r="A1412" s="19" t="s">
        <v>5226</v>
      </c>
      <c r="B1412" s="20" t="s">
        <v>5227</v>
      </c>
      <c r="C1412" s="20" t="str">
        <f t="shared" si="23"/>
        <v>上海娜美医疗美容门诊部</v>
      </c>
      <c r="D1412" s="20"/>
      <c r="F1412" s="20" t="s">
        <v>241</v>
      </c>
      <c r="G1412" s="20" t="s">
        <v>241</v>
      </c>
      <c r="H1412" s="20"/>
      <c r="I1412" s="20"/>
      <c r="J1412" s="20"/>
      <c r="K1412" s="20"/>
      <c r="L1412" s="20" t="s">
        <v>5227</v>
      </c>
      <c r="M1412" s="20"/>
      <c r="N1412" s="20"/>
      <c r="O1412" s="19" t="s">
        <v>5228</v>
      </c>
      <c r="P1412" s="20" t="s">
        <v>43</v>
      </c>
      <c r="Q1412" s="19" t="s">
        <v>237</v>
      </c>
      <c r="U1412" s="21">
        <v>50</v>
      </c>
      <c r="V1412" s="21">
        <v>1</v>
      </c>
      <c r="W1412" s="21">
        <v>2</v>
      </c>
      <c r="X1412" s="21">
        <v>5</v>
      </c>
      <c r="Y1412" s="19" t="s">
        <v>45</v>
      </c>
      <c r="Z1412" s="19" t="s">
        <v>46</v>
      </c>
      <c r="AA1412" s="19" t="s">
        <v>47</v>
      </c>
      <c r="AB1412" s="19" t="s">
        <v>461</v>
      </c>
      <c r="AC1412" s="19" t="s">
        <v>86</v>
      </c>
      <c r="AD1412" s="19" t="s">
        <v>87</v>
      </c>
      <c r="AJ1412" s="21">
        <v>0</v>
      </c>
      <c r="AK1412" s="21">
        <f>VLOOKUP(B1412,[2]Sheet3!$A$3:$B$1872,2,0)</f>
        <v>23830.088495575226</v>
      </c>
      <c r="AL1412" s="22">
        <f t="shared" si="24"/>
        <v>23830.088495575226</v>
      </c>
    </row>
    <row r="1413" spans="1:38" ht="12" customHeight="1">
      <c r="A1413" s="19" t="s">
        <v>5229</v>
      </c>
      <c r="B1413" s="20" t="s">
        <v>5230</v>
      </c>
      <c r="C1413" s="20" t="str">
        <f t="shared" si="23"/>
        <v>上海安平医院</v>
      </c>
      <c r="D1413" s="20"/>
      <c r="F1413" s="20" t="s">
        <v>241</v>
      </c>
      <c r="G1413" s="20" t="s">
        <v>241</v>
      </c>
      <c r="H1413" s="20"/>
      <c r="I1413" s="20"/>
      <c r="J1413" s="20"/>
      <c r="K1413" s="20"/>
      <c r="L1413" s="20"/>
      <c r="M1413" s="20"/>
      <c r="N1413" s="20" t="s">
        <v>237</v>
      </c>
      <c r="O1413" s="19" t="s">
        <v>5231</v>
      </c>
      <c r="P1413" s="20" t="s">
        <v>43</v>
      </c>
      <c r="Q1413" s="19" t="s">
        <v>237</v>
      </c>
      <c r="R1413" s="19" t="s">
        <v>744</v>
      </c>
      <c r="S1413" s="19" t="s">
        <v>139</v>
      </c>
      <c r="T1413" s="19" t="s">
        <v>152</v>
      </c>
      <c r="Y1413" s="19" t="s">
        <v>45</v>
      </c>
      <c r="Z1413" s="19" t="s">
        <v>46</v>
      </c>
      <c r="AA1413" s="19" t="s">
        <v>47</v>
      </c>
      <c r="AB1413" s="19" t="s">
        <v>461</v>
      </c>
      <c r="AC1413" s="19" t="s">
        <v>48</v>
      </c>
      <c r="AD1413" s="19" t="s">
        <v>49</v>
      </c>
      <c r="AJ1413" s="21">
        <v>0</v>
      </c>
      <c r="AK1413" s="21">
        <v>0</v>
      </c>
      <c r="AL1413" s="22">
        <f t="shared" si="24"/>
        <v>0</v>
      </c>
    </row>
    <row r="1414" spans="1:38" ht="12" customHeight="1">
      <c r="A1414" s="19" t="s">
        <v>5232</v>
      </c>
      <c r="B1414" s="20" t="s">
        <v>5233</v>
      </c>
      <c r="C1414" s="20" t="str">
        <f t="shared" si="23"/>
        <v>上海安缦医疗美容门诊部</v>
      </c>
      <c r="D1414" s="20"/>
      <c r="E1414" s="19" t="s">
        <v>5234</v>
      </c>
      <c r="F1414" s="20" t="s">
        <v>241</v>
      </c>
      <c r="G1414" s="20" t="s">
        <v>241</v>
      </c>
      <c r="H1414" s="20" t="s">
        <v>5235</v>
      </c>
      <c r="I1414" s="20"/>
      <c r="J1414" s="20"/>
      <c r="K1414" s="20"/>
      <c r="L1414" s="20" t="s">
        <v>5233</v>
      </c>
      <c r="M1414" s="20" t="s">
        <v>5233</v>
      </c>
      <c r="N1414" s="20"/>
      <c r="O1414" s="19" t="s">
        <v>5236</v>
      </c>
      <c r="P1414" s="20" t="s">
        <v>43</v>
      </c>
      <c r="Q1414" s="19" t="s">
        <v>170</v>
      </c>
      <c r="U1414" s="21">
        <v>500</v>
      </c>
      <c r="V1414" s="21">
        <v>2</v>
      </c>
      <c r="W1414" s="21">
        <v>1</v>
      </c>
      <c r="X1414" s="21">
        <v>5</v>
      </c>
      <c r="Y1414" s="19" t="s">
        <v>45</v>
      </c>
      <c r="Z1414" s="19" t="s">
        <v>46</v>
      </c>
      <c r="AA1414" s="19" t="s">
        <v>47</v>
      </c>
      <c r="AB1414" s="19" t="s">
        <v>47</v>
      </c>
      <c r="AC1414" s="19" t="s">
        <v>48</v>
      </c>
      <c r="AD1414" s="19" t="s">
        <v>49</v>
      </c>
      <c r="AE1414" s="19" t="s">
        <v>244</v>
      </c>
      <c r="AF1414" s="19" t="s">
        <v>245</v>
      </c>
      <c r="AJ1414" s="21">
        <f>VLOOKUP(B1414,[1]Sheet8!$A$3:$B$989,2,0)</f>
        <v>0</v>
      </c>
      <c r="AK1414" s="21">
        <f>VLOOKUP(B1414,[2]Sheet3!$A$3:$B$1872,2,0)</f>
        <v>108700.88495575223</v>
      </c>
      <c r="AL1414" s="22">
        <f t="shared" si="24"/>
        <v>108700.88495575223</v>
      </c>
    </row>
    <row r="1415" spans="1:38" ht="12" customHeight="1">
      <c r="A1415" s="19" t="s">
        <v>5237</v>
      </c>
      <c r="B1415" s="20" t="s">
        <v>5238</v>
      </c>
      <c r="C1415" s="20" t="str">
        <f t="shared" si="23"/>
        <v>上海宏康医院</v>
      </c>
      <c r="D1415" s="20"/>
      <c r="F1415" s="20" t="s">
        <v>241</v>
      </c>
      <c r="G1415" s="20" t="s">
        <v>241</v>
      </c>
      <c r="H1415" s="20" t="s">
        <v>5239</v>
      </c>
      <c r="I1415" s="20"/>
      <c r="J1415" s="20"/>
      <c r="K1415" s="20"/>
      <c r="L1415" s="20" t="s">
        <v>5240</v>
      </c>
      <c r="M1415" s="20"/>
      <c r="N1415" s="20"/>
      <c r="O1415" s="19" t="s">
        <v>5241</v>
      </c>
      <c r="P1415" s="20" t="s">
        <v>43</v>
      </c>
      <c r="Q1415" s="19" t="s">
        <v>237</v>
      </c>
      <c r="R1415" s="19" t="s">
        <v>744</v>
      </c>
      <c r="S1415" s="19" t="s">
        <v>139</v>
      </c>
      <c r="T1415" s="19" t="s">
        <v>152</v>
      </c>
      <c r="Y1415" s="19" t="s">
        <v>45</v>
      </c>
      <c r="Z1415" s="19" t="s">
        <v>46</v>
      </c>
      <c r="AA1415" s="19" t="s">
        <v>47</v>
      </c>
      <c r="AB1415" s="19" t="s">
        <v>461</v>
      </c>
      <c r="AC1415" s="19" t="s">
        <v>86</v>
      </c>
      <c r="AD1415" s="19" t="s">
        <v>87</v>
      </c>
      <c r="AJ1415" s="21">
        <v>0</v>
      </c>
      <c r="AK1415" s="21">
        <f>VLOOKUP(B1415,[2]Sheet3!$A$3:$B$1872,2,0)</f>
        <v>64991.150442477876</v>
      </c>
      <c r="AL1415" s="22">
        <f t="shared" si="24"/>
        <v>64991.150442477876</v>
      </c>
    </row>
    <row r="1416" spans="1:38" ht="12" customHeight="1">
      <c r="A1416" s="19" t="s">
        <v>5242</v>
      </c>
      <c r="B1416" s="12" t="s">
        <v>5243</v>
      </c>
      <c r="C1416" s="20"/>
      <c r="D1416" s="20"/>
      <c r="E1416" s="19" t="s">
        <v>5244</v>
      </c>
      <c r="F1416" s="20" t="s">
        <v>241</v>
      </c>
      <c r="G1416" s="20" t="s">
        <v>241</v>
      </c>
      <c r="H1416" s="20" t="s">
        <v>5245</v>
      </c>
      <c r="I1416" s="20"/>
      <c r="J1416" s="20"/>
      <c r="K1416" s="20"/>
      <c r="L1416" s="20" t="s">
        <v>5246</v>
      </c>
      <c r="M1416" s="20"/>
      <c r="N1416" s="20" t="s">
        <v>41</v>
      </c>
      <c r="O1416" s="19" t="s">
        <v>5247</v>
      </c>
      <c r="P1416" s="20" t="s">
        <v>43</v>
      </c>
      <c r="Q1416" s="19" t="s">
        <v>44</v>
      </c>
      <c r="U1416" s="21">
        <v>1000</v>
      </c>
      <c r="V1416" s="21">
        <v>3</v>
      </c>
      <c r="W1416" s="21">
        <v>2</v>
      </c>
      <c r="X1416" s="21">
        <v>3</v>
      </c>
      <c r="Y1416" s="19" t="s">
        <v>45</v>
      </c>
      <c r="Z1416" s="19" t="s">
        <v>46</v>
      </c>
      <c r="AA1416" s="19" t="s">
        <v>47</v>
      </c>
      <c r="AB1416" s="19" t="s">
        <v>47</v>
      </c>
      <c r="AC1416" s="19" t="s">
        <v>48</v>
      </c>
      <c r="AD1416" s="19" t="s">
        <v>49</v>
      </c>
      <c r="AE1416" s="19" t="s">
        <v>4929</v>
      </c>
      <c r="AF1416" s="19" t="s">
        <v>4930</v>
      </c>
      <c r="AG1416" s="19" t="s">
        <v>404</v>
      </c>
      <c r="AH1416" s="19" t="s">
        <v>5246</v>
      </c>
      <c r="AJ1416" s="21">
        <v>0</v>
      </c>
      <c r="AK1416" s="21">
        <v>0</v>
      </c>
      <c r="AL1416" s="22">
        <f t="shared" si="24"/>
        <v>0</v>
      </c>
    </row>
    <row r="1417" spans="1:38" ht="12" customHeight="1">
      <c r="A1417" s="19" t="s">
        <v>5248</v>
      </c>
      <c r="B1417" s="20" t="s">
        <v>5249</v>
      </c>
      <c r="C1417" s="20" t="str">
        <f>LEFT(B1417,LEN(B1417)-4)</f>
        <v>上海容妍医疗美容门诊部</v>
      </c>
      <c r="D1417" s="20" t="s">
        <v>884</v>
      </c>
      <c r="F1417" s="20" t="s">
        <v>241</v>
      </c>
      <c r="G1417" s="20" t="s">
        <v>241</v>
      </c>
      <c r="H1417" s="20" t="s">
        <v>5250</v>
      </c>
      <c r="I1417" s="20"/>
      <c r="J1417" s="20"/>
      <c r="K1417" s="20"/>
      <c r="L1417" s="20" t="s">
        <v>5251</v>
      </c>
      <c r="M1417" s="20" t="s">
        <v>5249</v>
      </c>
      <c r="N1417" s="20"/>
      <c r="O1417" s="19" t="s">
        <v>5252</v>
      </c>
      <c r="P1417" s="20" t="s">
        <v>43</v>
      </c>
      <c r="Q1417" s="19" t="s">
        <v>131</v>
      </c>
      <c r="AJ1417" s="21">
        <v>0</v>
      </c>
      <c r="AK1417" s="21">
        <v>0</v>
      </c>
      <c r="AL1417" s="22">
        <f t="shared" si="24"/>
        <v>0</v>
      </c>
    </row>
    <row r="1418" spans="1:38" ht="12" customHeight="1">
      <c r="A1418" s="19" t="s">
        <v>5253</v>
      </c>
      <c r="B1418" s="20" t="s">
        <v>5254</v>
      </c>
      <c r="C1418" s="20" t="str">
        <f>LEFT(B1418,LEN(B1418)-4)</f>
        <v>上海市</v>
      </c>
      <c r="D1418" s="20"/>
      <c r="F1418" s="20" t="s">
        <v>241</v>
      </c>
      <c r="G1418" s="20" t="s">
        <v>241</v>
      </c>
      <c r="H1418" s="20"/>
      <c r="I1418" s="20"/>
      <c r="J1418" s="20"/>
      <c r="K1418" s="20"/>
      <c r="L1418" s="20"/>
      <c r="M1418" s="20"/>
      <c r="N1418" s="20"/>
      <c r="O1418" s="19" t="s">
        <v>5255</v>
      </c>
      <c r="P1418" s="20" t="s">
        <v>59</v>
      </c>
      <c r="Q1418" s="19" t="s">
        <v>165</v>
      </c>
      <c r="Y1418" s="19" t="s">
        <v>45</v>
      </c>
      <c r="Z1418" s="19" t="s">
        <v>46</v>
      </c>
      <c r="AA1418" s="19" t="s">
        <v>47</v>
      </c>
      <c r="AB1418" s="19" t="s">
        <v>461</v>
      </c>
      <c r="AC1418" s="19" t="s">
        <v>48</v>
      </c>
      <c r="AD1418" s="19" t="s">
        <v>49</v>
      </c>
      <c r="AJ1418" s="21">
        <v>0</v>
      </c>
      <c r="AK1418" s="21">
        <v>0</v>
      </c>
      <c r="AL1418" s="22">
        <f t="shared" si="24"/>
        <v>0</v>
      </c>
    </row>
    <row r="1419" spans="1:38" ht="12" customHeight="1">
      <c r="A1419" s="19" t="s">
        <v>5256</v>
      </c>
      <c r="B1419" s="20" t="s">
        <v>5257</v>
      </c>
      <c r="C1419" s="20" t="str">
        <f>LEFT(B1419,LEN(B1419)-4)</f>
        <v>上海市</v>
      </c>
      <c r="D1419" s="20" t="s">
        <v>884</v>
      </c>
      <c r="F1419" s="20" t="s">
        <v>241</v>
      </c>
      <c r="G1419" s="20" t="s">
        <v>241</v>
      </c>
      <c r="H1419" s="20"/>
      <c r="I1419" s="20"/>
      <c r="J1419" s="20"/>
      <c r="K1419" s="20"/>
      <c r="L1419" s="20" t="s">
        <v>5257</v>
      </c>
      <c r="M1419" s="20" t="s">
        <v>5258</v>
      </c>
      <c r="N1419" s="20"/>
      <c r="O1419" s="19" t="s">
        <v>5259</v>
      </c>
      <c r="P1419" s="20" t="s">
        <v>59</v>
      </c>
      <c r="Q1419" s="19" t="s">
        <v>131</v>
      </c>
      <c r="AJ1419" s="21">
        <v>0</v>
      </c>
      <c r="AK1419" s="21">
        <v>0</v>
      </c>
      <c r="AL1419" s="22">
        <f t="shared" si="24"/>
        <v>0</v>
      </c>
    </row>
    <row r="1420" spans="1:38" ht="12" customHeight="1">
      <c r="A1420" s="19" t="s">
        <v>5260</v>
      </c>
      <c r="B1420" s="20" t="s">
        <v>5261</v>
      </c>
      <c r="C1420" s="20" t="str">
        <f>LEFT(B1420,LEN(B1420)-4)</f>
        <v>上海市</v>
      </c>
      <c r="D1420" s="20" t="s">
        <v>954</v>
      </c>
      <c r="F1420" s="20" t="s">
        <v>241</v>
      </c>
      <c r="G1420" s="20" t="s">
        <v>241</v>
      </c>
      <c r="H1420" s="20"/>
      <c r="I1420" s="20"/>
      <c r="J1420" s="20"/>
      <c r="K1420" s="20"/>
      <c r="L1420" s="20" t="s">
        <v>5262</v>
      </c>
      <c r="M1420" s="20"/>
      <c r="N1420" s="20"/>
      <c r="O1420" s="19" t="s">
        <v>5263</v>
      </c>
      <c r="P1420" s="20" t="s">
        <v>59</v>
      </c>
      <c r="Q1420" s="19" t="s">
        <v>102</v>
      </c>
      <c r="AJ1420" s="21">
        <f>VLOOKUP(B1420,[1]Sheet8!$A$3:$B$989,2,0)</f>
        <v>5656.0199999999995</v>
      </c>
      <c r="AK1420" s="21">
        <f>VLOOKUP(B1420,[2]Sheet3!$A$3:$B$1872,2,0)</f>
        <v>23995.575221238942</v>
      </c>
      <c r="AL1420" s="22">
        <f t="shared" si="24"/>
        <v>29651.595221238942</v>
      </c>
    </row>
    <row r="1421" spans="1:38" ht="12" customHeight="1">
      <c r="A1421" s="19" t="s">
        <v>5264</v>
      </c>
      <c r="B1421" s="20" t="s">
        <v>5265</v>
      </c>
      <c r="C1421" s="20" t="str">
        <f>B1421</f>
        <v>上海市同济医院</v>
      </c>
      <c r="D1421" s="20"/>
      <c r="F1421" s="20" t="s">
        <v>241</v>
      </c>
      <c r="G1421" s="20" t="s">
        <v>241</v>
      </c>
      <c r="H1421" s="20" t="s">
        <v>5202</v>
      </c>
      <c r="I1421" s="20"/>
      <c r="J1421" s="20"/>
      <c r="K1421" s="20"/>
      <c r="L1421" s="20" t="s">
        <v>5266</v>
      </c>
      <c r="M1421" s="20" t="s">
        <v>5265</v>
      </c>
      <c r="N1421" s="20"/>
      <c r="O1421" s="19" t="s">
        <v>5267</v>
      </c>
      <c r="P1421" s="20" t="s">
        <v>59</v>
      </c>
      <c r="Q1421" s="19" t="s">
        <v>165</v>
      </c>
      <c r="Y1421" s="19" t="s">
        <v>45</v>
      </c>
      <c r="Z1421" s="19" t="s">
        <v>46</v>
      </c>
      <c r="AA1421" s="19" t="s">
        <v>47</v>
      </c>
      <c r="AB1421" s="19" t="s">
        <v>461</v>
      </c>
      <c r="AC1421" s="19" t="s">
        <v>48</v>
      </c>
      <c r="AD1421" s="19" t="s">
        <v>49</v>
      </c>
      <c r="AJ1421" s="21">
        <f>VLOOKUP(B1421,[1]Sheet8!$A$3:$B$989,2,0)</f>
        <v>35821.46</v>
      </c>
      <c r="AK1421" s="21">
        <f>VLOOKUP(B1421,[2]Sheet3!$A$3:$B$1872,2,0)</f>
        <v>80264.070796460175</v>
      </c>
      <c r="AL1421" s="22">
        <f t="shared" si="24"/>
        <v>116085.53079646017</v>
      </c>
    </row>
    <row r="1422" spans="1:38" ht="12" customHeight="1">
      <c r="A1422" s="19" t="s">
        <v>5268</v>
      </c>
      <c r="B1422" s="20" t="s">
        <v>5269</v>
      </c>
      <c r="C1422" s="20"/>
      <c r="D1422" s="20"/>
      <c r="F1422" s="20" t="s">
        <v>761</v>
      </c>
      <c r="G1422" s="20" t="s">
        <v>761</v>
      </c>
      <c r="H1422" s="20"/>
      <c r="I1422" s="20"/>
      <c r="J1422" s="20"/>
      <c r="K1422" s="20"/>
      <c r="L1422" s="20"/>
      <c r="M1422" s="20"/>
      <c r="N1422" s="20"/>
      <c r="O1422" s="19" t="s">
        <v>761</v>
      </c>
      <c r="P1422" s="20" t="s">
        <v>761</v>
      </c>
      <c r="Q1422" s="19" t="s">
        <v>131</v>
      </c>
      <c r="AJ1422" s="21">
        <v>0</v>
      </c>
      <c r="AK1422" s="21">
        <v>0</v>
      </c>
      <c r="AL1422" s="22">
        <f t="shared" si="24"/>
        <v>0</v>
      </c>
    </row>
    <row r="1423" spans="1:38" ht="12" customHeight="1">
      <c r="A1423" s="19" t="s">
        <v>5270</v>
      </c>
      <c r="B1423" s="20" t="s">
        <v>5271</v>
      </c>
      <c r="C1423" s="20"/>
      <c r="D1423" s="20"/>
      <c r="F1423" s="20" t="s">
        <v>761</v>
      </c>
      <c r="G1423" s="20" t="s">
        <v>761</v>
      </c>
      <c r="H1423" s="20"/>
      <c r="I1423" s="20"/>
      <c r="J1423" s="20"/>
      <c r="K1423" s="20"/>
      <c r="L1423" s="20"/>
      <c r="M1423" s="20"/>
      <c r="N1423" s="20"/>
      <c r="O1423" s="19" t="s">
        <v>761</v>
      </c>
      <c r="P1423" s="20" t="s">
        <v>761</v>
      </c>
      <c r="Q1423" s="19" t="s">
        <v>131</v>
      </c>
      <c r="AJ1423" s="21">
        <v>0</v>
      </c>
      <c r="AK1423" s="21">
        <v>0</v>
      </c>
      <c r="AL1423" s="22">
        <f t="shared" si="24"/>
        <v>0</v>
      </c>
    </row>
    <row r="1424" spans="1:38" ht="12" customHeight="1">
      <c r="A1424" s="19" t="s">
        <v>5272</v>
      </c>
      <c r="B1424" s="20" t="s">
        <v>5273</v>
      </c>
      <c r="C1424" s="20" t="str">
        <f t="shared" ref="C1424:C1430" si="25">LEFT(B1424,LEN(B1424)-4)</f>
        <v>上海市嘉定区沪西医院</v>
      </c>
      <c r="D1424" s="20"/>
      <c r="F1424" s="20" t="s">
        <v>241</v>
      </c>
      <c r="G1424" s="20" t="s">
        <v>241</v>
      </c>
      <c r="H1424" s="20"/>
      <c r="I1424" s="20"/>
      <c r="J1424" s="20"/>
      <c r="K1424" s="20"/>
      <c r="L1424" s="20"/>
      <c r="M1424" s="20"/>
      <c r="N1424" s="20"/>
      <c r="O1424" s="19" t="s">
        <v>5274</v>
      </c>
      <c r="P1424" s="20" t="s">
        <v>43</v>
      </c>
      <c r="Q1424" s="19" t="s">
        <v>131</v>
      </c>
      <c r="AJ1424" s="21">
        <v>0</v>
      </c>
      <c r="AK1424" s="21">
        <v>0</v>
      </c>
      <c r="AL1424" s="22">
        <f t="shared" si="24"/>
        <v>0</v>
      </c>
    </row>
    <row r="1425" spans="1:38" ht="12" customHeight="1">
      <c r="A1425" s="19" t="s">
        <v>5275</v>
      </c>
      <c r="B1425" s="20" t="s">
        <v>5276</v>
      </c>
      <c r="C1425" s="20" t="str">
        <f t="shared" si="25"/>
        <v>上海市奉贤区</v>
      </c>
      <c r="D1425" s="20" t="s">
        <v>884</v>
      </c>
      <c r="F1425" s="20" t="s">
        <v>241</v>
      </c>
      <c r="G1425" s="20" t="s">
        <v>241</v>
      </c>
      <c r="H1425" s="20"/>
      <c r="I1425" s="20"/>
      <c r="J1425" s="20"/>
      <c r="K1425" s="20"/>
      <c r="L1425" s="20" t="s">
        <v>5277</v>
      </c>
      <c r="M1425" s="20"/>
      <c r="N1425" s="20"/>
      <c r="O1425" s="19" t="s">
        <v>5278</v>
      </c>
      <c r="P1425" s="20" t="s">
        <v>43</v>
      </c>
      <c r="Q1425" s="19" t="s">
        <v>131</v>
      </c>
      <c r="AJ1425" s="21">
        <v>0</v>
      </c>
      <c r="AK1425" s="21">
        <v>0</v>
      </c>
      <c r="AL1425" s="22">
        <f t="shared" si="24"/>
        <v>0</v>
      </c>
    </row>
    <row r="1426" spans="1:38" ht="12" customHeight="1">
      <c r="A1426" s="19" t="s">
        <v>5279</v>
      </c>
      <c r="B1426" s="20" t="s">
        <v>5280</v>
      </c>
      <c r="C1426" s="20" t="str">
        <f t="shared" si="25"/>
        <v>上海市徐汇区</v>
      </c>
      <c r="D1426" s="20" t="s">
        <v>884</v>
      </c>
      <c r="F1426" s="20" t="s">
        <v>241</v>
      </c>
      <c r="G1426" s="20" t="s">
        <v>241</v>
      </c>
      <c r="H1426" s="20" t="s">
        <v>5281</v>
      </c>
      <c r="I1426" s="20"/>
      <c r="J1426" s="20"/>
      <c r="K1426" s="20"/>
      <c r="L1426" s="20" t="s">
        <v>5282</v>
      </c>
      <c r="M1426" s="20" t="s">
        <v>5283</v>
      </c>
      <c r="N1426" s="20"/>
      <c r="O1426" s="19" t="s">
        <v>5284</v>
      </c>
      <c r="P1426" s="20" t="s">
        <v>59</v>
      </c>
      <c r="Q1426" s="19" t="s">
        <v>131</v>
      </c>
      <c r="AJ1426" s="21">
        <v>0</v>
      </c>
      <c r="AK1426" s="21">
        <v>0</v>
      </c>
      <c r="AL1426" s="22">
        <f t="shared" si="24"/>
        <v>0</v>
      </c>
    </row>
    <row r="1427" spans="1:38" ht="12" customHeight="1">
      <c r="A1427" s="19" t="s">
        <v>5285</v>
      </c>
      <c r="B1427" s="20" t="s">
        <v>5286</v>
      </c>
      <c r="C1427" s="20" t="str">
        <f t="shared" si="25"/>
        <v>上海市徐汇区李斌医疗美容</v>
      </c>
      <c r="D1427" s="20" t="s">
        <v>940</v>
      </c>
      <c r="F1427" s="20" t="s">
        <v>241</v>
      </c>
      <c r="G1427" s="20" t="s">
        <v>241</v>
      </c>
      <c r="H1427" s="20" t="s">
        <v>5287</v>
      </c>
      <c r="I1427" s="20"/>
      <c r="J1427" s="20"/>
      <c r="K1427" s="20"/>
      <c r="L1427" s="20"/>
      <c r="M1427" s="20"/>
      <c r="N1427" s="20"/>
      <c r="O1427" s="19" t="s">
        <v>5288</v>
      </c>
      <c r="P1427" s="20" t="s">
        <v>43</v>
      </c>
      <c r="Q1427" s="19" t="s">
        <v>131</v>
      </c>
      <c r="AJ1427" s="21">
        <v>0</v>
      </c>
      <c r="AK1427" s="21">
        <v>0</v>
      </c>
      <c r="AL1427" s="22">
        <f t="shared" si="24"/>
        <v>0</v>
      </c>
    </row>
    <row r="1428" spans="1:38" ht="12" customHeight="1">
      <c r="A1428" s="19" t="s">
        <v>5289</v>
      </c>
      <c r="B1428" s="20" t="s">
        <v>5290</v>
      </c>
      <c r="C1428" s="20" t="str">
        <f t="shared" si="25"/>
        <v>上海市杨浦</v>
      </c>
      <c r="D1428" s="20" t="s">
        <v>884</v>
      </c>
      <c r="F1428" s="20" t="s">
        <v>241</v>
      </c>
      <c r="G1428" s="20" t="s">
        <v>241</v>
      </c>
      <c r="H1428" s="20"/>
      <c r="I1428" s="20"/>
      <c r="J1428" s="20"/>
      <c r="K1428" s="20"/>
      <c r="L1428" s="20"/>
      <c r="M1428" s="20"/>
      <c r="N1428" s="20"/>
      <c r="O1428" s="19" t="s">
        <v>5291</v>
      </c>
      <c r="P1428" s="20" t="s">
        <v>59</v>
      </c>
      <c r="Q1428" s="19" t="s">
        <v>131</v>
      </c>
      <c r="AJ1428" s="21">
        <v>0</v>
      </c>
      <c r="AK1428" s="21">
        <v>0</v>
      </c>
      <c r="AL1428" s="22">
        <f t="shared" si="24"/>
        <v>0</v>
      </c>
    </row>
    <row r="1429" spans="1:38" ht="12" customHeight="1">
      <c r="A1429" s="19" t="s">
        <v>5292</v>
      </c>
      <c r="B1429" s="20" t="s">
        <v>5283</v>
      </c>
      <c r="C1429" s="20" t="str">
        <f t="shared" si="25"/>
        <v>上海市杨浦区</v>
      </c>
      <c r="D1429" s="20" t="s">
        <v>884</v>
      </c>
      <c r="F1429" s="20" t="s">
        <v>241</v>
      </c>
      <c r="G1429" s="20" t="s">
        <v>241</v>
      </c>
      <c r="H1429" s="20" t="s">
        <v>5281</v>
      </c>
      <c r="I1429" s="20"/>
      <c r="J1429" s="20"/>
      <c r="K1429" s="20"/>
      <c r="L1429" s="20" t="s">
        <v>5282</v>
      </c>
      <c r="M1429" s="20" t="s">
        <v>5283</v>
      </c>
      <c r="N1429" s="20"/>
      <c r="O1429" s="19" t="s">
        <v>5293</v>
      </c>
      <c r="P1429" s="20" t="s">
        <v>59</v>
      </c>
      <c r="Q1429" s="19" t="s">
        <v>131</v>
      </c>
      <c r="AJ1429" s="21">
        <v>0</v>
      </c>
      <c r="AK1429" s="21">
        <v>0</v>
      </c>
      <c r="AL1429" s="22">
        <f t="shared" si="24"/>
        <v>0</v>
      </c>
    </row>
    <row r="1430" spans="1:38" ht="12" customHeight="1">
      <c r="A1430" s="19" t="s">
        <v>5294</v>
      </c>
      <c r="B1430" s="20" t="s">
        <v>5295</v>
      </c>
      <c r="C1430" s="20" t="str">
        <f t="shared" si="25"/>
        <v>上海市浦东新区</v>
      </c>
      <c r="D1430" s="20" t="s">
        <v>884</v>
      </c>
      <c r="F1430" s="20" t="s">
        <v>241</v>
      </c>
      <c r="G1430" s="20" t="s">
        <v>241</v>
      </c>
      <c r="H1430" s="20"/>
      <c r="I1430" s="20"/>
      <c r="J1430" s="20"/>
      <c r="K1430" s="20"/>
      <c r="L1430" s="20" t="s">
        <v>5295</v>
      </c>
      <c r="M1430" s="20" t="s">
        <v>5296</v>
      </c>
      <c r="N1430" s="20"/>
      <c r="O1430" s="19" t="s">
        <v>5297</v>
      </c>
      <c r="P1430" s="20" t="s">
        <v>59</v>
      </c>
      <c r="Q1430" s="19" t="s">
        <v>131</v>
      </c>
      <c r="AJ1430" s="21">
        <v>0</v>
      </c>
      <c r="AK1430" s="21">
        <v>0</v>
      </c>
      <c r="AL1430" s="22">
        <f t="shared" si="24"/>
        <v>0</v>
      </c>
    </row>
    <row r="1431" spans="1:38" ht="12" customHeight="1">
      <c r="A1431" s="19" t="s">
        <v>5298</v>
      </c>
      <c r="B1431" s="20" t="s">
        <v>5299</v>
      </c>
      <c r="C1431" s="20"/>
      <c r="D1431" s="20"/>
      <c r="F1431" s="20" t="s">
        <v>98</v>
      </c>
      <c r="G1431" s="20" t="s">
        <v>99</v>
      </c>
      <c r="H1431" s="20"/>
      <c r="I1431" s="20"/>
      <c r="J1431" s="20"/>
      <c r="K1431" s="20"/>
      <c r="L1431" s="20" t="s">
        <v>5299</v>
      </c>
      <c r="M1431" s="20"/>
      <c r="N1431" s="20" t="s">
        <v>100</v>
      </c>
      <c r="O1431" s="19" t="s">
        <v>5300</v>
      </c>
      <c r="P1431" s="20" t="s">
        <v>59</v>
      </c>
      <c r="Q1431" s="19" t="s">
        <v>131</v>
      </c>
      <c r="AJ1431" s="21">
        <v>0</v>
      </c>
      <c r="AK1431" s="21">
        <v>0</v>
      </c>
      <c r="AL1431" s="22">
        <f t="shared" si="24"/>
        <v>0</v>
      </c>
    </row>
    <row r="1432" spans="1:38" ht="12" customHeight="1">
      <c r="A1432" s="19" t="s">
        <v>5301</v>
      </c>
      <c r="B1432" s="20" t="s">
        <v>5302</v>
      </c>
      <c r="C1432" s="20" t="str">
        <f>LEFT(B1432,LEN(B1432)-4)</f>
        <v>上海市浦东新区</v>
      </c>
      <c r="D1432" s="20"/>
      <c r="F1432" s="20" t="s">
        <v>241</v>
      </c>
      <c r="G1432" s="20" t="s">
        <v>241</v>
      </c>
      <c r="H1432" s="20"/>
      <c r="I1432" s="20"/>
      <c r="J1432" s="20"/>
      <c r="K1432" s="20"/>
      <c r="L1432" s="20" t="s">
        <v>5295</v>
      </c>
      <c r="M1432" s="20" t="s">
        <v>5296</v>
      </c>
      <c r="N1432" s="20"/>
      <c r="O1432" s="19" t="s">
        <v>5303</v>
      </c>
      <c r="P1432" s="20" t="s">
        <v>59</v>
      </c>
      <c r="Q1432" s="19" t="s">
        <v>131</v>
      </c>
      <c r="AJ1432" s="21">
        <v>0</v>
      </c>
      <c r="AK1432" s="21">
        <v>0</v>
      </c>
      <c r="AL1432" s="22">
        <f t="shared" si="24"/>
        <v>0</v>
      </c>
    </row>
    <row r="1433" spans="1:38" ht="12" customHeight="1">
      <c r="A1433" s="19" t="s">
        <v>5304</v>
      </c>
      <c r="B1433" s="20" t="s">
        <v>5305</v>
      </c>
      <c r="C1433" s="20"/>
      <c r="D1433" s="20"/>
      <c r="F1433" s="20" t="s">
        <v>98</v>
      </c>
      <c r="G1433" s="20" t="s">
        <v>290</v>
      </c>
      <c r="H1433" s="20"/>
      <c r="I1433" s="20"/>
      <c r="J1433" s="20"/>
      <c r="K1433" s="20"/>
      <c r="L1433" s="20" t="s">
        <v>5305</v>
      </c>
      <c r="M1433" s="20"/>
      <c r="N1433" s="20" t="s">
        <v>100</v>
      </c>
      <c r="O1433" s="19" t="s">
        <v>5306</v>
      </c>
      <c r="P1433" s="20" t="s">
        <v>59</v>
      </c>
      <c r="Q1433" s="19" t="s">
        <v>131</v>
      </c>
      <c r="AJ1433" s="21">
        <v>0</v>
      </c>
      <c r="AK1433" s="21">
        <v>0</v>
      </c>
      <c r="AL1433" s="22">
        <f t="shared" si="24"/>
        <v>0</v>
      </c>
    </row>
    <row r="1434" spans="1:38" ht="12" customHeight="1">
      <c r="A1434" s="19" t="s">
        <v>5307</v>
      </c>
      <c r="B1434" s="20" t="s">
        <v>5308</v>
      </c>
      <c r="C1434" s="20" t="str">
        <f>LEFT(B1434,LEN(B1434)-4)</f>
        <v>上海市瑞金</v>
      </c>
      <c r="D1434" s="20"/>
      <c r="F1434" s="20" t="s">
        <v>241</v>
      </c>
      <c r="G1434" s="20" t="s">
        <v>241</v>
      </c>
      <c r="H1434" s="20"/>
      <c r="I1434" s="20"/>
      <c r="J1434" s="20"/>
      <c r="K1434" s="20"/>
      <c r="L1434" s="20"/>
      <c r="M1434" s="20"/>
      <c r="N1434" s="20"/>
      <c r="O1434" s="19" t="s">
        <v>5309</v>
      </c>
      <c r="P1434" s="20" t="s">
        <v>59</v>
      </c>
      <c r="Q1434" s="19" t="s">
        <v>131</v>
      </c>
      <c r="AJ1434" s="21">
        <v>0</v>
      </c>
      <c r="AK1434" s="21">
        <v>0</v>
      </c>
      <c r="AL1434" s="22">
        <f t="shared" si="24"/>
        <v>0</v>
      </c>
    </row>
    <row r="1435" spans="1:38" ht="12" customHeight="1">
      <c r="A1435" s="19" t="s">
        <v>5310</v>
      </c>
      <c r="B1435" s="20" t="s">
        <v>5311</v>
      </c>
      <c r="C1435" s="20" t="str">
        <f>LEFT(B1435,LEN(B1435)-4)</f>
        <v>上海市皮</v>
      </c>
      <c r="D1435" s="20"/>
      <c r="F1435" s="20" t="s">
        <v>241</v>
      </c>
      <c r="G1435" s="20" t="s">
        <v>241</v>
      </c>
      <c r="H1435" s="20"/>
      <c r="I1435" s="20"/>
      <c r="J1435" s="20"/>
      <c r="K1435" s="20"/>
      <c r="L1435" s="20" t="s">
        <v>5311</v>
      </c>
      <c r="M1435" s="20" t="s">
        <v>5311</v>
      </c>
      <c r="N1435" s="20"/>
      <c r="O1435" s="19" t="s">
        <v>5312</v>
      </c>
      <c r="P1435" s="20" t="s">
        <v>59</v>
      </c>
      <c r="Q1435" s="19" t="s">
        <v>165</v>
      </c>
      <c r="Y1435" s="19" t="s">
        <v>45</v>
      </c>
      <c r="Z1435" s="19" t="s">
        <v>46</v>
      </c>
      <c r="AA1435" s="19" t="s">
        <v>47</v>
      </c>
      <c r="AB1435" s="19" t="s">
        <v>461</v>
      </c>
      <c r="AC1435" s="19" t="s">
        <v>48</v>
      </c>
      <c r="AD1435" s="19" t="s">
        <v>49</v>
      </c>
      <c r="AJ1435" s="21">
        <f>VLOOKUP(B1435,[1]Sheet8!$A$3:$B$989,2,0)</f>
        <v>37706.799999999996</v>
      </c>
      <c r="AK1435" s="21">
        <f>VLOOKUP(B1435,[2]Sheet3!$A$3:$B$1872,2,0)</f>
        <v>119150.44247787612</v>
      </c>
      <c r="AL1435" s="22">
        <f t="shared" si="24"/>
        <v>156857.24247787611</v>
      </c>
    </row>
    <row r="1436" spans="1:38" ht="12" customHeight="1">
      <c r="A1436" s="19" t="s">
        <v>5313</v>
      </c>
      <c r="B1436" s="20" t="s">
        <v>5314</v>
      </c>
      <c r="C1436" s="20"/>
      <c r="D1436" s="20"/>
      <c r="F1436" s="20" t="s">
        <v>98</v>
      </c>
      <c r="G1436" s="20" t="s">
        <v>5315</v>
      </c>
      <c r="H1436" s="20"/>
      <c r="I1436" s="20"/>
      <c r="J1436" s="20"/>
      <c r="K1436" s="20"/>
      <c r="L1436" s="20"/>
      <c r="M1436" s="20"/>
      <c r="N1436" s="20" t="s">
        <v>100</v>
      </c>
      <c r="O1436" s="19" t="s">
        <v>5316</v>
      </c>
      <c r="P1436" s="20" t="s">
        <v>59</v>
      </c>
      <c r="Q1436" s="19" t="s">
        <v>131</v>
      </c>
      <c r="AJ1436" s="21">
        <v>0</v>
      </c>
      <c r="AK1436" s="21">
        <v>0</v>
      </c>
      <c r="AL1436" s="22">
        <f t="shared" si="24"/>
        <v>0</v>
      </c>
    </row>
    <row r="1437" spans="1:38" ht="12" customHeight="1">
      <c r="A1437" s="19" t="s">
        <v>5317</v>
      </c>
      <c r="B1437" s="20" t="s">
        <v>5318</v>
      </c>
      <c r="C1437" s="20"/>
      <c r="D1437" s="20"/>
      <c r="F1437" s="20" t="s">
        <v>98</v>
      </c>
      <c r="G1437" s="20" t="s">
        <v>99</v>
      </c>
      <c r="H1437" s="20"/>
      <c r="I1437" s="20"/>
      <c r="J1437" s="20"/>
      <c r="K1437" s="20"/>
      <c r="L1437" s="20" t="s">
        <v>5318</v>
      </c>
      <c r="M1437" s="20"/>
      <c r="N1437" s="20" t="s">
        <v>100</v>
      </c>
      <c r="O1437" s="19" t="s">
        <v>5319</v>
      </c>
      <c r="P1437" s="20" t="s">
        <v>59</v>
      </c>
      <c r="Q1437" s="19" t="s">
        <v>131</v>
      </c>
      <c r="AJ1437" s="21">
        <v>0</v>
      </c>
      <c r="AK1437" s="21">
        <v>0</v>
      </c>
      <c r="AL1437" s="22">
        <f t="shared" si="24"/>
        <v>0</v>
      </c>
    </row>
    <row r="1438" spans="1:38" ht="12" customHeight="1">
      <c r="A1438" s="19" t="s">
        <v>5320</v>
      </c>
      <c r="B1438" s="20" t="s">
        <v>5321</v>
      </c>
      <c r="C1438" s="20" t="str">
        <f>LEFT(B1438,LEN(B1438)-4)</f>
        <v>上海市第一</v>
      </c>
      <c r="D1438" s="20" t="s">
        <v>940</v>
      </c>
      <c r="F1438" s="20" t="s">
        <v>241</v>
      </c>
      <c r="G1438" s="20" t="s">
        <v>241</v>
      </c>
      <c r="H1438" s="20"/>
      <c r="I1438" s="20"/>
      <c r="J1438" s="20"/>
      <c r="K1438" s="20"/>
      <c r="L1438" s="20" t="s">
        <v>5322</v>
      </c>
      <c r="M1438" s="20" t="s">
        <v>5321</v>
      </c>
      <c r="N1438" s="20"/>
      <c r="O1438" s="19" t="s">
        <v>5323</v>
      </c>
      <c r="P1438" s="20" t="s">
        <v>59</v>
      </c>
      <c r="Q1438" s="19" t="s">
        <v>131</v>
      </c>
      <c r="AJ1438" s="21">
        <v>0</v>
      </c>
      <c r="AK1438" s="21">
        <v>0</v>
      </c>
      <c r="AL1438" s="22">
        <f t="shared" si="24"/>
        <v>0</v>
      </c>
    </row>
    <row r="1439" spans="1:38" ht="12" customHeight="1">
      <c r="A1439" s="19" t="s">
        <v>5324</v>
      </c>
      <c r="B1439" s="20" t="s">
        <v>5325</v>
      </c>
      <c r="C1439" s="20"/>
      <c r="D1439" s="20"/>
      <c r="F1439" s="20" t="s">
        <v>98</v>
      </c>
      <c r="G1439" s="20" t="s">
        <v>99</v>
      </c>
      <c r="H1439" s="20"/>
      <c r="I1439" s="20"/>
      <c r="J1439" s="20"/>
      <c r="K1439" s="20"/>
      <c r="L1439" s="20" t="s">
        <v>5325</v>
      </c>
      <c r="M1439" s="20"/>
      <c r="N1439" s="20" t="s">
        <v>100</v>
      </c>
      <c r="O1439" s="19" t="s">
        <v>5326</v>
      </c>
      <c r="P1439" s="20" t="s">
        <v>59</v>
      </c>
      <c r="Q1439" s="19" t="s">
        <v>131</v>
      </c>
      <c r="AJ1439" s="21">
        <v>0</v>
      </c>
      <c r="AK1439" s="21">
        <v>0</v>
      </c>
      <c r="AL1439" s="22">
        <f t="shared" si="24"/>
        <v>0</v>
      </c>
    </row>
    <row r="1440" spans="1:38" ht="12" customHeight="1">
      <c r="A1440" s="19" t="s">
        <v>5327</v>
      </c>
      <c r="B1440" s="20" t="s">
        <v>5328</v>
      </c>
      <c r="C1440" s="20" t="str">
        <f>LEFT(B1440,LEN(B1440)-4)</f>
        <v>上海市第一</v>
      </c>
      <c r="D1440" s="20"/>
      <c r="F1440" s="20" t="s">
        <v>241</v>
      </c>
      <c r="G1440" s="20" t="s">
        <v>241</v>
      </c>
      <c r="H1440" s="20"/>
      <c r="I1440" s="20"/>
      <c r="J1440" s="20"/>
      <c r="K1440" s="20"/>
      <c r="L1440" s="20"/>
      <c r="M1440" s="20" t="s">
        <v>5321</v>
      </c>
      <c r="N1440" s="20"/>
      <c r="O1440" s="19" t="s">
        <v>5329</v>
      </c>
      <c r="P1440" s="20" t="s">
        <v>59</v>
      </c>
      <c r="Q1440" s="19" t="s">
        <v>131</v>
      </c>
      <c r="AJ1440" s="21">
        <v>0</v>
      </c>
      <c r="AK1440" s="21">
        <v>0</v>
      </c>
      <c r="AL1440" s="22">
        <f t="shared" si="24"/>
        <v>0</v>
      </c>
    </row>
    <row r="1441" spans="1:38" ht="12" customHeight="1">
      <c r="A1441" s="19" t="s">
        <v>5330</v>
      </c>
      <c r="B1441" s="20" t="s">
        <v>5322</v>
      </c>
      <c r="C1441" s="20" t="str">
        <f>LEFT(B1441,LEN(B1441)-4)</f>
        <v>上海市第七</v>
      </c>
      <c r="D1441" s="20" t="s">
        <v>884</v>
      </c>
      <c r="F1441" s="20" t="s">
        <v>241</v>
      </c>
      <c r="G1441" s="20" t="s">
        <v>241</v>
      </c>
      <c r="H1441" s="20"/>
      <c r="I1441" s="20"/>
      <c r="J1441" s="20"/>
      <c r="K1441" s="20"/>
      <c r="L1441" s="20" t="s">
        <v>5322</v>
      </c>
      <c r="M1441" s="20" t="s">
        <v>5322</v>
      </c>
      <c r="N1441" s="20"/>
      <c r="O1441" s="19" t="s">
        <v>5331</v>
      </c>
      <c r="P1441" s="20" t="s">
        <v>59</v>
      </c>
      <c r="Q1441" s="19" t="s">
        <v>131</v>
      </c>
      <c r="AJ1441" s="21">
        <v>0</v>
      </c>
      <c r="AK1441" s="21">
        <v>0</v>
      </c>
      <c r="AL1441" s="22">
        <f t="shared" si="24"/>
        <v>0</v>
      </c>
    </row>
    <row r="1442" spans="1:38" ht="12" customHeight="1">
      <c r="A1442" s="19" t="s">
        <v>5332</v>
      </c>
      <c r="B1442" s="20" t="s">
        <v>5333</v>
      </c>
      <c r="C1442" s="20" t="str">
        <f>LEFT(B1442,LEN(B1442)-4)</f>
        <v>上海市第五</v>
      </c>
      <c r="D1442" s="20"/>
      <c r="F1442" s="20" t="s">
        <v>241</v>
      </c>
      <c r="G1442" s="20" t="s">
        <v>241</v>
      </c>
      <c r="H1442" s="20"/>
      <c r="I1442" s="20"/>
      <c r="J1442" s="20"/>
      <c r="K1442" s="20"/>
      <c r="L1442" s="20" t="s">
        <v>5334</v>
      </c>
      <c r="M1442" s="20"/>
      <c r="N1442" s="20"/>
      <c r="O1442" s="19" t="s">
        <v>5335</v>
      </c>
      <c r="P1442" s="20" t="s">
        <v>59</v>
      </c>
      <c r="Q1442" s="19" t="s">
        <v>131</v>
      </c>
      <c r="AJ1442" s="21">
        <v>0</v>
      </c>
      <c r="AK1442" s="21">
        <v>0</v>
      </c>
      <c r="AL1442" s="22">
        <f t="shared" si="24"/>
        <v>0</v>
      </c>
    </row>
    <row r="1443" spans="1:38" ht="12" customHeight="1">
      <c r="A1443" s="19" t="s">
        <v>5336</v>
      </c>
      <c r="B1443" s="20" t="s">
        <v>5337</v>
      </c>
      <c r="C1443" s="20"/>
      <c r="D1443" s="20"/>
      <c r="F1443" s="20" t="s">
        <v>98</v>
      </c>
      <c r="G1443" s="20" t="s">
        <v>5338</v>
      </c>
      <c r="H1443" s="20"/>
      <c r="I1443" s="20"/>
      <c r="J1443" s="20"/>
      <c r="K1443" s="20"/>
      <c r="L1443" s="20"/>
      <c r="M1443" s="20"/>
      <c r="N1443" s="20" t="s">
        <v>100</v>
      </c>
      <c r="O1443" s="19" t="s">
        <v>5339</v>
      </c>
      <c r="P1443" s="20" t="s">
        <v>59</v>
      </c>
      <c r="Q1443" s="19" t="s">
        <v>131</v>
      </c>
      <c r="AJ1443" s="21">
        <v>0</v>
      </c>
      <c r="AK1443" s="21">
        <v>0</v>
      </c>
      <c r="AL1443" s="22">
        <f t="shared" si="24"/>
        <v>0</v>
      </c>
    </row>
    <row r="1444" spans="1:38" ht="12" customHeight="1">
      <c r="A1444" s="19" t="s">
        <v>5340</v>
      </c>
      <c r="B1444" s="20" t="s">
        <v>5334</v>
      </c>
      <c r="C1444" s="20" t="str">
        <f>LEFT(B1444,LEN(B1444)-4)</f>
        <v>上海市第五</v>
      </c>
      <c r="D1444" s="20" t="s">
        <v>884</v>
      </c>
      <c r="F1444" s="20" t="s">
        <v>241</v>
      </c>
      <c r="G1444" s="20" t="s">
        <v>241</v>
      </c>
      <c r="H1444" s="20"/>
      <c r="I1444" s="20"/>
      <c r="J1444" s="20"/>
      <c r="K1444" s="20"/>
      <c r="L1444" s="20" t="s">
        <v>5334</v>
      </c>
      <c r="M1444" s="20"/>
      <c r="N1444" s="20"/>
      <c r="O1444" s="19" t="s">
        <v>5341</v>
      </c>
      <c r="P1444" s="20" t="s">
        <v>59</v>
      </c>
      <c r="Q1444" s="19" t="s">
        <v>131</v>
      </c>
      <c r="AJ1444" s="21">
        <v>0</v>
      </c>
      <c r="AK1444" s="21">
        <v>0</v>
      </c>
      <c r="AL1444" s="22">
        <f t="shared" si="24"/>
        <v>0</v>
      </c>
    </row>
    <row r="1445" spans="1:38" ht="12" customHeight="1">
      <c r="A1445" s="19" t="s">
        <v>5342</v>
      </c>
      <c r="B1445" s="20" t="s">
        <v>5343</v>
      </c>
      <c r="C1445" s="20" t="str">
        <f>LEFT(B1445,LEN(B1445)-4)</f>
        <v>上海市第八</v>
      </c>
      <c r="D1445" s="20" t="s">
        <v>954</v>
      </c>
      <c r="F1445" s="20" t="s">
        <v>241</v>
      </c>
      <c r="G1445" s="20" t="s">
        <v>241</v>
      </c>
      <c r="H1445" s="20"/>
      <c r="I1445" s="20"/>
      <c r="J1445" s="20"/>
      <c r="K1445" s="20"/>
      <c r="L1445" s="20" t="s">
        <v>5343</v>
      </c>
      <c r="M1445" s="20"/>
      <c r="N1445" s="20"/>
      <c r="O1445" s="19" t="s">
        <v>5344</v>
      </c>
      <c r="P1445" s="20" t="s">
        <v>59</v>
      </c>
      <c r="Q1445" s="19" t="s">
        <v>102</v>
      </c>
      <c r="AJ1445" s="21">
        <v>0</v>
      </c>
      <c r="AK1445" s="21">
        <f>VLOOKUP(B1445,[2]Sheet3!$A$3:$B$1872,2,0)</f>
        <v>10831.858407079646</v>
      </c>
      <c r="AL1445" s="22">
        <f t="shared" si="24"/>
        <v>10831.858407079646</v>
      </c>
    </row>
    <row r="1446" spans="1:38" ht="12" customHeight="1">
      <c r="A1446" s="19" t="s">
        <v>5345</v>
      </c>
      <c r="B1446" s="20" t="s">
        <v>5346</v>
      </c>
      <c r="C1446" s="20" t="str">
        <f>LEFT(B1446,LEN(B1446)-4)</f>
        <v>上海市第十</v>
      </c>
      <c r="D1446" s="20" t="s">
        <v>884</v>
      </c>
      <c r="F1446" s="20" t="s">
        <v>241</v>
      </c>
      <c r="G1446" s="20" t="s">
        <v>241</v>
      </c>
      <c r="H1446" s="20"/>
      <c r="I1446" s="20"/>
      <c r="J1446" s="20"/>
      <c r="K1446" s="20"/>
      <c r="L1446" s="20" t="s">
        <v>5346</v>
      </c>
      <c r="M1446" s="20" t="s">
        <v>5346</v>
      </c>
      <c r="N1446" s="20"/>
      <c r="O1446" s="19" t="s">
        <v>5347</v>
      </c>
      <c r="P1446" s="20" t="s">
        <v>59</v>
      </c>
      <c r="Q1446" s="19" t="s">
        <v>131</v>
      </c>
      <c r="AJ1446" s="21">
        <v>0</v>
      </c>
      <c r="AK1446" s="21">
        <v>0</v>
      </c>
      <c r="AL1446" s="22">
        <f t="shared" si="24"/>
        <v>0</v>
      </c>
    </row>
    <row r="1447" spans="1:38" ht="12" customHeight="1">
      <c r="A1447" s="19" t="s">
        <v>5348</v>
      </c>
      <c r="B1447" s="20" t="s">
        <v>5349</v>
      </c>
      <c r="C1447" s="20"/>
      <c r="D1447" s="20"/>
      <c r="F1447" s="20" t="s">
        <v>761</v>
      </c>
      <c r="G1447" s="20" t="s">
        <v>761</v>
      </c>
      <c r="H1447" s="20"/>
      <c r="I1447" s="20"/>
      <c r="J1447" s="20"/>
      <c r="K1447" s="20"/>
      <c r="L1447" s="20"/>
      <c r="M1447" s="20"/>
      <c r="N1447" s="20"/>
      <c r="O1447" s="19" t="s">
        <v>761</v>
      </c>
      <c r="P1447" s="20" t="s">
        <v>761</v>
      </c>
      <c r="Q1447" s="19" t="s">
        <v>131</v>
      </c>
      <c r="AJ1447" s="21">
        <v>0</v>
      </c>
      <c r="AK1447" s="21">
        <v>0</v>
      </c>
      <c r="AL1447" s="22">
        <f t="shared" si="24"/>
        <v>0</v>
      </c>
    </row>
    <row r="1448" spans="1:38" ht="12" customHeight="1">
      <c r="A1448" s="19" t="s">
        <v>5350</v>
      </c>
      <c r="B1448" s="20" t="s">
        <v>5351</v>
      </c>
      <c r="C1448" s="20"/>
      <c r="D1448" s="20"/>
      <c r="F1448" s="20" t="s">
        <v>98</v>
      </c>
      <c r="G1448" s="20" t="s">
        <v>290</v>
      </c>
      <c r="H1448" s="20"/>
      <c r="I1448" s="20"/>
      <c r="J1448" s="20"/>
      <c r="K1448" s="20"/>
      <c r="L1448" s="20"/>
      <c r="M1448" s="20"/>
      <c r="N1448" s="20"/>
      <c r="O1448" s="19" t="s">
        <v>761</v>
      </c>
      <c r="P1448" s="20" t="s">
        <v>761</v>
      </c>
      <c r="Q1448" s="19" t="s">
        <v>131</v>
      </c>
      <c r="AJ1448" s="21">
        <v>0</v>
      </c>
      <c r="AK1448" s="21">
        <v>0</v>
      </c>
      <c r="AL1448" s="22">
        <f t="shared" si="24"/>
        <v>0</v>
      </c>
    </row>
    <row r="1449" spans="1:38" ht="12" customHeight="1">
      <c r="A1449" s="19" t="s">
        <v>5352</v>
      </c>
      <c r="B1449" s="20" t="s">
        <v>5353</v>
      </c>
      <c r="C1449" s="20"/>
      <c r="D1449" s="20"/>
      <c r="F1449" s="20" t="s">
        <v>98</v>
      </c>
      <c r="G1449" s="20" t="s">
        <v>5338</v>
      </c>
      <c r="H1449" s="20"/>
      <c r="I1449" s="20"/>
      <c r="J1449" s="20"/>
      <c r="K1449" s="20"/>
      <c r="L1449" s="20"/>
      <c r="M1449" s="20"/>
      <c r="N1449" s="20"/>
      <c r="O1449" s="19" t="s">
        <v>5354</v>
      </c>
      <c r="P1449" s="20" t="s">
        <v>43</v>
      </c>
      <c r="Q1449" s="19" t="s">
        <v>131</v>
      </c>
      <c r="AJ1449" s="21">
        <v>0</v>
      </c>
      <c r="AK1449" s="21">
        <v>0</v>
      </c>
      <c r="AL1449" s="22">
        <f t="shared" si="24"/>
        <v>0</v>
      </c>
    </row>
    <row r="1450" spans="1:38" ht="12" customHeight="1">
      <c r="A1450" s="19" t="s">
        <v>5355</v>
      </c>
      <c r="B1450" s="20" t="s">
        <v>5356</v>
      </c>
      <c r="C1450" s="20"/>
      <c r="D1450" s="20"/>
      <c r="F1450" s="20" t="s">
        <v>98</v>
      </c>
      <c r="G1450" s="20" t="s">
        <v>99</v>
      </c>
      <c r="H1450" s="20"/>
      <c r="I1450" s="20"/>
      <c r="J1450" s="20"/>
      <c r="K1450" s="20"/>
      <c r="L1450" s="20" t="s">
        <v>5356</v>
      </c>
      <c r="M1450" s="20" t="s">
        <v>5357</v>
      </c>
      <c r="N1450" s="20" t="s">
        <v>100</v>
      </c>
      <c r="O1450" s="19" t="s">
        <v>5358</v>
      </c>
      <c r="P1450" s="20" t="s">
        <v>59</v>
      </c>
      <c r="Q1450" s="19" t="s">
        <v>131</v>
      </c>
      <c r="AJ1450" s="21">
        <v>0</v>
      </c>
      <c r="AK1450" s="21">
        <v>0</v>
      </c>
      <c r="AL1450" s="22">
        <f t="shared" si="24"/>
        <v>0</v>
      </c>
    </row>
    <row r="1451" spans="1:38" ht="12" customHeight="1">
      <c r="A1451" s="19" t="s">
        <v>5359</v>
      </c>
      <c r="B1451" s="20" t="s">
        <v>5360</v>
      </c>
      <c r="C1451" s="20"/>
      <c r="D1451" s="20"/>
      <c r="F1451" s="20" t="s">
        <v>98</v>
      </c>
      <c r="G1451" s="20" t="s">
        <v>5139</v>
      </c>
      <c r="H1451" s="20"/>
      <c r="I1451" s="20"/>
      <c r="J1451" s="20"/>
      <c r="K1451" s="20"/>
      <c r="L1451" s="20"/>
      <c r="M1451" s="20"/>
      <c r="N1451" s="20" t="s">
        <v>100</v>
      </c>
      <c r="O1451" s="19" t="s">
        <v>5361</v>
      </c>
      <c r="P1451" s="20" t="s">
        <v>59</v>
      </c>
      <c r="Q1451" s="19" t="s">
        <v>131</v>
      </c>
      <c r="AJ1451" s="21">
        <v>0</v>
      </c>
      <c r="AK1451" s="21">
        <v>0</v>
      </c>
      <c r="AL1451" s="22">
        <f t="shared" si="24"/>
        <v>0</v>
      </c>
    </row>
    <row r="1452" spans="1:38" ht="12" customHeight="1">
      <c r="A1452" s="19" t="s">
        <v>5362</v>
      </c>
      <c r="B1452" s="20" t="s">
        <v>5363</v>
      </c>
      <c r="C1452" s="20"/>
      <c r="D1452" s="20"/>
      <c r="F1452" s="20" t="s">
        <v>98</v>
      </c>
      <c r="G1452" s="20" t="s">
        <v>290</v>
      </c>
      <c r="H1452" s="20"/>
      <c r="I1452" s="20"/>
      <c r="J1452" s="20"/>
      <c r="K1452" s="20"/>
      <c r="L1452" s="20"/>
      <c r="M1452" s="20"/>
      <c r="N1452" s="20"/>
      <c r="O1452" s="19" t="s">
        <v>5364</v>
      </c>
      <c r="P1452" s="20" t="s">
        <v>43</v>
      </c>
      <c r="Q1452" s="19" t="s">
        <v>131</v>
      </c>
      <c r="AJ1452" s="21">
        <v>0</v>
      </c>
      <c r="AK1452" s="21">
        <v>0</v>
      </c>
      <c r="AL1452" s="22">
        <f t="shared" si="24"/>
        <v>0</v>
      </c>
    </row>
    <row r="1453" spans="1:38" ht="12" customHeight="1">
      <c r="A1453" s="19" t="s">
        <v>5365</v>
      </c>
      <c r="B1453" s="20" t="s">
        <v>5366</v>
      </c>
      <c r="C1453" s="20"/>
      <c r="D1453" s="20"/>
      <c r="F1453" s="20" t="s">
        <v>98</v>
      </c>
      <c r="G1453" s="20" t="s">
        <v>99</v>
      </c>
      <c r="H1453" s="20"/>
      <c r="I1453" s="20"/>
      <c r="J1453" s="20"/>
      <c r="K1453" s="20"/>
      <c r="L1453" s="20"/>
      <c r="M1453" s="20"/>
      <c r="N1453" s="20"/>
      <c r="O1453" s="19" t="s">
        <v>5367</v>
      </c>
      <c r="P1453" s="20" t="s">
        <v>59</v>
      </c>
      <c r="Q1453" s="19" t="s">
        <v>131</v>
      </c>
      <c r="AJ1453" s="21">
        <v>0</v>
      </c>
      <c r="AK1453" s="21">
        <v>0</v>
      </c>
      <c r="AL1453" s="22">
        <f t="shared" si="24"/>
        <v>0</v>
      </c>
    </row>
    <row r="1454" spans="1:38" ht="12" customHeight="1">
      <c r="A1454" s="19" t="s">
        <v>5368</v>
      </c>
      <c r="B1454" s="20" t="s">
        <v>5369</v>
      </c>
      <c r="C1454" s="20"/>
      <c r="D1454" s="20"/>
      <c r="F1454" s="20" t="s">
        <v>98</v>
      </c>
      <c r="G1454" s="20" t="s">
        <v>290</v>
      </c>
      <c r="H1454" s="20"/>
      <c r="I1454" s="20"/>
      <c r="J1454" s="20"/>
      <c r="K1454" s="20"/>
      <c r="L1454" s="20"/>
      <c r="M1454" s="20"/>
      <c r="N1454" s="20"/>
      <c r="O1454" s="19" t="s">
        <v>5370</v>
      </c>
      <c r="P1454" s="20" t="s">
        <v>43</v>
      </c>
      <c r="Q1454" s="19" t="s">
        <v>131</v>
      </c>
      <c r="AJ1454" s="21">
        <v>0</v>
      </c>
      <c r="AK1454" s="21">
        <v>0</v>
      </c>
      <c r="AL1454" s="22">
        <f t="shared" si="24"/>
        <v>0</v>
      </c>
    </row>
    <row r="1455" spans="1:38" ht="12" customHeight="1">
      <c r="A1455" s="19" t="s">
        <v>5371</v>
      </c>
      <c r="B1455" s="20" t="s">
        <v>5372</v>
      </c>
      <c r="C1455" s="20"/>
      <c r="D1455" s="20"/>
      <c r="F1455" s="20" t="s">
        <v>761</v>
      </c>
      <c r="G1455" s="20" t="s">
        <v>761</v>
      </c>
      <c r="H1455" s="20"/>
      <c r="I1455" s="20"/>
      <c r="J1455" s="20"/>
      <c r="K1455" s="20"/>
      <c r="L1455" s="20"/>
      <c r="M1455" s="20"/>
      <c r="N1455" s="20"/>
      <c r="O1455" s="19" t="s">
        <v>761</v>
      </c>
      <c r="P1455" s="20" t="s">
        <v>761</v>
      </c>
      <c r="Q1455" s="19" t="s">
        <v>131</v>
      </c>
      <c r="AJ1455" s="21">
        <v>0</v>
      </c>
      <c r="AK1455" s="21">
        <v>0</v>
      </c>
      <c r="AL1455" s="22">
        <f t="shared" si="24"/>
        <v>0</v>
      </c>
    </row>
    <row r="1456" spans="1:38" ht="12" customHeight="1">
      <c r="A1456" s="19" t="s">
        <v>5373</v>
      </c>
      <c r="B1456" s="20" t="s">
        <v>5374</v>
      </c>
      <c r="C1456" s="20"/>
      <c r="D1456" s="20"/>
      <c r="F1456" s="20" t="s">
        <v>98</v>
      </c>
      <c r="G1456" s="20" t="s">
        <v>5375</v>
      </c>
      <c r="H1456" s="20"/>
      <c r="I1456" s="20"/>
      <c r="J1456" s="20"/>
      <c r="K1456" s="20"/>
      <c r="L1456" s="20"/>
      <c r="M1456" s="20"/>
      <c r="N1456" s="20"/>
      <c r="O1456" s="19" t="s">
        <v>5376</v>
      </c>
      <c r="P1456" s="20" t="s">
        <v>59</v>
      </c>
      <c r="Q1456" s="19" t="s">
        <v>131</v>
      </c>
      <c r="AJ1456" s="21">
        <v>0</v>
      </c>
      <c r="AK1456" s="21">
        <v>0</v>
      </c>
      <c r="AL1456" s="22">
        <f t="shared" si="24"/>
        <v>0</v>
      </c>
    </row>
    <row r="1457" spans="1:38" ht="12" customHeight="1">
      <c r="A1457" s="19" t="s">
        <v>5377</v>
      </c>
      <c r="B1457" s="20" t="s">
        <v>5378</v>
      </c>
      <c r="C1457" s="20"/>
      <c r="D1457" s="20"/>
      <c r="F1457" s="20" t="s">
        <v>98</v>
      </c>
      <c r="G1457" s="20" t="s">
        <v>5379</v>
      </c>
      <c r="H1457" s="20"/>
      <c r="I1457" s="20"/>
      <c r="J1457" s="20"/>
      <c r="K1457" s="20"/>
      <c r="L1457" s="20"/>
      <c r="M1457" s="20"/>
      <c r="N1457" s="20"/>
      <c r="O1457" s="19" t="s">
        <v>5380</v>
      </c>
      <c r="P1457" s="20" t="s">
        <v>43</v>
      </c>
      <c r="Q1457" s="19" t="s">
        <v>131</v>
      </c>
      <c r="AJ1457" s="21">
        <v>0</v>
      </c>
      <c r="AK1457" s="21">
        <v>0</v>
      </c>
      <c r="AL1457" s="22">
        <f t="shared" si="24"/>
        <v>0</v>
      </c>
    </row>
    <row r="1458" spans="1:38" ht="12" customHeight="1">
      <c r="A1458" s="19" t="s">
        <v>5381</v>
      </c>
      <c r="B1458" s="20" t="s">
        <v>5382</v>
      </c>
      <c r="C1458" s="20"/>
      <c r="D1458" s="20"/>
      <c r="F1458" s="20" t="s">
        <v>98</v>
      </c>
      <c r="G1458" s="20" t="s">
        <v>290</v>
      </c>
      <c r="H1458" s="20"/>
      <c r="I1458" s="20"/>
      <c r="J1458" s="20"/>
      <c r="K1458" s="20"/>
      <c r="L1458" s="20" t="s">
        <v>5383</v>
      </c>
      <c r="M1458" s="20"/>
      <c r="N1458" s="20"/>
      <c r="O1458" s="19" t="s">
        <v>5384</v>
      </c>
      <c r="P1458" s="20" t="s">
        <v>59</v>
      </c>
      <c r="Q1458" s="19" t="s">
        <v>131</v>
      </c>
      <c r="AJ1458" s="21">
        <v>0</v>
      </c>
      <c r="AK1458" s="21">
        <v>0</v>
      </c>
      <c r="AL1458" s="22">
        <f t="shared" si="24"/>
        <v>0</v>
      </c>
    </row>
    <row r="1459" spans="1:38" ht="12" customHeight="1">
      <c r="A1459" s="19" t="s">
        <v>5385</v>
      </c>
      <c r="B1459" s="20" t="s">
        <v>5386</v>
      </c>
      <c r="C1459" s="20"/>
      <c r="D1459" s="20"/>
      <c r="F1459" s="20" t="s">
        <v>761</v>
      </c>
      <c r="G1459" s="20" t="s">
        <v>761</v>
      </c>
      <c r="H1459" s="20"/>
      <c r="I1459" s="20"/>
      <c r="J1459" s="20"/>
      <c r="K1459" s="20"/>
      <c r="L1459" s="20"/>
      <c r="M1459" s="20"/>
      <c r="N1459" s="20"/>
      <c r="O1459" s="19" t="s">
        <v>761</v>
      </c>
      <c r="P1459" s="20" t="s">
        <v>761</v>
      </c>
      <c r="Q1459" s="19" t="s">
        <v>131</v>
      </c>
      <c r="AJ1459" s="21">
        <v>0</v>
      </c>
      <c r="AK1459" s="21">
        <v>0</v>
      </c>
      <c r="AL1459" s="22">
        <f t="shared" si="24"/>
        <v>0</v>
      </c>
    </row>
    <row r="1460" spans="1:38" ht="12" customHeight="1">
      <c r="A1460" s="19" t="s">
        <v>5387</v>
      </c>
      <c r="B1460" s="20" t="s">
        <v>5388</v>
      </c>
      <c r="C1460" s="20"/>
      <c r="D1460" s="20"/>
      <c r="F1460" s="20" t="s">
        <v>98</v>
      </c>
      <c r="G1460" s="20" t="s">
        <v>5375</v>
      </c>
      <c r="H1460" s="20" t="s">
        <v>5389</v>
      </c>
      <c r="I1460" s="20"/>
      <c r="J1460" s="20"/>
      <c r="K1460" s="20"/>
      <c r="L1460" s="20" t="s">
        <v>5390</v>
      </c>
      <c r="M1460" s="20"/>
      <c r="N1460" s="20"/>
      <c r="O1460" s="19" t="s">
        <v>5391</v>
      </c>
      <c r="P1460" s="20" t="s">
        <v>43</v>
      </c>
      <c r="Q1460" s="19" t="s">
        <v>131</v>
      </c>
      <c r="AJ1460" s="21">
        <v>0</v>
      </c>
      <c r="AK1460" s="21">
        <v>0</v>
      </c>
      <c r="AL1460" s="22">
        <f t="shared" si="24"/>
        <v>0</v>
      </c>
    </row>
    <row r="1461" spans="1:38" ht="12" customHeight="1">
      <c r="A1461" s="19" t="s">
        <v>5392</v>
      </c>
      <c r="B1461" s="20" t="s">
        <v>5393</v>
      </c>
      <c r="C1461" s="20"/>
      <c r="D1461" s="20"/>
      <c r="F1461" s="20" t="s">
        <v>98</v>
      </c>
      <c r="G1461" s="20" t="s">
        <v>290</v>
      </c>
      <c r="H1461" s="20"/>
      <c r="I1461" s="20"/>
      <c r="J1461" s="20"/>
      <c r="K1461" s="20"/>
      <c r="L1461" s="20"/>
      <c r="M1461" s="20"/>
      <c r="N1461" s="20"/>
      <c r="O1461" s="19" t="s">
        <v>5394</v>
      </c>
      <c r="P1461" s="20" t="s">
        <v>43</v>
      </c>
      <c r="Q1461" s="19" t="s">
        <v>131</v>
      </c>
      <c r="AJ1461" s="21">
        <v>0</v>
      </c>
      <c r="AK1461" s="21">
        <v>0</v>
      </c>
      <c r="AL1461" s="22">
        <f t="shared" si="24"/>
        <v>0</v>
      </c>
    </row>
    <row r="1462" spans="1:38" ht="12" customHeight="1">
      <c r="A1462" s="19" t="s">
        <v>5395</v>
      </c>
      <c r="B1462" s="20" t="s">
        <v>5396</v>
      </c>
      <c r="C1462" s="20"/>
      <c r="D1462" s="20"/>
      <c r="F1462" s="20" t="s">
        <v>761</v>
      </c>
      <c r="G1462" s="20" t="s">
        <v>761</v>
      </c>
      <c r="H1462" s="20"/>
      <c r="I1462" s="20"/>
      <c r="J1462" s="20"/>
      <c r="K1462" s="20"/>
      <c r="L1462" s="20"/>
      <c r="M1462" s="20"/>
      <c r="N1462" s="20"/>
      <c r="O1462" s="19" t="s">
        <v>761</v>
      </c>
      <c r="P1462" s="20" t="s">
        <v>761</v>
      </c>
      <c r="Q1462" s="19" t="s">
        <v>131</v>
      </c>
      <c r="AJ1462" s="21">
        <v>0</v>
      </c>
      <c r="AK1462" s="21">
        <v>0</v>
      </c>
      <c r="AL1462" s="22">
        <f t="shared" si="24"/>
        <v>0</v>
      </c>
    </row>
    <row r="1463" spans="1:38" ht="12" customHeight="1">
      <c r="A1463" s="19" t="s">
        <v>5397</v>
      </c>
      <c r="B1463" s="20" t="s">
        <v>5398</v>
      </c>
      <c r="C1463" s="20"/>
      <c r="D1463" s="20"/>
      <c r="F1463" s="20" t="s">
        <v>761</v>
      </c>
      <c r="G1463" s="20" t="s">
        <v>761</v>
      </c>
      <c r="H1463" s="20"/>
      <c r="I1463" s="20"/>
      <c r="J1463" s="20"/>
      <c r="K1463" s="20"/>
      <c r="L1463" s="20"/>
      <c r="M1463" s="20"/>
      <c r="N1463" s="20"/>
      <c r="O1463" s="19" t="s">
        <v>761</v>
      </c>
      <c r="P1463" s="20" t="s">
        <v>761</v>
      </c>
      <c r="Q1463" s="19" t="s">
        <v>131</v>
      </c>
      <c r="AJ1463" s="21">
        <v>0</v>
      </c>
      <c r="AK1463" s="21">
        <v>0</v>
      </c>
      <c r="AL1463" s="22">
        <f t="shared" si="24"/>
        <v>0</v>
      </c>
    </row>
    <row r="1464" spans="1:38" ht="12" customHeight="1">
      <c r="A1464" s="19" t="s">
        <v>5399</v>
      </c>
      <c r="B1464" s="20" t="s">
        <v>5400</v>
      </c>
      <c r="C1464" s="20"/>
      <c r="D1464" s="20"/>
      <c r="F1464" s="20" t="s">
        <v>37</v>
      </c>
      <c r="G1464" s="20" t="s">
        <v>1435</v>
      </c>
      <c r="H1464" s="20"/>
      <c r="I1464" s="20"/>
      <c r="J1464" s="20"/>
      <c r="K1464" s="20"/>
      <c r="L1464" s="20" t="s">
        <v>5400</v>
      </c>
      <c r="M1464" s="20"/>
      <c r="N1464" s="20" t="s">
        <v>100</v>
      </c>
      <c r="O1464" s="19" t="s">
        <v>5401</v>
      </c>
      <c r="P1464" s="20" t="s">
        <v>59</v>
      </c>
      <c r="Q1464" s="19" t="s">
        <v>131</v>
      </c>
      <c r="AJ1464" s="21">
        <v>0</v>
      </c>
      <c r="AK1464" s="21">
        <v>0</v>
      </c>
      <c r="AL1464" s="22">
        <f t="shared" si="24"/>
        <v>0</v>
      </c>
    </row>
    <row r="1465" spans="1:38" ht="12" customHeight="1">
      <c r="A1465" s="19" t="s">
        <v>5402</v>
      </c>
      <c r="B1465" s="20" t="s">
        <v>5403</v>
      </c>
      <c r="C1465" s="20"/>
      <c r="D1465" s="20"/>
      <c r="F1465" s="20" t="s">
        <v>37</v>
      </c>
      <c r="G1465" s="20" t="s">
        <v>149</v>
      </c>
      <c r="H1465" s="20"/>
      <c r="I1465" s="20"/>
      <c r="J1465" s="20"/>
      <c r="K1465" s="20"/>
      <c r="L1465" s="20"/>
      <c r="M1465" s="20"/>
      <c r="N1465" s="20"/>
      <c r="O1465" s="19" t="s">
        <v>5404</v>
      </c>
      <c r="P1465" s="20" t="s">
        <v>59</v>
      </c>
      <c r="Q1465" s="19" t="s">
        <v>131</v>
      </c>
      <c r="AJ1465" s="21">
        <v>0</v>
      </c>
      <c r="AK1465" s="21">
        <v>0</v>
      </c>
      <c r="AL1465" s="22">
        <f t="shared" si="24"/>
        <v>0</v>
      </c>
    </row>
    <row r="1466" spans="1:38" ht="12" customHeight="1">
      <c r="A1466" s="19" t="s">
        <v>5405</v>
      </c>
      <c r="B1466" s="20" t="s">
        <v>5406</v>
      </c>
      <c r="C1466" s="20"/>
      <c r="D1466" s="20"/>
      <c r="F1466" s="20" t="s">
        <v>37</v>
      </c>
      <c r="G1466" s="20" t="s">
        <v>149</v>
      </c>
      <c r="H1466" s="20"/>
      <c r="I1466" s="20"/>
      <c r="J1466" s="20"/>
      <c r="K1466" s="20"/>
      <c r="L1466" s="20"/>
      <c r="M1466" s="20"/>
      <c r="N1466" s="20" t="s">
        <v>100</v>
      </c>
      <c r="O1466" s="19" t="s">
        <v>5407</v>
      </c>
      <c r="P1466" s="20" t="s">
        <v>43</v>
      </c>
      <c r="Q1466" s="19" t="s">
        <v>131</v>
      </c>
      <c r="AJ1466" s="21">
        <v>0</v>
      </c>
      <c r="AK1466" s="21">
        <v>0</v>
      </c>
      <c r="AL1466" s="22">
        <f t="shared" si="24"/>
        <v>0</v>
      </c>
    </row>
    <row r="1467" spans="1:38" ht="12" customHeight="1">
      <c r="A1467" s="19" t="s">
        <v>5408</v>
      </c>
      <c r="B1467" s="20" t="s">
        <v>5409</v>
      </c>
      <c r="C1467" s="20"/>
      <c r="D1467" s="20"/>
      <c r="F1467" s="20" t="s">
        <v>98</v>
      </c>
      <c r="G1467" s="20" t="s">
        <v>290</v>
      </c>
      <c r="H1467" s="20"/>
      <c r="I1467" s="20"/>
      <c r="J1467" s="20"/>
      <c r="K1467" s="20"/>
      <c r="L1467" s="20"/>
      <c r="M1467" s="20"/>
      <c r="N1467" s="20"/>
      <c r="O1467" s="19" t="s">
        <v>5410</v>
      </c>
      <c r="P1467" s="20" t="s">
        <v>43</v>
      </c>
      <c r="Q1467" s="19" t="s">
        <v>131</v>
      </c>
      <c r="AJ1467" s="21">
        <v>0</v>
      </c>
      <c r="AK1467" s="21">
        <v>0</v>
      </c>
      <c r="AL1467" s="22">
        <f t="shared" si="24"/>
        <v>0</v>
      </c>
    </row>
    <row r="1468" spans="1:38" ht="12" customHeight="1">
      <c r="A1468" s="19" t="s">
        <v>5411</v>
      </c>
      <c r="B1468" s="20" t="s">
        <v>5412</v>
      </c>
      <c r="C1468" s="20"/>
      <c r="D1468" s="20"/>
      <c r="F1468" s="20" t="s">
        <v>98</v>
      </c>
      <c r="G1468" s="20" t="s">
        <v>290</v>
      </c>
      <c r="H1468" s="20"/>
      <c r="I1468" s="20"/>
      <c r="J1468" s="20"/>
      <c r="K1468" s="20"/>
      <c r="L1468" s="20" t="s">
        <v>5413</v>
      </c>
      <c r="M1468" s="20" t="s">
        <v>5414</v>
      </c>
      <c r="N1468" s="20"/>
      <c r="O1468" s="19" t="s">
        <v>761</v>
      </c>
      <c r="P1468" s="20" t="s">
        <v>761</v>
      </c>
      <c r="Q1468" s="19" t="s">
        <v>131</v>
      </c>
      <c r="AJ1468" s="21">
        <v>0</v>
      </c>
      <c r="AK1468" s="21">
        <v>0</v>
      </c>
      <c r="AL1468" s="22">
        <f t="shared" si="24"/>
        <v>0</v>
      </c>
    </row>
    <row r="1469" spans="1:38" ht="12" customHeight="1">
      <c r="A1469" s="19" t="s">
        <v>5415</v>
      </c>
      <c r="B1469" s="20" t="s">
        <v>5416</v>
      </c>
      <c r="C1469" s="20"/>
      <c r="D1469" s="20"/>
      <c r="F1469" s="20" t="s">
        <v>98</v>
      </c>
      <c r="G1469" s="20" t="s">
        <v>5375</v>
      </c>
      <c r="H1469" s="20"/>
      <c r="I1469" s="20"/>
      <c r="J1469" s="20"/>
      <c r="K1469" s="20"/>
      <c r="L1469" s="20"/>
      <c r="M1469" s="20"/>
      <c r="N1469" s="20"/>
      <c r="O1469" s="19" t="s">
        <v>761</v>
      </c>
      <c r="P1469" s="20" t="s">
        <v>761</v>
      </c>
      <c r="Q1469" s="19" t="s">
        <v>131</v>
      </c>
      <c r="AJ1469" s="21">
        <v>0</v>
      </c>
      <c r="AK1469" s="21">
        <v>0</v>
      </c>
      <c r="AL1469" s="22">
        <f t="shared" si="24"/>
        <v>0</v>
      </c>
    </row>
    <row r="1470" spans="1:38" ht="12" customHeight="1">
      <c r="A1470" s="19" t="s">
        <v>5417</v>
      </c>
      <c r="B1470" s="20" t="s">
        <v>5418</v>
      </c>
      <c r="C1470" s="20"/>
      <c r="D1470" s="20"/>
      <c r="F1470" s="20" t="s">
        <v>98</v>
      </c>
      <c r="G1470" s="20" t="s">
        <v>290</v>
      </c>
      <c r="H1470" s="20"/>
      <c r="I1470" s="20"/>
      <c r="J1470" s="20"/>
      <c r="K1470" s="20"/>
      <c r="L1470" s="20"/>
      <c r="M1470" s="20"/>
      <c r="N1470" s="20"/>
      <c r="O1470" s="19" t="s">
        <v>5419</v>
      </c>
      <c r="P1470" s="20" t="s">
        <v>43</v>
      </c>
      <c r="Q1470" s="19" t="s">
        <v>131</v>
      </c>
      <c r="AJ1470" s="21">
        <v>0</v>
      </c>
      <c r="AK1470" s="21">
        <v>0</v>
      </c>
      <c r="AL1470" s="22">
        <f t="shared" si="24"/>
        <v>0</v>
      </c>
    </row>
    <row r="1471" spans="1:38" ht="12" customHeight="1">
      <c r="A1471" s="19" t="s">
        <v>5420</v>
      </c>
      <c r="B1471" s="20" t="s">
        <v>5421</v>
      </c>
      <c r="C1471" s="20"/>
      <c r="D1471" s="20"/>
      <c r="F1471" s="20" t="s">
        <v>761</v>
      </c>
      <c r="G1471" s="20" t="s">
        <v>761</v>
      </c>
      <c r="H1471" s="20"/>
      <c r="I1471" s="20"/>
      <c r="J1471" s="20"/>
      <c r="K1471" s="20"/>
      <c r="L1471" s="20"/>
      <c r="M1471" s="20"/>
      <c r="N1471" s="20"/>
      <c r="O1471" s="19" t="s">
        <v>761</v>
      </c>
      <c r="P1471" s="20" t="s">
        <v>761</v>
      </c>
      <c r="Q1471" s="19" t="s">
        <v>131</v>
      </c>
      <c r="AJ1471" s="21">
        <v>0</v>
      </c>
      <c r="AK1471" s="21">
        <v>0</v>
      </c>
      <c r="AL1471" s="22">
        <f t="shared" si="24"/>
        <v>0</v>
      </c>
    </row>
    <row r="1472" spans="1:38" ht="12" customHeight="1">
      <c r="A1472" s="19" t="s">
        <v>5422</v>
      </c>
      <c r="B1472" s="20" t="s">
        <v>5423</v>
      </c>
      <c r="C1472" s="20"/>
      <c r="D1472" s="20"/>
      <c r="F1472" s="20" t="s">
        <v>98</v>
      </c>
      <c r="G1472" s="20" t="s">
        <v>5375</v>
      </c>
      <c r="H1472" s="20"/>
      <c r="I1472" s="20"/>
      <c r="J1472" s="20"/>
      <c r="K1472" s="20"/>
      <c r="L1472" s="20"/>
      <c r="M1472" s="20"/>
      <c r="N1472" s="20"/>
      <c r="O1472" s="19" t="s">
        <v>5424</v>
      </c>
      <c r="P1472" s="20" t="s">
        <v>59</v>
      </c>
      <c r="Q1472" s="19" t="s">
        <v>131</v>
      </c>
      <c r="AJ1472" s="21">
        <v>0</v>
      </c>
      <c r="AK1472" s="21">
        <v>0</v>
      </c>
      <c r="AL1472" s="22">
        <f t="shared" si="24"/>
        <v>0</v>
      </c>
    </row>
    <row r="1473" spans="1:38" ht="12" customHeight="1">
      <c r="A1473" s="19" t="s">
        <v>5425</v>
      </c>
      <c r="B1473" s="20" t="s">
        <v>5426</v>
      </c>
      <c r="C1473" s="20"/>
      <c r="D1473" s="20"/>
      <c r="F1473" s="20" t="s">
        <v>98</v>
      </c>
      <c r="G1473" s="20" t="s">
        <v>290</v>
      </c>
      <c r="H1473" s="20"/>
      <c r="I1473" s="20"/>
      <c r="J1473" s="20"/>
      <c r="K1473" s="20"/>
      <c r="L1473" s="20"/>
      <c r="M1473" s="20"/>
      <c r="N1473" s="20"/>
      <c r="O1473" s="19" t="s">
        <v>5427</v>
      </c>
      <c r="P1473" s="20" t="s">
        <v>43</v>
      </c>
      <c r="Q1473" s="19" t="s">
        <v>131</v>
      </c>
      <c r="AJ1473" s="21">
        <v>0</v>
      </c>
      <c r="AK1473" s="21">
        <v>0</v>
      </c>
      <c r="AL1473" s="22">
        <f t="shared" si="24"/>
        <v>0</v>
      </c>
    </row>
    <row r="1474" spans="1:38" ht="12" customHeight="1">
      <c r="A1474" s="19" t="s">
        <v>5428</v>
      </c>
      <c r="B1474" s="20" t="s">
        <v>5429</v>
      </c>
      <c r="C1474" s="20"/>
      <c r="D1474" s="20"/>
      <c r="F1474" s="20" t="s">
        <v>98</v>
      </c>
      <c r="G1474" s="20" t="s">
        <v>290</v>
      </c>
      <c r="H1474" s="20"/>
      <c r="I1474" s="20"/>
      <c r="J1474" s="20"/>
      <c r="K1474" s="20"/>
      <c r="L1474" s="20"/>
      <c r="M1474" s="20"/>
      <c r="N1474" s="20"/>
      <c r="O1474" s="19" t="s">
        <v>761</v>
      </c>
      <c r="P1474" s="20" t="s">
        <v>761</v>
      </c>
      <c r="Q1474" s="19" t="s">
        <v>131</v>
      </c>
      <c r="AJ1474" s="21">
        <v>0</v>
      </c>
      <c r="AK1474" s="21">
        <v>0</v>
      </c>
      <c r="AL1474" s="22">
        <f t="shared" ref="AL1474:AL1537" si="26">AJ1474+AK1474</f>
        <v>0</v>
      </c>
    </row>
    <row r="1475" spans="1:38" ht="12" customHeight="1">
      <c r="A1475" s="19" t="s">
        <v>5430</v>
      </c>
      <c r="B1475" s="20" t="s">
        <v>5431</v>
      </c>
      <c r="C1475" s="20"/>
      <c r="D1475" s="20"/>
      <c r="F1475" s="20" t="s">
        <v>330</v>
      </c>
      <c r="G1475" s="20" t="s">
        <v>5432</v>
      </c>
      <c r="H1475" s="20"/>
      <c r="I1475" s="20"/>
      <c r="J1475" s="20"/>
      <c r="K1475" s="20"/>
      <c r="L1475" s="20" t="s">
        <v>5431</v>
      </c>
      <c r="M1475" s="20"/>
      <c r="N1475" s="20"/>
      <c r="O1475" s="19" t="s">
        <v>5433</v>
      </c>
      <c r="P1475" s="20" t="s">
        <v>1144</v>
      </c>
      <c r="Q1475" s="19" t="s">
        <v>131</v>
      </c>
      <c r="AJ1475" s="21">
        <v>0</v>
      </c>
      <c r="AK1475" s="21">
        <f>VLOOKUP(B1475,[2]Sheet3!$A$3:$B$1872,2,0)</f>
        <v>13991.150442477876</v>
      </c>
      <c r="AL1475" s="22">
        <f t="shared" si="26"/>
        <v>13991.150442477876</v>
      </c>
    </row>
    <row r="1476" spans="1:38" ht="12" customHeight="1">
      <c r="A1476" s="19" t="s">
        <v>5434</v>
      </c>
      <c r="B1476" s="20" t="s">
        <v>5435</v>
      </c>
      <c r="C1476" s="20"/>
      <c r="D1476" s="20"/>
      <c r="F1476" s="20" t="s">
        <v>98</v>
      </c>
      <c r="G1476" s="20" t="s">
        <v>5436</v>
      </c>
      <c r="H1476" s="20"/>
      <c r="I1476" s="20"/>
      <c r="J1476" s="20"/>
      <c r="K1476" s="20"/>
      <c r="L1476" s="20"/>
      <c r="M1476" s="20"/>
      <c r="N1476" s="20"/>
      <c r="O1476" s="19" t="s">
        <v>5437</v>
      </c>
      <c r="P1476" s="20" t="s">
        <v>43</v>
      </c>
      <c r="Q1476" s="19" t="s">
        <v>131</v>
      </c>
      <c r="AJ1476" s="21">
        <v>0</v>
      </c>
      <c r="AK1476" s="21">
        <v>0</v>
      </c>
      <c r="AL1476" s="22">
        <f t="shared" si="26"/>
        <v>0</v>
      </c>
    </row>
    <row r="1477" spans="1:38" ht="12" customHeight="1">
      <c r="A1477" s="19" t="s">
        <v>5438</v>
      </c>
      <c r="B1477" s="20" t="s">
        <v>5439</v>
      </c>
      <c r="C1477" s="20"/>
      <c r="D1477" s="20"/>
      <c r="F1477" s="20" t="s">
        <v>98</v>
      </c>
      <c r="G1477" s="20" t="s">
        <v>5379</v>
      </c>
      <c r="H1477" s="20"/>
      <c r="I1477" s="20"/>
      <c r="J1477" s="20"/>
      <c r="K1477" s="20"/>
      <c r="L1477" s="20"/>
      <c r="M1477" s="20"/>
      <c r="N1477" s="20"/>
      <c r="O1477" s="19" t="s">
        <v>5440</v>
      </c>
      <c r="P1477" s="20" t="s">
        <v>43</v>
      </c>
      <c r="Q1477" s="19" t="s">
        <v>131</v>
      </c>
      <c r="AJ1477" s="21">
        <v>0</v>
      </c>
      <c r="AK1477" s="21">
        <v>0</v>
      </c>
      <c r="AL1477" s="22">
        <f t="shared" si="26"/>
        <v>0</v>
      </c>
    </row>
    <row r="1478" spans="1:38" ht="12" customHeight="1">
      <c r="A1478" s="19" t="s">
        <v>5441</v>
      </c>
      <c r="B1478" s="20" t="s">
        <v>5442</v>
      </c>
      <c r="C1478" s="20"/>
      <c r="D1478" s="20"/>
      <c r="F1478" s="20" t="s">
        <v>761</v>
      </c>
      <c r="G1478" s="20" t="s">
        <v>761</v>
      </c>
      <c r="H1478" s="20"/>
      <c r="I1478" s="20"/>
      <c r="J1478" s="20"/>
      <c r="K1478" s="20"/>
      <c r="L1478" s="20"/>
      <c r="M1478" s="20"/>
      <c r="N1478" s="20"/>
      <c r="O1478" s="19" t="s">
        <v>761</v>
      </c>
      <c r="P1478" s="20" t="s">
        <v>761</v>
      </c>
      <c r="Q1478" s="19" t="s">
        <v>131</v>
      </c>
      <c r="AJ1478" s="21">
        <v>0</v>
      </c>
      <c r="AK1478" s="21">
        <v>0</v>
      </c>
      <c r="AL1478" s="22">
        <f t="shared" si="26"/>
        <v>0</v>
      </c>
    </row>
    <row r="1479" spans="1:38" ht="12" customHeight="1">
      <c r="A1479" s="19" t="s">
        <v>5443</v>
      </c>
      <c r="B1479" s="20" t="s">
        <v>5444</v>
      </c>
      <c r="C1479" s="20"/>
      <c r="D1479" s="20"/>
      <c r="F1479" s="20" t="s">
        <v>98</v>
      </c>
      <c r="G1479" s="20" t="s">
        <v>99</v>
      </c>
      <c r="H1479" s="20"/>
      <c r="I1479" s="20"/>
      <c r="J1479" s="20"/>
      <c r="K1479" s="20"/>
      <c r="L1479" s="20"/>
      <c r="M1479" s="20" t="s">
        <v>5445</v>
      </c>
      <c r="N1479" s="20"/>
      <c r="O1479" s="19" t="s">
        <v>5446</v>
      </c>
      <c r="P1479" s="20" t="s">
        <v>43</v>
      </c>
      <c r="Q1479" s="19" t="s">
        <v>131</v>
      </c>
      <c r="AJ1479" s="21">
        <v>0</v>
      </c>
      <c r="AK1479" s="21">
        <v>0</v>
      </c>
      <c r="AL1479" s="22">
        <f t="shared" si="26"/>
        <v>0</v>
      </c>
    </row>
    <row r="1480" spans="1:38" ht="12" customHeight="1">
      <c r="A1480" s="19" t="s">
        <v>5447</v>
      </c>
      <c r="B1480" s="20" t="s">
        <v>5448</v>
      </c>
      <c r="C1480" s="20"/>
      <c r="D1480" s="20"/>
      <c r="F1480" s="20" t="s">
        <v>761</v>
      </c>
      <c r="G1480" s="20" t="s">
        <v>761</v>
      </c>
      <c r="H1480" s="20"/>
      <c r="I1480" s="20"/>
      <c r="J1480" s="20"/>
      <c r="K1480" s="20"/>
      <c r="L1480" s="20"/>
      <c r="M1480" s="20"/>
      <c r="N1480" s="20"/>
      <c r="O1480" s="19" t="s">
        <v>761</v>
      </c>
      <c r="P1480" s="20" t="s">
        <v>761</v>
      </c>
      <c r="Q1480" s="19" t="s">
        <v>131</v>
      </c>
      <c r="AJ1480" s="21">
        <v>0</v>
      </c>
      <c r="AK1480" s="21">
        <v>0</v>
      </c>
      <c r="AL1480" s="22">
        <f t="shared" si="26"/>
        <v>0</v>
      </c>
    </row>
    <row r="1481" spans="1:38" ht="12" customHeight="1">
      <c r="A1481" s="19" t="s">
        <v>5449</v>
      </c>
      <c r="B1481" s="20" t="s">
        <v>5450</v>
      </c>
      <c r="C1481" s="20"/>
      <c r="D1481" s="20"/>
      <c r="F1481" s="20" t="s">
        <v>98</v>
      </c>
      <c r="G1481" s="20" t="s">
        <v>5436</v>
      </c>
      <c r="H1481" s="20"/>
      <c r="I1481" s="20"/>
      <c r="J1481" s="20"/>
      <c r="K1481" s="20"/>
      <c r="L1481" s="20"/>
      <c r="M1481" s="20"/>
      <c r="N1481" s="20"/>
      <c r="O1481" s="19" t="s">
        <v>761</v>
      </c>
      <c r="P1481" s="20" t="s">
        <v>761</v>
      </c>
      <c r="Q1481" s="19" t="s">
        <v>131</v>
      </c>
      <c r="AJ1481" s="21">
        <v>0</v>
      </c>
      <c r="AK1481" s="21">
        <v>0</v>
      </c>
      <c r="AL1481" s="22">
        <f t="shared" si="26"/>
        <v>0</v>
      </c>
    </row>
    <row r="1482" spans="1:38" ht="12" customHeight="1">
      <c r="A1482" s="19" t="s">
        <v>5451</v>
      </c>
      <c r="B1482" s="20" t="s">
        <v>5452</v>
      </c>
      <c r="C1482" s="20"/>
      <c r="D1482" s="20"/>
      <c r="F1482" s="20" t="s">
        <v>98</v>
      </c>
      <c r="G1482" s="20" t="s">
        <v>290</v>
      </c>
      <c r="H1482" s="20"/>
      <c r="I1482" s="20"/>
      <c r="J1482" s="20"/>
      <c r="K1482" s="20"/>
      <c r="L1482" s="20"/>
      <c r="M1482" s="20"/>
      <c r="N1482" s="20"/>
      <c r="O1482" s="19" t="s">
        <v>5453</v>
      </c>
      <c r="P1482" s="20" t="s">
        <v>59</v>
      </c>
      <c r="Q1482" s="19" t="s">
        <v>131</v>
      </c>
      <c r="AJ1482" s="21">
        <v>0</v>
      </c>
      <c r="AK1482" s="21">
        <v>0</v>
      </c>
      <c r="AL1482" s="22">
        <f t="shared" si="26"/>
        <v>0</v>
      </c>
    </row>
    <row r="1483" spans="1:38" ht="12" customHeight="1">
      <c r="A1483" s="19" t="s">
        <v>5454</v>
      </c>
      <c r="B1483" s="20" t="s">
        <v>5455</v>
      </c>
      <c r="C1483" s="20"/>
      <c r="D1483" s="20"/>
      <c r="F1483" s="20" t="s">
        <v>98</v>
      </c>
      <c r="G1483" s="20" t="s">
        <v>290</v>
      </c>
      <c r="H1483" s="20"/>
      <c r="I1483" s="20"/>
      <c r="J1483" s="20"/>
      <c r="K1483" s="20"/>
      <c r="L1483" s="20"/>
      <c r="M1483" s="20"/>
      <c r="N1483" s="20"/>
      <c r="O1483" s="19" t="s">
        <v>5456</v>
      </c>
      <c r="P1483" s="20" t="s">
        <v>43</v>
      </c>
      <c r="Q1483" s="19" t="s">
        <v>131</v>
      </c>
      <c r="AJ1483" s="21">
        <v>0</v>
      </c>
      <c r="AK1483" s="21">
        <v>0</v>
      </c>
      <c r="AL1483" s="22">
        <f t="shared" si="26"/>
        <v>0</v>
      </c>
    </row>
    <row r="1484" spans="1:38" ht="12" customHeight="1">
      <c r="A1484" s="19" t="s">
        <v>5457</v>
      </c>
      <c r="B1484" s="20" t="s">
        <v>5458</v>
      </c>
      <c r="C1484" s="20"/>
      <c r="D1484" s="20"/>
      <c r="F1484" s="20" t="s">
        <v>135</v>
      </c>
      <c r="G1484" s="20" t="s">
        <v>135</v>
      </c>
      <c r="H1484" s="20" t="s">
        <v>5459</v>
      </c>
      <c r="I1484" s="20"/>
      <c r="J1484" s="20"/>
      <c r="K1484" s="20"/>
      <c r="L1484" s="20" t="s">
        <v>5458</v>
      </c>
      <c r="M1484" s="20"/>
      <c r="N1484" s="20" t="s">
        <v>100</v>
      </c>
      <c r="O1484" s="19" t="s">
        <v>5460</v>
      </c>
      <c r="P1484" s="20" t="s">
        <v>59</v>
      </c>
      <c r="Q1484" s="19" t="s">
        <v>102</v>
      </c>
      <c r="AJ1484" s="21">
        <v>0</v>
      </c>
      <c r="AK1484" s="21">
        <v>0</v>
      </c>
      <c r="AL1484" s="22">
        <f t="shared" si="26"/>
        <v>0</v>
      </c>
    </row>
    <row r="1485" spans="1:38" ht="12" customHeight="1">
      <c r="A1485" s="19" t="s">
        <v>5461</v>
      </c>
      <c r="B1485" s="20" t="s">
        <v>5462</v>
      </c>
      <c r="C1485" s="20"/>
      <c r="D1485" s="20"/>
      <c r="F1485" s="20" t="s">
        <v>98</v>
      </c>
      <c r="G1485" s="20" t="s">
        <v>5375</v>
      </c>
      <c r="H1485" s="20"/>
      <c r="I1485" s="20"/>
      <c r="J1485" s="20"/>
      <c r="K1485" s="20"/>
      <c r="L1485" s="20"/>
      <c r="M1485" s="20"/>
      <c r="N1485" s="20"/>
      <c r="O1485" s="19" t="s">
        <v>761</v>
      </c>
      <c r="P1485" s="20" t="s">
        <v>761</v>
      </c>
      <c r="Q1485" s="19" t="s">
        <v>131</v>
      </c>
      <c r="AJ1485" s="21">
        <v>0</v>
      </c>
      <c r="AK1485" s="21">
        <v>0</v>
      </c>
      <c r="AL1485" s="22">
        <f t="shared" si="26"/>
        <v>0</v>
      </c>
    </row>
    <row r="1486" spans="1:38" ht="12" customHeight="1">
      <c r="A1486" s="19" t="s">
        <v>5463</v>
      </c>
      <c r="B1486" s="20" t="s">
        <v>5464</v>
      </c>
      <c r="C1486" s="20"/>
      <c r="D1486" s="20"/>
      <c r="F1486" s="20" t="s">
        <v>761</v>
      </c>
      <c r="G1486" s="20" t="s">
        <v>761</v>
      </c>
      <c r="H1486" s="20"/>
      <c r="I1486" s="20"/>
      <c r="J1486" s="20"/>
      <c r="K1486" s="20"/>
      <c r="L1486" s="20"/>
      <c r="M1486" s="20"/>
      <c r="N1486" s="20"/>
      <c r="O1486" s="19" t="s">
        <v>761</v>
      </c>
      <c r="P1486" s="20" t="s">
        <v>761</v>
      </c>
      <c r="Q1486" s="19" t="s">
        <v>131</v>
      </c>
      <c r="AJ1486" s="21">
        <v>0</v>
      </c>
      <c r="AK1486" s="21">
        <v>0</v>
      </c>
      <c r="AL1486" s="22">
        <f t="shared" si="26"/>
        <v>0</v>
      </c>
    </row>
    <row r="1487" spans="1:38" ht="12" customHeight="1">
      <c r="A1487" s="19" t="s">
        <v>5465</v>
      </c>
      <c r="B1487" s="20" t="s">
        <v>5466</v>
      </c>
      <c r="C1487" s="20"/>
      <c r="D1487" s="20"/>
      <c r="F1487" s="20" t="s">
        <v>98</v>
      </c>
      <c r="G1487" s="20" t="s">
        <v>99</v>
      </c>
      <c r="H1487" s="20" t="s">
        <v>5467</v>
      </c>
      <c r="I1487" s="20"/>
      <c r="J1487" s="20"/>
      <c r="K1487" s="20"/>
      <c r="L1487" s="20"/>
      <c r="M1487" s="20"/>
      <c r="N1487" s="20"/>
      <c r="O1487" s="19" t="s">
        <v>5468</v>
      </c>
      <c r="P1487" s="20" t="s">
        <v>43</v>
      </c>
      <c r="Q1487" s="19" t="s">
        <v>131</v>
      </c>
      <c r="AJ1487" s="21">
        <v>0</v>
      </c>
      <c r="AK1487" s="21">
        <v>0</v>
      </c>
      <c r="AL1487" s="22">
        <f t="shared" si="26"/>
        <v>0</v>
      </c>
    </row>
    <row r="1488" spans="1:38" ht="12" customHeight="1">
      <c r="A1488" s="19" t="s">
        <v>5469</v>
      </c>
      <c r="B1488" s="20" t="s">
        <v>5470</v>
      </c>
      <c r="C1488" s="20"/>
      <c r="D1488" s="20"/>
      <c r="F1488" s="20" t="s">
        <v>98</v>
      </c>
      <c r="G1488" s="20" t="s">
        <v>290</v>
      </c>
      <c r="H1488" s="20"/>
      <c r="I1488" s="20"/>
      <c r="J1488" s="20"/>
      <c r="K1488" s="20"/>
      <c r="L1488" s="20"/>
      <c r="M1488" s="20" t="s">
        <v>5471</v>
      </c>
      <c r="N1488" s="20"/>
      <c r="O1488" s="19" t="s">
        <v>761</v>
      </c>
      <c r="P1488" s="20" t="s">
        <v>761</v>
      </c>
      <c r="Q1488" s="19" t="s">
        <v>131</v>
      </c>
      <c r="AJ1488" s="21">
        <v>0</v>
      </c>
      <c r="AK1488" s="21">
        <v>0</v>
      </c>
      <c r="AL1488" s="22">
        <f t="shared" si="26"/>
        <v>0</v>
      </c>
    </row>
    <row r="1489" spans="1:38" ht="12" customHeight="1">
      <c r="A1489" s="19" t="s">
        <v>5472</v>
      </c>
      <c r="B1489" s="20" t="s">
        <v>5473</v>
      </c>
      <c r="C1489" s="20"/>
      <c r="D1489" s="20"/>
      <c r="F1489" s="20" t="s">
        <v>215</v>
      </c>
      <c r="G1489" s="20" t="s">
        <v>255</v>
      </c>
      <c r="H1489" s="20"/>
      <c r="I1489" s="20"/>
      <c r="J1489" s="20"/>
      <c r="K1489" s="20"/>
      <c r="L1489" s="20"/>
      <c r="M1489" s="20"/>
      <c r="N1489" s="20"/>
      <c r="O1489" s="19" t="s">
        <v>5474</v>
      </c>
      <c r="P1489" s="20" t="s">
        <v>59</v>
      </c>
      <c r="Q1489" s="19" t="s">
        <v>131</v>
      </c>
      <c r="AJ1489" s="21">
        <v>0</v>
      </c>
      <c r="AK1489" s="21">
        <f>VLOOKUP(B1489,[2]Sheet3!$A$3:$B$1872,2,0)</f>
        <v>13991.15044247788</v>
      </c>
      <c r="AL1489" s="22">
        <f t="shared" si="26"/>
        <v>13991.15044247788</v>
      </c>
    </row>
    <row r="1490" spans="1:38" ht="12" customHeight="1">
      <c r="A1490" s="19" t="s">
        <v>5475</v>
      </c>
      <c r="B1490" s="20" t="s">
        <v>5476</v>
      </c>
      <c r="C1490" s="20"/>
      <c r="D1490" s="20"/>
      <c r="F1490" s="20" t="s">
        <v>98</v>
      </c>
      <c r="G1490" s="20" t="s">
        <v>5139</v>
      </c>
      <c r="H1490" s="20"/>
      <c r="I1490" s="20"/>
      <c r="J1490" s="20"/>
      <c r="K1490" s="20"/>
      <c r="L1490" s="20"/>
      <c r="M1490" s="20"/>
      <c r="N1490" s="20"/>
      <c r="O1490" s="19" t="s">
        <v>5477</v>
      </c>
      <c r="P1490" s="20" t="s">
        <v>43</v>
      </c>
      <c r="Q1490" s="19" t="s">
        <v>131</v>
      </c>
      <c r="AJ1490" s="21">
        <v>0</v>
      </c>
      <c r="AK1490" s="21">
        <v>0</v>
      </c>
      <c r="AL1490" s="22">
        <f t="shared" si="26"/>
        <v>0</v>
      </c>
    </row>
    <row r="1491" spans="1:38" ht="12" customHeight="1">
      <c r="A1491" s="19" t="s">
        <v>5478</v>
      </c>
      <c r="B1491" s="20" t="s">
        <v>5479</v>
      </c>
      <c r="C1491" s="20"/>
      <c r="D1491" s="20"/>
      <c r="F1491" s="20" t="s">
        <v>98</v>
      </c>
      <c r="G1491" s="20" t="s">
        <v>290</v>
      </c>
      <c r="H1491" s="20"/>
      <c r="I1491" s="20"/>
      <c r="J1491" s="20"/>
      <c r="K1491" s="20"/>
      <c r="L1491" s="20"/>
      <c r="M1491" s="20"/>
      <c r="N1491" s="20"/>
      <c r="O1491" s="19" t="s">
        <v>761</v>
      </c>
      <c r="P1491" s="20" t="s">
        <v>761</v>
      </c>
      <c r="Q1491" s="19" t="s">
        <v>131</v>
      </c>
      <c r="AJ1491" s="21">
        <v>0</v>
      </c>
      <c r="AK1491" s="21">
        <v>0</v>
      </c>
      <c r="AL1491" s="22">
        <f t="shared" si="26"/>
        <v>0</v>
      </c>
    </row>
    <row r="1492" spans="1:38" ht="12" customHeight="1">
      <c r="A1492" s="19" t="s">
        <v>5480</v>
      </c>
      <c r="B1492" s="20" t="s">
        <v>5481</v>
      </c>
      <c r="C1492" s="20"/>
      <c r="D1492" s="20"/>
      <c r="F1492" s="20" t="s">
        <v>818</v>
      </c>
      <c r="G1492" s="20" t="s">
        <v>5482</v>
      </c>
      <c r="H1492" s="20"/>
      <c r="I1492" s="20"/>
      <c r="J1492" s="20"/>
      <c r="K1492" s="20"/>
      <c r="L1492" s="20"/>
      <c r="M1492" s="20"/>
      <c r="N1492" s="20" t="s">
        <v>100</v>
      </c>
      <c r="O1492" s="19" t="s">
        <v>5483</v>
      </c>
      <c r="P1492" s="20" t="s">
        <v>59</v>
      </c>
      <c r="Q1492" s="19" t="s">
        <v>102</v>
      </c>
      <c r="AJ1492" s="21">
        <f>VLOOKUP(B1492,[1]Sheet8!$A$3:$B$989,2,0)</f>
        <v>7019.4599999999991</v>
      </c>
      <c r="AK1492" s="21">
        <f>VLOOKUP(B1492,[2]Sheet3!$A$3:$B$1872,2,0)</f>
        <v>4332.7433628318586</v>
      </c>
      <c r="AL1492" s="22">
        <f t="shared" si="26"/>
        <v>11352.203362831857</v>
      </c>
    </row>
    <row r="1493" spans="1:38" ht="12" customHeight="1">
      <c r="A1493" s="19" t="s">
        <v>5484</v>
      </c>
      <c r="B1493" s="20" t="s">
        <v>5485</v>
      </c>
      <c r="C1493" s="20"/>
      <c r="D1493" s="20"/>
      <c r="F1493" s="20" t="s">
        <v>98</v>
      </c>
      <c r="G1493" s="20" t="s">
        <v>5375</v>
      </c>
      <c r="H1493" s="20"/>
      <c r="I1493" s="20"/>
      <c r="J1493" s="20"/>
      <c r="K1493" s="20"/>
      <c r="L1493" s="20"/>
      <c r="M1493" s="20"/>
      <c r="N1493" s="20"/>
      <c r="O1493" s="19" t="s">
        <v>5486</v>
      </c>
      <c r="P1493" s="20" t="s">
        <v>43</v>
      </c>
      <c r="Q1493" s="19" t="s">
        <v>131</v>
      </c>
      <c r="AJ1493" s="21">
        <v>0</v>
      </c>
      <c r="AK1493" s="21">
        <v>0</v>
      </c>
      <c r="AL1493" s="22">
        <f t="shared" si="26"/>
        <v>0</v>
      </c>
    </row>
    <row r="1494" spans="1:38" ht="12" customHeight="1">
      <c r="A1494" s="19" t="s">
        <v>5487</v>
      </c>
      <c r="B1494" s="20" t="s">
        <v>5488</v>
      </c>
      <c r="C1494" s="20"/>
      <c r="D1494" s="20"/>
      <c r="F1494" s="20" t="s">
        <v>98</v>
      </c>
      <c r="G1494" s="20" t="s">
        <v>5139</v>
      </c>
      <c r="H1494" s="20"/>
      <c r="I1494" s="20"/>
      <c r="J1494" s="20"/>
      <c r="K1494" s="20"/>
      <c r="L1494" s="20"/>
      <c r="M1494" s="20"/>
      <c r="N1494" s="20"/>
      <c r="O1494" s="19" t="s">
        <v>5489</v>
      </c>
      <c r="P1494" s="20" t="s">
        <v>43</v>
      </c>
      <c r="Q1494" s="19" t="s">
        <v>131</v>
      </c>
      <c r="AJ1494" s="21">
        <v>0</v>
      </c>
      <c r="AK1494" s="21">
        <v>0</v>
      </c>
      <c r="AL1494" s="22">
        <f t="shared" si="26"/>
        <v>0</v>
      </c>
    </row>
    <row r="1495" spans="1:38" ht="12" customHeight="1">
      <c r="A1495" s="19" t="s">
        <v>5490</v>
      </c>
      <c r="B1495" s="20" t="s">
        <v>5491</v>
      </c>
      <c r="C1495" s="20"/>
      <c r="D1495" s="20"/>
      <c r="F1495" s="20" t="s">
        <v>761</v>
      </c>
      <c r="G1495" s="20" t="s">
        <v>761</v>
      </c>
      <c r="H1495" s="20"/>
      <c r="I1495" s="20"/>
      <c r="J1495" s="20"/>
      <c r="K1495" s="20"/>
      <c r="L1495" s="20"/>
      <c r="M1495" s="20"/>
      <c r="N1495" s="20"/>
      <c r="O1495" s="19" t="s">
        <v>761</v>
      </c>
      <c r="P1495" s="20" t="s">
        <v>761</v>
      </c>
      <c r="Q1495" s="19" t="s">
        <v>131</v>
      </c>
      <c r="AJ1495" s="21">
        <v>0</v>
      </c>
      <c r="AK1495" s="21">
        <v>0</v>
      </c>
      <c r="AL1495" s="22">
        <f t="shared" si="26"/>
        <v>0</v>
      </c>
    </row>
    <row r="1496" spans="1:38" ht="12" customHeight="1">
      <c r="A1496" s="19" t="s">
        <v>5492</v>
      </c>
      <c r="B1496" s="20" t="s">
        <v>5493</v>
      </c>
      <c r="C1496" s="20"/>
      <c r="D1496" s="20"/>
      <c r="F1496" s="20" t="s">
        <v>98</v>
      </c>
      <c r="G1496" s="20" t="s">
        <v>290</v>
      </c>
      <c r="H1496" s="20"/>
      <c r="I1496" s="20"/>
      <c r="J1496" s="20"/>
      <c r="K1496" s="20"/>
      <c r="L1496" s="20"/>
      <c r="M1496" s="20"/>
      <c r="N1496" s="20"/>
      <c r="O1496" s="19" t="s">
        <v>761</v>
      </c>
      <c r="P1496" s="20" t="s">
        <v>761</v>
      </c>
      <c r="Q1496" s="19" t="s">
        <v>131</v>
      </c>
      <c r="AJ1496" s="21">
        <v>0</v>
      </c>
      <c r="AK1496" s="21">
        <v>0</v>
      </c>
      <c r="AL1496" s="22">
        <f t="shared" si="26"/>
        <v>0</v>
      </c>
    </row>
    <row r="1497" spans="1:38" ht="12" customHeight="1">
      <c r="A1497" s="19" t="s">
        <v>5494</v>
      </c>
      <c r="B1497" s="20" t="s">
        <v>5495</v>
      </c>
      <c r="C1497" s="20"/>
      <c r="D1497" s="20"/>
      <c r="F1497" s="20" t="s">
        <v>174</v>
      </c>
      <c r="G1497" s="20" t="s">
        <v>175</v>
      </c>
      <c r="H1497" s="20" t="s">
        <v>5496</v>
      </c>
      <c r="I1497" s="20"/>
      <c r="J1497" s="20"/>
      <c r="K1497" s="20"/>
      <c r="L1497" s="20" t="s">
        <v>5495</v>
      </c>
      <c r="M1497" s="20"/>
      <c r="N1497" s="20"/>
      <c r="O1497" s="19" t="s">
        <v>5497</v>
      </c>
      <c r="P1497" s="20" t="s">
        <v>43</v>
      </c>
      <c r="Q1497" s="19" t="s">
        <v>131</v>
      </c>
      <c r="AJ1497" s="21">
        <v>0</v>
      </c>
      <c r="AK1497" s="21">
        <f>VLOOKUP(B1497,[2]Sheet3!$A$3:$B$1872,2,0)</f>
        <v>9327.4336283185839</v>
      </c>
      <c r="AL1497" s="22">
        <f t="shared" si="26"/>
        <v>9327.4336283185839</v>
      </c>
    </row>
    <row r="1498" spans="1:38" ht="12" customHeight="1">
      <c r="A1498" s="19" t="s">
        <v>5498</v>
      </c>
      <c r="B1498" s="20" t="s">
        <v>5499</v>
      </c>
      <c r="C1498" s="20"/>
      <c r="D1498" s="20"/>
      <c r="F1498" s="20" t="s">
        <v>98</v>
      </c>
      <c r="G1498" s="20" t="s">
        <v>290</v>
      </c>
      <c r="H1498" s="20"/>
      <c r="I1498" s="20"/>
      <c r="J1498" s="20"/>
      <c r="K1498" s="20"/>
      <c r="L1498" s="20"/>
      <c r="M1498" s="20"/>
      <c r="N1498" s="20"/>
      <c r="O1498" s="19" t="s">
        <v>5500</v>
      </c>
      <c r="P1498" s="20" t="s">
        <v>43</v>
      </c>
      <c r="Q1498" s="19" t="s">
        <v>131</v>
      </c>
      <c r="AJ1498" s="21">
        <v>0</v>
      </c>
      <c r="AK1498" s="21">
        <v>0</v>
      </c>
      <c r="AL1498" s="22">
        <f t="shared" si="26"/>
        <v>0</v>
      </c>
    </row>
    <row r="1499" spans="1:38" ht="12" customHeight="1">
      <c r="A1499" s="19" t="s">
        <v>5501</v>
      </c>
      <c r="B1499" s="20" t="s">
        <v>5502</v>
      </c>
      <c r="C1499" s="20"/>
      <c r="D1499" s="20"/>
      <c r="F1499" s="20" t="s">
        <v>98</v>
      </c>
      <c r="G1499" s="20" t="s">
        <v>290</v>
      </c>
      <c r="H1499" s="20" t="s">
        <v>5503</v>
      </c>
      <c r="I1499" s="20"/>
      <c r="J1499" s="20"/>
      <c r="K1499" s="20"/>
      <c r="L1499" s="20" t="s">
        <v>5504</v>
      </c>
      <c r="M1499" s="20" t="s">
        <v>5504</v>
      </c>
      <c r="N1499" s="20"/>
      <c r="O1499" s="19" t="s">
        <v>5505</v>
      </c>
      <c r="P1499" s="20" t="s">
        <v>43</v>
      </c>
      <c r="Q1499" s="19" t="s">
        <v>131</v>
      </c>
      <c r="AJ1499" s="21">
        <v>0</v>
      </c>
      <c r="AK1499" s="21">
        <v>0</v>
      </c>
      <c r="AL1499" s="22">
        <f t="shared" si="26"/>
        <v>0</v>
      </c>
    </row>
    <row r="1500" spans="1:38" ht="12" customHeight="1">
      <c r="A1500" s="19" t="s">
        <v>5506</v>
      </c>
      <c r="B1500" s="20" t="s">
        <v>5507</v>
      </c>
      <c r="C1500" s="20"/>
      <c r="D1500" s="20"/>
      <c r="F1500" s="20" t="s">
        <v>98</v>
      </c>
      <c r="G1500" s="20" t="s">
        <v>99</v>
      </c>
      <c r="H1500" s="20"/>
      <c r="I1500" s="20"/>
      <c r="J1500" s="20"/>
      <c r="K1500" s="20"/>
      <c r="L1500" s="20"/>
      <c r="M1500" s="20"/>
      <c r="N1500" s="20"/>
      <c r="O1500" s="19" t="s">
        <v>5508</v>
      </c>
      <c r="P1500" s="20" t="s">
        <v>43</v>
      </c>
      <c r="Q1500" s="19" t="s">
        <v>131</v>
      </c>
      <c r="AJ1500" s="21">
        <v>0</v>
      </c>
      <c r="AK1500" s="21">
        <v>0</v>
      </c>
      <c r="AL1500" s="22">
        <f t="shared" si="26"/>
        <v>0</v>
      </c>
    </row>
    <row r="1501" spans="1:38" ht="12" customHeight="1">
      <c r="A1501" s="19" t="s">
        <v>5509</v>
      </c>
      <c r="B1501" s="20" t="s">
        <v>5510</v>
      </c>
      <c r="C1501" s="20"/>
      <c r="D1501" s="20"/>
      <c r="F1501" s="20" t="s">
        <v>98</v>
      </c>
      <c r="G1501" s="20" t="s">
        <v>290</v>
      </c>
      <c r="H1501" s="20"/>
      <c r="I1501" s="20"/>
      <c r="J1501" s="20"/>
      <c r="K1501" s="20"/>
      <c r="L1501" s="20"/>
      <c r="M1501" s="20" t="s">
        <v>5511</v>
      </c>
      <c r="N1501" s="20"/>
      <c r="O1501" s="19" t="s">
        <v>5512</v>
      </c>
      <c r="P1501" s="20" t="s">
        <v>43</v>
      </c>
      <c r="Q1501" s="19" t="s">
        <v>131</v>
      </c>
      <c r="AJ1501" s="21">
        <v>0</v>
      </c>
      <c r="AK1501" s="21">
        <v>0</v>
      </c>
      <c r="AL1501" s="22">
        <f t="shared" si="26"/>
        <v>0</v>
      </c>
    </row>
    <row r="1502" spans="1:38" ht="12" customHeight="1">
      <c r="A1502" s="19" t="s">
        <v>5513</v>
      </c>
      <c r="B1502" s="20" t="s">
        <v>5514</v>
      </c>
      <c r="C1502" s="20"/>
      <c r="D1502" s="20"/>
      <c r="F1502" s="20" t="s">
        <v>98</v>
      </c>
      <c r="G1502" s="20" t="s">
        <v>99</v>
      </c>
      <c r="H1502" s="20"/>
      <c r="I1502" s="20"/>
      <c r="J1502" s="20"/>
      <c r="K1502" s="20"/>
      <c r="L1502" s="20"/>
      <c r="M1502" s="20" t="s">
        <v>5515</v>
      </c>
      <c r="N1502" s="20"/>
      <c r="O1502" s="19" t="s">
        <v>5516</v>
      </c>
      <c r="P1502" s="20" t="s">
        <v>43</v>
      </c>
      <c r="Q1502" s="19" t="s">
        <v>131</v>
      </c>
      <c r="AJ1502" s="21">
        <v>0</v>
      </c>
      <c r="AK1502" s="21">
        <v>0</v>
      </c>
      <c r="AL1502" s="22">
        <f t="shared" si="26"/>
        <v>0</v>
      </c>
    </row>
    <row r="1503" spans="1:38" ht="12" customHeight="1">
      <c r="A1503" s="13" t="s">
        <v>5517</v>
      </c>
      <c r="B1503" s="14" t="s">
        <v>5518</v>
      </c>
      <c r="C1503" s="14"/>
      <c r="D1503" s="14"/>
      <c r="E1503" s="19" t="s">
        <v>5519</v>
      </c>
      <c r="F1503" s="20" t="s">
        <v>818</v>
      </c>
      <c r="G1503" s="20" t="s">
        <v>5520</v>
      </c>
      <c r="H1503" s="20" t="s">
        <v>5521</v>
      </c>
      <c r="I1503" s="20"/>
      <c r="J1503" s="20"/>
      <c r="K1503" s="20"/>
      <c r="L1503" s="20" t="s">
        <v>5518</v>
      </c>
      <c r="M1503" s="20"/>
      <c r="N1503" s="20"/>
      <c r="O1503" s="19" t="s">
        <v>5522</v>
      </c>
      <c r="P1503" s="20" t="s">
        <v>43</v>
      </c>
      <c r="Q1503" s="19" t="s">
        <v>170</v>
      </c>
      <c r="R1503" s="19" t="s">
        <v>1003</v>
      </c>
      <c r="S1503" s="19" t="s">
        <v>251</v>
      </c>
      <c r="U1503" s="21">
        <v>200</v>
      </c>
      <c r="V1503" s="21">
        <v>2</v>
      </c>
      <c r="W1503" s="21">
        <v>2</v>
      </c>
      <c r="X1503" s="21">
        <v>5</v>
      </c>
      <c r="Y1503" s="19" t="s">
        <v>60</v>
      </c>
      <c r="Z1503" s="19" t="s">
        <v>61</v>
      </c>
      <c r="AA1503" s="19" t="s">
        <v>62</v>
      </c>
      <c r="AB1503" s="19" t="s">
        <v>63</v>
      </c>
      <c r="AC1503" s="19" t="s">
        <v>183</v>
      </c>
      <c r="AD1503" s="19" t="s">
        <v>184</v>
      </c>
      <c r="AE1503" s="19" t="s">
        <v>5523</v>
      </c>
      <c r="AF1503" s="19" t="s">
        <v>5524</v>
      </c>
      <c r="AG1503" s="19" t="s">
        <v>5525</v>
      </c>
      <c r="AJ1503" s="21">
        <f>VLOOKUP(B1503,[1]Sheet8!$A$3:$B$989,2,0)</f>
        <v>18853.399999999998</v>
      </c>
      <c r="AK1503" s="21">
        <v>0</v>
      </c>
      <c r="AL1503" s="22">
        <f t="shared" si="26"/>
        <v>18853.399999999998</v>
      </c>
    </row>
    <row r="1504" spans="1:38" ht="12" customHeight="1">
      <c r="A1504" s="19" t="s">
        <v>5526</v>
      </c>
      <c r="B1504" s="20" t="s">
        <v>5527</v>
      </c>
      <c r="C1504" s="20"/>
      <c r="D1504" s="20"/>
      <c r="F1504" s="20" t="s">
        <v>98</v>
      </c>
      <c r="G1504" s="20" t="s">
        <v>290</v>
      </c>
      <c r="H1504" s="20"/>
      <c r="I1504" s="20"/>
      <c r="J1504" s="20"/>
      <c r="K1504" s="20"/>
      <c r="L1504" s="20"/>
      <c r="M1504" s="20"/>
      <c r="N1504" s="20"/>
      <c r="O1504" s="19" t="s">
        <v>5528</v>
      </c>
      <c r="P1504" s="20" t="s">
        <v>59</v>
      </c>
      <c r="Q1504" s="19" t="s">
        <v>131</v>
      </c>
      <c r="AJ1504" s="21">
        <v>0</v>
      </c>
      <c r="AK1504" s="21">
        <v>0</v>
      </c>
      <c r="AL1504" s="22">
        <f t="shared" si="26"/>
        <v>0</v>
      </c>
    </row>
    <row r="1505" spans="1:38" ht="12" customHeight="1">
      <c r="A1505" s="19" t="s">
        <v>5529</v>
      </c>
      <c r="B1505" s="20" t="s">
        <v>5530</v>
      </c>
      <c r="C1505" s="20"/>
      <c r="D1505" s="20"/>
      <c r="F1505" s="20" t="s">
        <v>98</v>
      </c>
      <c r="G1505" s="20" t="s">
        <v>99</v>
      </c>
      <c r="H1505" s="20"/>
      <c r="I1505" s="20"/>
      <c r="J1505" s="20"/>
      <c r="K1505" s="20"/>
      <c r="L1505" s="20" t="s">
        <v>5299</v>
      </c>
      <c r="M1505" s="20"/>
      <c r="N1505" s="20"/>
      <c r="O1505" s="19" t="s">
        <v>5531</v>
      </c>
      <c r="P1505" s="20" t="s">
        <v>43</v>
      </c>
      <c r="Q1505" s="19" t="s">
        <v>131</v>
      </c>
      <c r="AJ1505" s="21">
        <v>0</v>
      </c>
      <c r="AK1505" s="21">
        <v>0</v>
      </c>
      <c r="AL1505" s="22">
        <f t="shared" si="26"/>
        <v>0</v>
      </c>
    </row>
    <row r="1506" spans="1:38" ht="12" customHeight="1">
      <c r="A1506" s="19" t="s">
        <v>5532</v>
      </c>
      <c r="B1506" s="20" t="s">
        <v>5533</v>
      </c>
      <c r="C1506" s="20" t="str">
        <f>LEFT(B1506,LEN(B1506)-4)</f>
        <v>上海市长宁区天山</v>
      </c>
      <c r="D1506" s="20"/>
      <c r="F1506" s="20" t="s">
        <v>241</v>
      </c>
      <c r="G1506" s="20" t="s">
        <v>241</v>
      </c>
      <c r="H1506" s="20"/>
      <c r="I1506" s="20"/>
      <c r="J1506" s="20"/>
      <c r="K1506" s="20"/>
      <c r="L1506" s="20"/>
      <c r="M1506" s="20"/>
      <c r="N1506" s="20"/>
      <c r="O1506" s="19" t="s">
        <v>5534</v>
      </c>
      <c r="P1506" s="20" t="s">
        <v>43</v>
      </c>
      <c r="Q1506" s="19" t="s">
        <v>131</v>
      </c>
      <c r="AJ1506" s="21">
        <v>0</v>
      </c>
      <c r="AK1506" s="21">
        <v>0</v>
      </c>
      <c r="AL1506" s="22">
        <f t="shared" si="26"/>
        <v>0</v>
      </c>
    </row>
    <row r="1507" spans="1:38" ht="12" customHeight="1">
      <c r="A1507" s="19" t="s">
        <v>5535</v>
      </c>
      <c r="B1507" s="20" t="s">
        <v>5536</v>
      </c>
      <c r="C1507" s="20"/>
      <c r="D1507" s="20"/>
      <c r="F1507" s="20" t="s">
        <v>98</v>
      </c>
      <c r="G1507" s="20" t="s">
        <v>290</v>
      </c>
      <c r="H1507" s="20"/>
      <c r="I1507" s="20"/>
      <c r="J1507" s="20"/>
      <c r="K1507" s="20"/>
      <c r="L1507" s="20"/>
      <c r="M1507" s="20"/>
      <c r="N1507" s="20"/>
      <c r="O1507" s="19" t="s">
        <v>5537</v>
      </c>
      <c r="P1507" s="20" t="s">
        <v>43</v>
      </c>
      <c r="Q1507" s="19" t="s">
        <v>131</v>
      </c>
      <c r="AJ1507" s="21">
        <v>0</v>
      </c>
      <c r="AK1507" s="21">
        <v>0</v>
      </c>
      <c r="AL1507" s="22">
        <f t="shared" si="26"/>
        <v>0</v>
      </c>
    </row>
    <row r="1508" spans="1:38" ht="12" customHeight="1">
      <c r="A1508" s="19" t="s">
        <v>5538</v>
      </c>
      <c r="B1508" s="20" t="s">
        <v>5539</v>
      </c>
      <c r="C1508" s="20"/>
      <c r="D1508" s="20"/>
      <c r="F1508" s="20" t="s">
        <v>98</v>
      </c>
      <c r="G1508" s="20" t="s">
        <v>290</v>
      </c>
      <c r="H1508" s="20"/>
      <c r="I1508" s="20"/>
      <c r="J1508" s="20"/>
      <c r="K1508" s="20"/>
      <c r="L1508" s="20"/>
      <c r="M1508" s="20" t="s">
        <v>5540</v>
      </c>
      <c r="N1508" s="20"/>
      <c r="O1508" s="19" t="s">
        <v>5541</v>
      </c>
      <c r="P1508" s="20" t="s">
        <v>43</v>
      </c>
      <c r="Q1508" s="19" t="s">
        <v>131</v>
      </c>
      <c r="AJ1508" s="21">
        <v>0</v>
      </c>
      <c r="AK1508" s="21">
        <v>0</v>
      </c>
      <c r="AL1508" s="22">
        <f t="shared" si="26"/>
        <v>0</v>
      </c>
    </row>
    <row r="1509" spans="1:38" ht="12" customHeight="1">
      <c r="A1509" s="19" t="s">
        <v>5542</v>
      </c>
      <c r="B1509" s="20" t="s">
        <v>5543</v>
      </c>
      <c r="C1509" s="20"/>
      <c r="D1509" s="20"/>
      <c r="F1509" s="20" t="s">
        <v>98</v>
      </c>
      <c r="G1509" s="20" t="s">
        <v>674</v>
      </c>
      <c r="H1509" s="20"/>
      <c r="I1509" s="20"/>
      <c r="J1509" s="20"/>
      <c r="K1509" s="20"/>
      <c r="L1509" s="20"/>
      <c r="M1509" s="20"/>
      <c r="N1509" s="20"/>
      <c r="O1509" s="19" t="s">
        <v>5544</v>
      </c>
      <c r="P1509" s="20" t="s">
        <v>43</v>
      </c>
      <c r="Q1509" s="19" t="s">
        <v>131</v>
      </c>
      <c r="AJ1509" s="21">
        <v>0</v>
      </c>
      <c r="AK1509" s="21">
        <v>0</v>
      </c>
      <c r="AL1509" s="22">
        <f t="shared" si="26"/>
        <v>0</v>
      </c>
    </row>
    <row r="1510" spans="1:38" ht="12" customHeight="1">
      <c r="A1510" s="19" t="s">
        <v>5545</v>
      </c>
      <c r="B1510" s="20" t="s">
        <v>5546</v>
      </c>
      <c r="C1510" s="20"/>
      <c r="D1510" s="20"/>
      <c r="E1510" s="19" t="s">
        <v>5547</v>
      </c>
      <c r="F1510" s="20" t="s">
        <v>70</v>
      </c>
      <c r="G1510" s="20" t="s">
        <v>208</v>
      </c>
      <c r="H1510" s="20"/>
      <c r="I1510" s="20"/>
      <c r="J1510" s="20"/>
      <c r="K1510" s="20"/>
      <c r="L1510" s="20" t="s">
        <v>5546</v>
      </c>
      <c r="M1510" s="20"/>
      <c r="N1510" s="20"/>
      <c r="O1510" s="19" t="s">
        <v>5548</v>
      </c>
      <c r="P1510" s="20" t="s">
        <v>59</v>
      </c>
      <c r="Q1510" s="19" t="s">
        <v>170</v>
      </c>
      <c r="R1510" s="19" t="s">
        <v>138</v>
      </c>
      <c r="S1510" s="19" t="s">
        <v>139</v>
      </c>
      <c r="T1510" s="19" t="s">
        <v>140</v>
      </c>
      <c r="Y1510" s="19" t="s">
        <v>45</v>
      </c>
      <c r="Z1510" s="19" t="s">
        <v>46</v>
      </c>
      <c r="AA1510" s="19" t="s">
        <v>73</v>
      </c>
      <c r="AB1510" s="19" t="s">
        <v>74</v>
      </c>
      <c r="AC1510" s="19" t="s">
        <v>122</v>
      </c>
      <c r="AD1510" s="19" t="s">
        <v>123</v>
      </c>
      <c r="AE1510" s="19" t="s">
        <v>210</v>
      </c>
      <c r="AF1510" s="19" t="s">
        <v>211</v>
      </c>
      <c r="AJ1510" s="21">
        <f>VLOOKUP(B1510,[1]Sheet8!$A$3:$B$989,2,0)</f>
        <v>74292.899999999994</v>
      </c>
      <c r="AK1510" s="21">
        <v>0</v>
      </c>
      <c r="AL1510" s="22">
        <f t="shared" si="26"/>
        <v>74292.899999999994</v>
      </c>
    </row>
    <row r="1511" spans="1:38" ht="12" customHeight="1">
      <c r="A1511" s="19" t="s">
        <v>5549</v>
      </c>
      <c r="B1511" s="20" t="s">
        <v>5550</v>
      </c>
      <c r="C1511" s="20"/>
      <c r="D1511" s="20"/>
      <c r="F1511" s="20" t="s">
        <v>98</v>
      </c>
      <c r="G1511" s="20" t="s">
        <v>290</v>
      </c>
      <c r="H1511" s="20"/>
      <c r="I1511" s="20"/>
      <c r="J1511" s="20"/>
      <c r="K1511" s="20"/>
      <c r="L1511" s="20" t="s">
        <v>5551</v>
      </c>
      <c r="M1511" s="20"/>
      <c r="N1511" s="20"/>
      <c r="O1511" s="19" t="s">
        <v>5552</v>
      </c>
      <c r="P1511" s="20" t="s">
        <v>59</v>
      </c>
      <c r="Q1511" s="19" t="s">
        <v>131</v>
      </c>
      <c r="AJ1511" s="21">
        <v>0</v>
      </c>
      <c r="AK1511" s="21">
        <v>0</v>
      </c>
      <c r="AL1511" s="22">
        <f t="shared" si="26"/>
        <v>0</v>
      </c>
    </row>
    <row r="1512" spans="1:38" ht="12" customHeight="1">
      <c r="A1512" s="19" t="s">
        <v>5553</v>
      </c>
      <c r="B1512" s="20" t="s">
        <v>5554</v>
      </c>
      <c r="C1512" s="20"/>
      <c r="D1512" s="20"/>
      <c r="F1512" s="20" t="s">
        <v>98</v>
      </c>
      <c r="G1512" s="20" t="s">
        <v>5375</v>
      </c>
      <c r="H1512" s="20"/>
      <c r="I1512" s="20"/>
      <c r="J1512" s="20"/>
      <c r="K1512" s="20"/>
      <c r="L1512" s="20"/>
      <c r="M1512" s="20"/>
      <c r="N1512" s="20"/>
      <c r="O1512" s="19" t="s">
        <v>5555</v>
      </c>
      <c r="P1512" s="20" t="s">
        <v>43</v>
      </c>
      <c r="Q1512" s="19" t="s">
        <v>131</v>
      </c>
      <c r="AJ1512" s="21">
        <v>0</v>
      </c>
      <c r="AK1512" s="21">
        <v>0</v>
      </c>
      <c r="AL1512" s="22">
        <f t="shared" si="26"/>
        <v>0</v>
      </c>
    </row>
    <row r="1513" spans="1:38" ht="12" customHeight="1">
      <c r="A1513" s="19" t="s">
        <v>5556</v>
      </c>
      <c r="B1513" s="20" t="s">
        <v>5557</v>
      </c>
      <c r="C1513" s="20"/>
      <c r="D1513" s="20"/>
      <c r="F1513" s="20" t="s">
        <v>98</v>
      </c>
      <c r="G1513" s="20" t="s">
        <v>5139</v>
      </c>
      <c r="H1513" s="20"/>
      <c r="I1513" s="20"/>
      <c r="J1513" s="20"/>
      <c r="K1513" s="20"/>
      <c r="L1513" s="20"/>
      <c r="M1513" s="20"/>
      <c r="N1513" s="20"/>
      <c r="O1513" s="19" t="s">
        <v>5558</v>
      </c>
      <c r="P1513" s="20" t="s">
        <v>43</v>
      </c>
      <c r="Q1513" s="19" t="s">
        <v>131</v>
      </c>
      <c r="AJ1513" s="21">
        <v>0</v>
      </c>
      <c r="AK1513" s="21">
        <v>0</v>
      </c>
      <c r="AL1513" s="22">
        <f t="shared" si="26"/>
        <v>0</v>
      </c>
    </row>
    <row r="1514" spans="1:38" ht="12" customHeight="1">
      <c r="A1514" s="19" t="s">
        <v>5559</v>
      </c>
      <c r="B1514" s="20" t="s">
        <v>5560</v>
      </c>
      <c r="C1514" s="20"/>
      <c r="D1514" s="20"/>
      <c r="F1514" s="20" t="s">
        <v>761</v>
      </c>
      <c r="G1514" s="20" t="s">
        <v>761</v>
      </c>
      <c r="H1514" s="20"/>
      <c r="I1514" s="20"/>
      <c r="J1514" s="20"/>
      <c r="K1514" s="20"/>
      <c r="L1514" s="20"/>
      <c r="M1514" s="20"/>
      <c r="N1514" s="20"/>
      <c r="O1514" s="19" t="s">
        <v>761</v>
      </c>
      <c r="P1514" s="20" t="s">
        <v>761</v>
      </c>
      <c r="Q1514" s="19" t="s">
        <v>131</v>
      </c>
      <c r="AJ1514" s="21">
        <v>0</v>
      </c>
      <c r="AK1514" s="21">
        <v>0</v>
      </c>
      <c r="AL1514" s="22">
        <f t="shared" si="26"/>
        <v>0</v>
      </c>
    </row>
    <row r="1515" spans="1:38" ht="12" customHeight="1">
      <c r="A1515" s="19" t="s">
        <v>5561</v>
      </c>
      <c r="B1515" s="20" t="s">
        <v>5562</v>
      </c>
      <c r="C1515" s="20"/>
      <c r="D1515" s="20"/>
      <c r="F1515" s="20" t="s">
        <v>98</v>
      </c>
      <c r="G1515" s="20" t="s">
        <v>290</v>
      </c>
      <c r="H1515" s="20" t="s">
        <v>5563</v>
      </c>
      <c r="I1515" s="20"/>
      <c r="J1515" s="20"/>
      <c r="K1515" s="20"/>
      <c r="L1515" s="20"/>
      <c r="M1515" s="20"/>
      <c r="N1515" s="20"/>
      <c r="O1515" s="19" t="s">
        <v>5564</v>
      </c>
      <c r="P1515" s="20" t="s">
        <v>59</v>
      </c>
      <c r="Q1515" s="19" t="s">
        <v>131</v>
      </c>
      <c r="AJ1515" s="21">
        <v>0</v>
      </c>
      <c r="AK1515" s="21">
        <v>0</v>
      </c>
      <c r="AL1515" s="22">
        <f t="shared" si="26"/>
        <v>0</v>
      </c>
    </row>
    <row r="1516" spans="1:38" ht="12" customHeight="1">
      <c r="A1516" s="19" t="s">
        <v>5565</v>
      </c>
      <c r="B1516" s="20" t="s">
        <v>5566</v>
      </c>
      <c r="C1516" s="20"/>
      <c r="D1516" s="20"/>
      <c r="F1516" s="20" t="s">
        <v>98</v>
      </c>
      <c r="G1516" s="20" t="s">
        <v>5338</v>
      </c>
      <c r="H1516" s="20"/>
      <c r="I1516" s="20"/>
      <c r="J1516" s="20"/>
      <c r="K1516" s="20"/>
      <c r="L1516" s="20"/>
      <c r="M1516" s="20"/>
      <c r="N1516" s="20"/>
      <c r="O1516" s="19" t="s">
        <v>5567</v>
      </c>
      <c r="P1516" s="20" t="s">
        <v>43</v>
      </c>
      <c r="Q1516" s="19" t="s">
        <v>131</v>
      </c>
      <c r="AJ1516" s="21">
        <v>0</v>
      </c>
      <c r="AK1516" s="21">
        <v>0</v>
      </c>
      <c r="AL1516" s="22">
        <f t="shared" si="26"/>
        <v>0</v>
      </c>
    </row>
    <row r="1517" spans="1:38" ht="12" customHeight="1">
      <c r="A1517" s="19" t="s">
        <v>5568</v>
      </c>
      <c r="B1517" s="20" t="s">
        <v>5569</v>
      </c>
      <c r="C1517" s="20"/>
      <c r="D1517" s="20"/>
      <c r="F1517" s="20" t="s">
        <v>82</v>
      </c>
      <c r="G1517" s="20" t="s">
        <v>814</v>
      </c>
      <c r="H1517" s="20" t="s">
        <v>5570</v>
      </c>
      <c r="I1517" s="20"/>
      <c r="J1517" s="20"/>
      <c r="K1517" s="20"/>
      <c r="L1517" s="20" t="s">
        <v>5569</v>
      </c>
      <c r="M1517" s="20"/>
      <c r="N1517" s="20"/>
      <c r="O1517" s="19" t="s">
        <v>5571</v>
      </c>
      <c r="P1517" s="20" t="s">
        <v>59</v>
      </c>
      <c r="Q1517" s="19" t="s">
        <v>131</v>
      </c>
      <c r="AJ1517" s="21">
        <v>0</v>
      </c>
      <c r="AK1517" s="21">
        <f>VLOOKUP(B1517,[2]Sheet3!$A$3:$B$1872,2,0)</f>
        <v>11915.044247787613</v>
      </c>
      <c r="AL1517" s="22">
        <f t="shared" si="26"/>
        <v>11915.044247787613</v>
      </c>
    </row>
    <row r="1518" spans="1:38" ht="12" customHeight="1">
      <c r="A1518" s="19" t="s">
        <v>5572</v>
      </c>
      <c r="B1518" s="20" t="s">
        <v>5573</v>
      </c>
      <c r="C1518" s="20"/>
      <c r="D1518" s="20"/>
      <c r="F1518" s="20" t="s">
        <v>761</v>
      </c>
      <c r="G1518" s="20" t="s">
        <v>761</v>
      </c>
      <c r="H1518" s="20"/>
      <c r="I1518" s="20"/>
      <c r="J1518" s="20"/>
      <c r="K1518" s="20"/>
      <c r="L1518" s="20"/>
      <c r="M1518" s="20"/>
      <c r="N1518" s="20"/>
      <c r="O1518" s="19" t="s">
        <v>761</v>
      </c>
      <c r="P1518" s="20" t="s">
        <v>761</v>
      </c>
      <c r="Q1518" s="19" t="s">
        <v>131</v>
      </c>
      <c r="AJ1518" s="21">
        <v>0</v>
      </c>
      <c r="AK1518" s="21">
        <v>0</v>
      </c>
      <c r="AL1518" s="22">
        <f t="shared" si="26"/>
        <v>0</v>
      </c>
    </row>
    <row r="1519" spans="1:38" ht="12" customHeight="1">
      <c r="A1519" s="19" t="s">
        <v>5574</v>
      </c>
      <c r="B1519" s="20" t="s">
        <v>5575</v>
      </c>
      <c r="C1519" s="20"/>
      <c r="D1519" s="20"/>
      <c r="F1519" s="20" t="s">
        <v>98</v>
      </c>
      <c r="G1519" s="20" t="s">
        <v>290</v>
      </c>
      <c r="H1519" s="20"/>
      <c r="I1519" s="20"/>
      <c r="J1519" s="20"/>
      <c r="K1519" s="20"/>
      <c r="L1519" s="20"/>
      <c r="M1519" s="20"/>
      <c r="N1519" s="20"/>
      <c r="O1519" s="19" t="s">
        <v>5576</v>
      </c>
      <c r="P1519" s="20" t="s">
        <v>43</v>
      </c>
      <c r="Q1519" s="19" t="s">
        <v>131</v>
      </c>
      <c r="AJ1519" s="21">
        <v>0</v>
      </c>
      <c r="AK1519" s="21">
        <v>0</v>
      </c>
      <c r="AL1519" s="22">
        <f t="shared" si="26"/>
        <v>0</v>
      </c>
    </row>
    <row r="1520" spans="1:38" ht="12" customHeight="1">
      <c r="A1520" s="19" t="s">
        <v>5577</v>
      </c>
      <c r="B1520" s="20" t="s">
        <v>5578</v>
      </c>
      <c r="C1520" s="20"/>
      <c r="D1520" s="20"/>
      <c r="F1520" s="20" t="s">
        <v>761</v>
      </c>
      <c r="G1520" s="20" t="s">
        <v>761</v>
      </c>
      <c r="H1520" s="20"/>
      <c r="I1520" s="20"/>
      <c r="J1520" s="20"/>
      <c r="K1520" s="20"/>
      <c r="L1520" s="20"/>
      <c r="M1520" s="20"/>
      <c r="N1520" s="20"/>
      <c r="O1520" s="19" t="s">
        <v>761</v>
      </c>
      <c r="P1520" s="20" t="s">
        <v>761</v>
      </c>
      <c r="Q1520" s="19" t="s">
        <v>131</v>
      </c>
      <c r="AJ1520" s="21">
        <v>0</v>
      </c>
      <c r="AK1520" s="21">
        <v>0</v>
      </c>
      <c r="AL1520" s="22">
        <f t="shared" si="26"/>
        <v>0</v>
      </c>
    </row>
    <row r="1521" spans="1:38" ht="12" customHeight="1">
      <c r="A1521" s="19" t="s">
        <v>5579</v>
      </c>
      <c r="B1521" s="20" t="s">
        <v>5580</v>
      </c>
      <c r="C1521" s="20"/>
      <c r="D1521" s="20"/>
      <c r="F1521" s="20" t="s">
        <v>82</v>
      </c>
      <c r="G1521" s="20" t="s">
        <v>814</v>
      </c>
      <c r="H1521" s="20"/>
      <c r="I1521" s="20"/>
      <c r="J1521" s="20"/>
      <c r="K1521" s="20"/>
      <c r="L1521" s="20" t="s">
        <v>5580</v>
      </c>
      <c r="M1521" s="20"/>
      <c r="N1521" s="20"/>
      <c r="O1521" s="19" t="s">
        <v>5581</v>
      </c>
      <c r="P1521" s="20" t="s">
        <v>43</v>
      </c>
      <c r="Q1521" s="19" t="s">
        <v>131</v>
      </c>
      <c r="AJ1521" s="21">
        <v>0</v>
      </c>
      <c r="AK1521" s="21">
        <f>VLOOKUP(B1521,[2]Sheet3!$A$3:$B$1872,2,0)</f>
        <v>5130.0884955752226</v>
      </c>
      <c r="AL1521" s="22">
        <f t="shared" si="26"/>
        <v>5130.0884955752226</v>
      </c>
    </row>
    <row r="1522" spans="1:38" ht="12" customHeight="1">
      <c r="A1522" s="19" t="s">
        <v>5582</v>
      </c>
      <c r="B1522" s="20" t="s">
        <v>5583</v>
      </c>
      <c r="C1522" s="20"/>
      <c r="D1522" s="20"/>
      <c r="F1522" s="20" t="s">
        <v>135</v>
      </c>
      <c r="G1522" s="20" t="s">
        <v>135</v>
      </c>
      <c r="H1522" s="20" t="s">
        <v>5584</v>
      </c>
      <c r="I1522" s="20"/>
      <c r="J1522" s="20"/>
      <c r="K1522" s="20"/>
      <c r="L1522" s="20" t="s">
        <v>5585</v>
      </c>
      <c r="M1522" s="20" t="s">
        <v>5586</v>
      </c>
      <c r="N1522" s="20"/>
      <c r="O1522" s="19" t="s">
        <v>761</v>
      </c>
      <c r="P1522" s="20" t="s">
        <v>761</v>
      </c>
      <c r="Q1522" s="19" t="s">
        <v>131</v>
      </c>
      <c r="AJ1522" s="21">
        <v>0</v>
      </c>
      <c r="AK1522" s="21">
        <v>0</v>
      </c>
      <c r="AL1522" s="22">
        <f t="shared" si="26"/>
        <v>0</v>
      </c>
    </row>
    <row r="1523" spans="1:38" ht="12" customHeight="1">
      <c r="A1523" s="19" t="s">
        <v>5587</v>
      </c>
      <c r="B1523" s="20" t="s">
        <v>5588</v>
      </c>
      <c r="C1523" s="20"/>
      <c r="D1523" s="20"/>
      <c r="F1523" s="20" t="s">
        <v>98</v>
      </c>
      <c r="G1523" s="20" t="s">
        <v>99</v>
      </c>
      <c r="H1523" s="20"/>
      <c r="I1523" s="20"/>
      <c r="J1523" s="20"/>
      <c r="K1523" s="20"/>
      <c r="L1523" s="20"/>
      <c r="M1523" s="20"/>
      <c r="N1523" s="20"/>
      <c r="O1523" s="19" t="s">
        <v>5589</v>
      </c>
      <c r="P1523" s="20" t="s">
        <v>43</v>
      </c>
      <c r="Q1523" s="19" t="s">
        <v>131</v>
      </c>
      <c r="AJ1523" s="21">
        <v>0</v>
      </c>
      <c r="AK1523" s="21">
        <v>0</v>
      </c>
      <c r="AL1523" s="22">
        <f t="shared" si="26"/>
        <v>0</v>
      </c>
    </row>
    <row r="1524" spans="1:38" ht="12" customHeight="1">
      <c r="A1524" s="19" t="s">
        <v>5590</v>
      </c>
      <c r="B1524" s="20" t="s">
        <v>5591</v>
      </c>
      <c r="C1524" s="20"/>
      <c r="D1524" s="20"/>
      <c r="F1524" s="20" t="s">
        <v>98</v>
      </c>
      <c r="G1524" s="20" t="s">
        <v>674</v>
      </c>
      <c r="H1524" s="20"/>
      <c r="I1524" s="20"/>
      <c r="J1524" s="20"/>
      <c r="K1524" s="20"/>
      <c r="L1524" s="20" t="s">
        <v>5591</v>
      </c>
      <c r="M1524" s="20"/>
      <c r="N1524" s="20"/>
      <c r="O1524" s="19" t="s">
        <v>5592</v>
      </c>
      <c r="P1524" s="20" t="s">
        <v>1144</v>
      </c>
      <c r="Q1524" s="19" t="s">
        <v>237</v>
      </c>
      <c r="Y1524" s="19" t="s">
        <v>45</v>
      </c>
      <c r="Z1524" s="19" t="s">
        <v>46</v>
      </c>
      <c r="AA1524" s="19" t="s">
        <v>47</v>
      </c>
      <c r="AB1524" s="19" t="s">
        <v>461</v>
      </c>
      <c r="AC1524" s="19" t="s">
        <v>284</v>
      </c>
      <c r="AD1524" s="19" t="s">
        <v>285</v>
      </c>
      <c r="AJ1524" s="21">
        <v>0</v>
      </c>
      <c r="AK1524" s="21">
        <f>VLOOKUP(B1524,[2]Sheet3!$A$3:$B$1872,2,0)</f>
        <v>15662.389380530971</v>
      </c>
      <c r="AL1524" s="22">
        <f t="shared" si="26"/>
        <v>15662.389380530971</v>
      </c>
    </row>
    <row r="1525" spans="1:38" ht="12" customHeight="1">
      <c r="A1525" s="19" t="s">
        <v>5593</v>
      </c>
      <c r="B1525" s="20" t="s">
        <v>5594</v>
      </c>
      <c r="C1525" s="20"/>
      <c r="D1525" s="20"/>
      <c r="F1525" s="20" t="s">
        <v>98</v>
      </c>
      <c r="G1525" s="20" t="s">
        <v>99</v>
      </c>
      <c r="H1525" s="20" t="s">
        <v>5107</v>
      </c>
      <c r="I1525" s="20"/>
      <c r="J1525" s="20"/>
      <c r="K1525" s="20"/>
      <c r="L1525" s="20" t="s">
        <v>5595</v>
      </c>
      <c r="M1525" s="20" t="s">
        <v>5596</v>
      </c>
      <c r="N1525" s="20"/>
      <c r="O1525" s="19" t="s">
        <v>5597</v>
      </c>
      <c r="P1525" s="20" t="s">
        <v>43</v>
      </c>
      <c r="Q1525" s="19" t="s">
        <v>131</v>
      </c>
      <c r="AJ1525" s="21">
        <v>0</v>
      </c>
      <c r="AK1525" s="21">
        <v>0</v>
      </c>
      <c r="AL1525" s="22">
        <f t="shared" si="26"/>
        <v>0</v>
      </c>
    </row>
    <row r="1526" spans="1:38" ht="12" customHeight="1">
      <c r="A1526" s="19" t="s">
        <v>5598</v>
      </c>
      <c r="B1526" s="20" t="s">
        <v>4612</v>
      </c>
      <c r="C1526" s="20"/>
      <c r="D1526" s="20"/>
      <c r="F1526" s="20" t="s">
        <v>330</v>
      </c>
      <c r="G1526" s="20" t="s">
        <v>1531</v>
      </c>
      <c r="H1526" s="20" t="s">
        <v>4611</v>
      </c>
      <c r="I1526" s="20"/>
      <c r="J1526" s="20"/>
      <c r="K1526" s="20"/>
      <c r="L1526" s="20" t="s">
        <v>4612</v>
      </c>
      <c r="M1526" s="20"/>
      <c r="N1526" s="20"/>
      <c r="O1526" s="19" t="s">
        <v>5599</v>
      </c>
      <c r="P1526" s="20" t="s">
        <v>43</v>
      </c>
      <c r="Q1526" s="19" t="s">
        <v>237</v>
      </c>
      <c r="Y1526" s="19" t="s">
        <v>45</v>
      </c>
      <c r="Z1526" s="19" t="s">
        <v>46</v>
      </c>
      <c r="AA1526" s="19" t="s">
        <v>73</v>
      </c>
      <c r="AB1526" s="19" t="s">
        <v>74</v>
      </c>
      <c r="AC1526" s="19" t="s">
        <v>335</v>
      </c>
      <c r="AD1526" s="19" t="s">
        <v>336</v>
      </c>
      <c r="AJ1526" s="21">
        <f>VLOOKUP(B1526,[1]Sheet8!$A$3:$B$989,2,0)</f>
        <v>5628.25</v>
      </c>
      <c r="AK1526" s="21">
        <f>VLOOKUP(B1526,[2]Sheet3!$A$3:$B$1872,2,0)</f>
        <v>14877.876106194692</v>
      </c>
      <c r="AL1526" s="22">
        <f t="shared" si="26"/>
        <v>20506.126106194693</v>
      </c>
    </row>
    <row r="1527" spans="1:38" ht="12" customHeight="1">
      <c r="A1527" s="19" t="s">
        <v>5600</v>
      </c>
      <c r="B1527" s="20" t="s">
        <v>5601</v>
      </c>
      <c r="C1527" s="20"/>
      <c r="D1527" s="20"/>
      <c r="F1527" s="20" t="s">
        <v>98</v>
      </c>
      <c r="G1527" s="20" t="s">
        <v>290</v>
      </c>
      <c r="H1527" s="20"/>
      <c r="I1527" s="20"/>
      <c r="J1527" s="20"/>
      <c r="K1527" s="20"/>
      <c r="L1527" s="20" t="s">
        <v>5602</v>
      </c>
      <c r="M1527" s="20" t="s">
        <v>5414</v>
      </c>
      <c r="N1527" s="20"/>
      <c r="O1527" s="19" t="s">
        <v>5603</v>
      </c>
      <c r="P1527" s="20" t="s">
        <v>59</v>
      </c>
      <c r="Q1527" s="19" t="s">
        <v>131</v>
      </c>
      <c r="AJ1527" s="21">
        <v>0</v>
      </c>
      <c r="AK1527" s="21">
        <v>0</v>
      </c>
      <c r="AL1527" s="22">
        <f t="shared" si="26"/>
        <v>0</v>
      </c>
    </row>
    <row r="1528" spans="1:38" ht="12" customHeight="1">
      <c r="A1528" s="19" t="s">
        <v>5604</v>
      </c>
      <c r="B1528" s="20" t="s">
        <v>5605</v>
      </c>
      <c r="C1528" s="20"/>
      <c r="D1528" s="20"/>
      <c r="F1528" s="20" t="s">
        <v>135</v>
      </c>
      <c r="G1528" s="20" t="s">
        <v>135</v>
      </c>
      <c r="H1528" s="20"/>
      <c r="I1528" s="20"/>
      <c r="J1528" s="20"/>
      <c r="K1528" s="20"/>
      <c r="L1528" s="20" t="s">
        <v>5605</v>
      </c>
      <c r="M1528" s="20"/>
      <c r="N1528" s="20"/>
      <c r="O1528" s="19" t="s">
        <v>5606</v>
      </c>
      <c r="P1528" s="20" t="s">
        <v>59</v>
      </c>
      <c r="Q1528" s="19" t="s">
        <v>131</v>
      </c>
      <c r="AJ1528" s="21">
        <v>0</v>
      </c>
      <c r="AK1528" s="21">
        <f>VLOOKUP(B1528,[2]Sheet3!$A$3:$B$1872,2,0)</f>
        <v>4663.716814159292</v>
      </c>
      <c r="AL1528" s="22">
        <f t="shared" si="26"/>
        <v>4663.716814159292</v>
      </c>
    </row>
    <row r="1529" spans="1:38" ht="12" customHeight="1">
      <c r="A1529" s="19" t="s">
        <v>5607</v>
      </c>
      <c r="B1529" s="20" t="s">
        <v>5608</v>
      </c>
      <c r="C1529" s="20"/>
      <c r="D1529" s="20"/>
      <c r="F1529" s="20" t="s">
        <v>70</v>
      </c>
      <c r="G1529" s="20" t="s">
        <v>356</v>
      </c>
      <c r="H1529" s="20"/>
      <c r="I1529" s="20"/>
      <c r="J1529" s="20"/>
      <c r="K1529" s="20"/>
      <c r="L1529" s="20" t="s">
        <v>5608</v>
      </c>
      <c r="M1529" s="20"/>
      <c r="N1529" s="20"/>
      <c r="O1529" s="19" t="s">
        <v>5609</v>
      </c>
      <c r="P1529" s="20" t="s">
        <v>43</v>
      </c>
      <c r="Q1529" s="19" t="s">
        <v>5610</v>
      </c>
      <c r="AJ1529" s="21">
        <f>VLOOKUP(B1529,[1]Sheet8!$A$3:$B$989,2,0)</f>
        <v>13634.399999999998</v>
      </c>
      <c r="AK1529" s="21">
        <v>0</v>
      </c>
      <c r="AL1529" s="22">
        <f t="shared" si="26"/>
        <v>13634.399999999998</v>
      </c>
    </row>
    <row r="1530" spans="1:38" ht="12" customHeight="1">
      <c r="A1530" s="19" t="s">
        <v>5611</v>
      </c>
      <c r="B1530" s="20" t="s">
        <v>5612</v>
      </c>
      <c r="C1530" s="20"/>
      <c r="D1530" s="20"/>
      <c r="F1530" s="20" t="s">
        <v>98</v>
      </c>
      <c r="G1530" s="20" t="s">
        <v>290</v>
      </c>
      <c r="H1530" s="20"/>
      <c r="I1530" s="20"/>
      <c r="J1530" s="20"/>
      <c r="K1530" s="20"/>
      <c r="L1530" s="20"/>
      <c r="M1530" s="20"/>
      <c r="N1530" s="20"/>
      <c r="O1530" s="19" t="s">
        <v>761</v>
      </c>
      <c r="P1530" s="20" t="s">
        <v>761</v>
      </c>
      <c r="Q1530" s="19" t="s">
        <v>131</v>
      </c>
      <c r="AJ1530" s="21">
        <v>0</v>
      </c>
      <c r="AK1530" s="21">
        <v>0</v>
      </c>
      <c r="AL1530" s="22">
        <f t="shared" si="26"/>
        <v>0</v>
      </c>
    </row>
    <row r="1531" spans="1:38" ht="12" customHeight="1">
      <c r="A1531" s="19" t="s">
        <v>5613</v>
      </c>
      <c r="B1531" s="20" t="s">
        <v>5614</v>
      </c>
      <c r="C1531" s="20"/>
      <c r="D1531" s="20"/>
      <c r="F1531" s="20" t="s">
        <v>699</v>
      </c>
      <c r="G1531" s="20" t="s">
        <v>1912</v>
      </c>
      <c r="H1531" s="20"/>
      <c r="I1531" s="20"/>
      <c r="J1531" s="20"/>
      <c r="K1531" s="20"/>
      <c r="L1531" s="20" t="s">
        <v>5614</v>
      </c>
      <c r="M1531" s="20"/>
      <c r="N1531" s="20" t="s">
        <v>100</v>
      </c>
      <c r="O1531" s="19" t="s">
        <v>5615</v>
      </c>
      <c r="P1531" s="20" t="s">
        <v>59</v>
      </c>
      <c r="Q1531" s="19" t="s">
        <v>131</v>
      </c>
      <c r="AJ1531" s="21">
        <f>VLOOKUP(B1531,[1]Sheet8!$A$3:$B$989,2,0)</f>
        <v>18513.879999999997</v>
      </c>
      <c r="AK1531" s="21">
        <v>0</v>
      </c>
      <c r="AL1531" s="22">
        <f t="shared" si="26"/>
        <v>18513.879999999997</v>
      </c>
    </row>
    <row r="1532" spans="1:38" ht="12" customHeight="1">
      <c r="A1532" s="19" t="s">
        <v>5616</v>
      </c>
      <c r="B1532" s="20" t="s">
        <v>5617</v>
      </c>
      <c r="C1532" s="20"/>
      <c r="D1532" s="20"/>
      <c r="F1532" s="20" t="s">
        <v>1055</v>
      </c>
      <c r="G1532" s="20" t="s">
        <v>1056</v>
      </c>
      <c r="H1532" s="20" t="s">
        <v>5618</v>
      </c>
      <c r="I1532" s="20"/>
      <c r="J1532" s="20"/>
      <c r="K1532" s="20"/>
      <c r="L1532" s="20" t="s">
        <v>5617</v>
      </c>
      <c r="M1532" s="20" t="s">
        <v>5619</v>
      </c>
      <c r="N1532" s="20"/>
      <c r="O1532" s="19" t="s">
        <v>5620</v>
      </c>
      <c r="P1532" s="20" t="s">
        <v>1144</v>
      </c>
      <c r="Q1532" s="19" t="s">
        <v>5610</v>
      </c>
      <c r="AJ1532" s="21">
        <f>VLOOKUP(B1532,[1]Sheet8!$A$3:$B$989,2,0)</f>
        <v>11256.5</v>
      </c>
      <c r="AK1532" s="21">
        <v>0</v>
      </c>
      <c r="AL1532" s="22">
        <f t="shared" si="26"/>
        <v>11256.5</v>
      </c>
    </row>
    <row r="1533" spans="1:38" ht="12" customHeight="1">
      <c r="A1533" s="19" t="s">
        <v>5621</v>
      </c>
      <c r="B1533" s="20" t="s">
        <v>5622</v>
      </c>
      <c r="C1533" s="20"/>
      <c r="D1533" s="20"/>
      <c r="F1533" s="20" t="s">
        <v>98</v>
      </c>
      <c r="G1533" s="20" t="s">
        <v>290</v>
      </c>
      <c r="H1533" s="20"/>
      <c r="I1533" s="20"/>
      <c r="J1533" s="20"/>
      <c r="K1533" s="20"/>
      <c r="L1533" s="20"/>
      <c r="M1533" s="20"/>
      <c r="N1533" s="20"/>
      <c r="O1533" s="19" t="s">
        <v>5623</v>
      </c>
      <c r="P1533" s="20" t="s">
        <v>59</v>
      </c>
      <c r="Q1533" s="19" t="s">
        <v>131</v>
      </c>
      <c r="AJ1533" s="21">
        <v>0</v>
      </c>
      <c r="AK1533" s="21">
        <v>0</v>
      </c>
      <c r="AL1533" s="22">
        <f t="shared" si="26"/>
        <v>0</v>
      </c>
    </row>
    <row r="1534" spans="1:38" ht="12" customHeight="1">
      <c r="A1534" s="19" t="s">
        <v>5624</v>
      </c>
      <c r="B1534" s="20" t="s">
        <v>5625</v>
      </c>
      <c r="C1534" s="20"/>
      <c r="D1534" s="20"/>
      <c r="F1534" s="20" t="s">
        <v>98</v>
      </c>
      <c r="G1534" s="20" t="s">
        <v>290</v>
      </c>
      <c r="H1534" s="20"/>
      <c r="I1534" s="20"/>
      <c r="J1534" s="20"/>
      <c r="K1534" s="20"/>
      <c r="L1534" s="20"/>
      <c r="M1534" s="20"/>
      <c r="N1534" s="20"/>
      <c r="O1534" s="19" t="s">
        <v>5626</v>
      </c>
      <c r="P1534" s="20" t="s">
        <v>59</v>
      </c>
      <c r="Q1534" s="19" t="s">
        <v>131</v>
      </c>
      <c r="AJ1534" s="21">
        <v>0</v>
      </c>
      <c r="AK1534" s="21">
        <v>0</v>
      </c>
      <c r="AL1534" s="22">
        <f t="shared" si="26"/>
        <v>0</v>
      </c>
    </row>
    <row r="1535" spans="1:38" ht="12" customHeight="1">
      <c r="A1535" s="19" t="s">
        <v>5627</v>
      </c>
      <c r="B1535" s="20" t="s">
        <v>5628</v>
      </c>
      <c r="C1535" s="20"/>
      <c r="D1535" s="20"/>
      <c r="F1535" s="20" t="s">
        <v>98</v>
      </c>
      <c r="G1535" s="20" t="s">
        <v>5315</v>
      </c>
      <c r="H1535" s="20"/>
      <c r="I1535" s="20"/>
      <c r="J1535" s="20"/>
      <c r="K1535" s="20"/>
      <c r="L1535" s="20"/>
      <c r="M1535" s="20"/>
      <c r="N1535" s="20"/>
      <c r="O1535" s="19" t="s">
        <v>5629</v>
      </c>
      <c r="P1535" s="20" t="s">
        <v>59</v>
      </c>
      <c r="Q1535" s="19" t="s">
        <v>131</v>
      </c>
      <c r="AJ1535" s="21">
        <v>0</v>
      </c>
      <c r="AK1535" s="21">
        <v>0</v>
      </c>
      <c r="AL1535" s="22">
        <f t="shared" si="26"/>
        <v>0</v>
      </c>
    </row>
    <row r="1536" spans="1:38" ht="12" customHeight="1">
      <c r="A1536" s="19" t="s">
        <v>5630</v>
      </c>
      <c r="B1536" s="20" t="s">
        <v>5631</v>
      </c>
      <c r="C1536" s="20"/>
      <c r="D1536" s="20"/>
      <c r="F1536" s="20" t="s">
        <v>98</v>
      </c>
      <c r="G1536" s="20" t="s">
        <v>5315</v>
      </c>
      <c r="H1536" s="20"/>
      <c r="I1536" s="20"/>
      <c r="J1536" s="20"/>
      <c r="K1536" s="20"/>
      <c r="L1536" s="20"/>
      <c r="M1536" s="20"/>
      <c r="N1536" s="20"/>
      <c r="O1536" s="19" t="s">
        <v>5632</v>
      </c>
      <c r="P1536" s="20" t="s">
        <v>59</v>
      </c>
      <c r="Q1536" s="19" t="s">
        <v>131</v>
      </c>
      <c r="AJ1536" s="21">
        <v>0</v>
      </c>
      <c r="AK1536" s="21">
        <v>0</v>
      </c>
      <c r="AL1536" s="22">
        <f t="shared" si="26"/>
        <v>0</v>
      </c>
    </row>
    <row r="1537" spans="1:38" ht="12" customHeight="1">
      <c r="A1537" s="19" t="s">
        <v>5633</v>
      </c>
      <c r="B1537" s="20" t="s">
        <v>5634</v>
      </c>
      <c r="C1537" s="20"/>
      <c r="D1537" s="20"/>
      <c r="F1537" s="20" t="s">
        <v>98</v>
      </c>
      <c r="G1537" s="20" t="s">
        <v>99</v>
      </c>
      <c r="H1537" s="20"/>
      <c r="I1537" s="20"/>
      <c r="J1537" s="20"/>
      <c r="K1537" s="20"/>
      <c r="L1537" s="20"/>
      <c r="M1537" s="20"/>
      <c r="N1537" s="20"/>
      <c r="O1537" s="19" t="s">
        <v>761</v>
      </c>
      <c r="P1537" s="20" t="s">
        <v>761</v>
      </c>
      <c r="Q1537" s="19" t="s">
        <v>131</v>
      </c>
      <c r="AJ1537" s="21">
        <v>0</v>
      </c>
      <c r="AK1537" s="21">
        <v>0</v>
      </c>
      <c r="AL1537" s="22">
        <f t="shared" si="26"/>
        <v>0</v>
      </c>
    </row>
    <row r="1538" spans="1:38" ht="12" customHeight="1">
      <c r="A1538" s="19" t="s">
        <v>5635</v>
      </c>
      <c r="B1538" s="20" t="s">
        <v>5636</v>
      </c>
      <c r="C1538" s="20"/>
      <c r="D1538" s="20"/>
      <c r="F1538" s="20" t="s">
        <v>98</v>
      </c>
      <c r="G1538" s="20" t="s">
        <v>99</v>
      </c>
      <c r="H1538" s="20"/>
      <c r="I1538" s="20"/>
      <c r="J1538" s="20"/>
      <c r="K1538" s="20"/>
      <c r="L1538" s="20"/>
      <c r="M1538" s="20"/>
      <c r="N1538" s="20"/>
      <c r="O1538" s="19" t="s">
        <v>761</v>
      </c>
      <c r="P1538" s="20" t="s">
        <v>761</v>
      </c>
      <c r="Q1538" s="19" t="s">
        <v>131</v>
      </c>
      <c r="AJ1538" s="21">
        <v>0</v>
      </c>
      <c r="AK1538" s="21">
        <v>0</v>
      </c>
      <c r="AL1538" s="22">
        <f t="shared" ref="AL1538:AL1601" si="27">AJ1538+AK1538</f>
        <v>0</v>
      </c>
    </row>
    <row r="1539" spans="1:38" ht="12" customHeight="1">
      <c r="A1539" s="19" t="s">
        <v>5637</v>
      </c>
      <c r="B1539" s="20" t="s">
        <v>5638</v>
      </c>
      <c r="C1539" s="20"/>
      <c r="D1539" s="20"/>
      <c r="F1539" s="20" t="s">
        <v>98</v>
      </c>
      <c r="G1539" s="20" t="s">
        <v>290</v>
      </c>
      <c r="H1539" s="20"/>
      <c r="I1539" s="20"/>
      <c r="J1539" s="20"/>
      <c r="K1539" s="20"/>
      <c r="L1539" s="20"/>
      <c r="M1539" s="20" t="s">
        <v>5639</v>
      </c>
      <c r="N1539" s="20"/>
      <c r="O1539" s="19" t="s">
        <v>5640</v>
      </c>
      <c r="P1539" s="20" t="s">
        <v>43</v>
      </c>
      <c r="Q1539" s="19" t="s">
        <v>131</v>
      </c>
      <c r="AJ1539" s="21">
        <v>0</v>
      </c>
      <c r="AK1539" s="21">
        <v>0</v>
      </c>
      <c r="AL1539" s="22">
        <f t="shared" si="27"/>
        <v>0</v>
      </c>
    </row>
    <row r="1540" spans="1:38" ht="12" customHeight="1">
      <c r="A1540" s="19" t="s">
        <v>5641</v>
      </c>
      <c r="B1540" s="20" t="s">
        <v>5642</v>
      </c>
      <c r="C1540" s="20"/>
      <c r="D1540" s="20"/>
      <c r="F1540" s="20" t="s">
        <v>98</v>
      </c>
      <c r="G1540" s="20" t="s">
        <v>5178</v>
      </c>
      <c r="H1540" s="20"/>
      <c r="I1540" s="20"/>
      <c r="J1540" s="20"/>
      <c r="K1540" s="20"/>
      <c r="L1540" s="20" t="s">
        <v>5643</v>
      </c>
      <c r="M1540" s="20"/>
      <c r="N1540" s="20"/>
      <c r="O1540" s="19" t="s">
        <v>5644</v>
      </c>
      <c r="P1540" s="20" t="s">
        <v>59</v>
      </c>
      <c r="Q1540" s="19" t="s">
        <v>131</v>
      </c>
      <c r="AJ1540" s="21">
        <v>0</v>
      </c>
      <c r="AK1540" s="21">
        <v>0</v>
      </c>
      <c r="AL1540" s="22">
        <f t="shared" si="27"/>
        <v>0</v>
      </c>
    </row>
    <row r="1541" spans="1:38" ht="12" customHeight="1">
      <c r="A1541" s="19" t="s">
        <v>5645</v>
      </c>
      <c r="B1541" s="20" t="s">
        <v>5646</v>
      </c>
      <c r="C1541" s="20"/>
      <c r="D1541" s="20"/>
      <c r="F1541" s="20" t="s">
        <v>98</v>
      </c>
      <c r="G1541" s="20" t="s">
        <v>674</v>
      </c>
      <c r="H1541" s="20"/>
      <c r="I1541" s="20"/>
      <c r="J1541" s="20"/>
      <c r="K1541" s="20"/>
      <c r="L1541" s="20"/>
      <c r="M1541" s="20"/>
      <c r="N1541" s="20"/>
      <c r="O1541" s="19" t="s">
        <v>5647</v>
      </c>
      <c r="P1541" s="20" t="s">
        <v>59</v>
      </c>
      <c r="Q1541" s="19" t="s">
        <v>131</v>
      </c>
      <c r="AJ1541" s="21">
        <v>0</v>
      </c>
      <c r="AK1541" s="21">
        <v>0</v>
      </c>
      <c r="AL1541" s="22">
        <f t="shared" si="27"/>
        <v>0</v>
      </c>
    </row>
    <row r="1542" spans="1:38" ht="12" customHeight="1">
      <c r="A1542" s="19" t="s">
        <v>5648</v>
      </c>
      <c r="B1542" s="20" t="s">
        <v>5649</v>
      </c>
      <c r="C1542" s="20"/>
      <c r="D1542" s="20"/>
      <c r="F1542" s="20" t="s">
        <v>98</v>
      </c>
      <c r="G1542" s="20" t="s">
        <v>5379</v>
      </c>
      <c r="H1542" s="20"/>
      <c r="I1542" s="20"/>
      <c r="J1542" s="20"/>
      <c r="K1542" s="20"/>
      <c r="L1542" s="20"/>
      <c r="M1542" s="20"/>
      <c r="N1542" s="20"/>
      <c r="O1542" s="19" t="s">
        <v>5650</v>
      </c>
      <c r="P1542" s="20" t="s">
        <v>43</v>
      </c>
      <c r="Q1542" s="19" t="s">
        <v>131</v>
      </c>
      <c r="AJ1542" s="21">
        <v>0</v>
      </c>
      <c r="AK1542" s="21">
        <v>0</v>
      </c>
      <c r="AL1542" s="22">
        <f t="shared" si="27"/>
        <v>0</v>
      </c>
    </row>
    <row r="1543" spans="1:38" ht="12" customHeight="1">
      <c r="A1543" s="19" t="s">
        <v>5651</v>
      </c>
      <c r="B1543" s="20" t="s">
        <v>5652</v>
      </c>
      <c r="C1543" s="20"/>
      <c r="D1543" s="20"/>
      <c r="F1543" s="20" t="s">
        <v>105</v>
      </c>
      <c r="G1543" s="20" t="s">
        <v>106</v>
      </c>
      <c r="H1543" s="20"/>
      <c r="I1543" s="20"/>
      <c r="J1543" s="20"/>
      <c r="K1543" s="20"/>
      <c r="L1543" s="20" t="s">
        <v>5652</v>
      </c>
      <c r="M1543" s="20"/>
      <c r="N1543" s="20"/>
      <c r="O1543" s="19" t="s">
        <v>761</v>
      </c>
      <c r="P1543" s="20" t="s">
        <v>761</v>
      </c>
      <c r="Q1543" s="19" t="s">
        <v>5610</v>
      </c>
      <c r="AJ1543" s="21">
        <f>VLOOKUP(B1543,[1]Sheet8!$A$3:$B$989,2,0)</f>
        <v>31291.81</v>
      </c>
      <c r="AK1543" s="21">
        <v>0</v>
      </c>
      <c r="AL1543" s="22">
        <f t="shared" si="27"/>
        <v>31291.81</v>
      </c>
    </row>
    <row r="1544" spans="1:38" ht="12" customHeight="1">
      <c r="A1544" s="19" t="s">
        <v>5653</v>
      </c>
      <c r="B1544" s="20" t="s">
        <v>5654</v>
      </c>
      <c r="C1544" s="20"/>
      <c r="D1544" s="20"/>
      <c r="F1544" s="20" t="s">
        <v>98</v>
      </c>
      <c r="G1544" s="20" t="s">
        <v>5375</v>
      </c>
      <c r="H1544" s="20"/>
      <c r="I1544" s="20"/>
      <c r="J1544" s="20"/>
      <c r="K1544" s="20"/>
      <c r="L1544" s="20"/>
      <c r="M1544" s="20" t="s">
        <v>5655</v>
      </c>
      <c r="N1544" s="20"/>
      <c r="O1544" s="19" t="s">
        <v>5656</v>
      </c>
      <c r="P1544" s="20" t="s">
        <v>43</v>
      </c>
      <c r="Q1544" s="19" t="s">
        <v>131</v>
      </c>
      <c r="AJ1544" s="21">
        <v>0</v>
      </c>
      <c r="AK1544" s="21">
        <v>0</v>
      </c>
      <c r="AL1544" s="22">
        <f t="shared" si="27"/>
        <v>0</v>
      </c>
    </row>
    <row r="1545" spans="1:38" ht="12" customHeight="1">
      <c r="A1545" s="19" t="s">
        <v>5657</v>
      </c>
      <c r="B1545" s="20" t="s">
        <v>5658</v>
      </c>
      <c r="C1545" s="20"/>
      <c r="D1545" s="20"/>
      <c r="F1545" s="20" t="s">
        <v>98</v>
      </c>
      <c r="G1545" s="20" t="s">
        <v>5375</v>
      </c>
      <c r="H1545" s="20"/>
      <c r="I1545" s="20"/>
      <c r="J1545" s="20"/>
      <c r="K1545" s="20"/>
      <c r="L1545" s="20"/>
      <c r="M1545" s="20" t="s">
        <v>5659</v>
      </c>
      <c r="N1545" s="20"/>
      <c r="O1545" s="19" t="s">
        <v>5660</v>
      </c>
      <c r="P1545" s="20" t="s">
        <v>59</v>
      </c>
      <c r="Q1545" s="19" t="s">
        <v>131</v>
      </c>
      <c r="AJ1545" s="21">
        <v>0</v>
      </c>
      <c r="AK1545" s="21">
        <v>0</v>
      </c>
      <c r="AL1545" s="22">
        <f t="shared" si="27"/>
        <v>0</v>
      </c>
    </row>
    <row r="1546" spans="1:38" ht="12" customHeight="1">
      <c r="A1546" s="19" t="s">
        <v>5661</v>
      </c>
      <c r="B1546" s="20" t="s">
        <v>5662</v>
      </c>
      <c r="C1546" s="20"/>
      <c r="D1546" s="20"/>
      <c r="F1546" s="20" t="s">
        <v>135</v>
      </c>
      <c r="G1546" s="20" t="s">
        <v>135</v>
      </c>
      <c r="H1546" s="20"/>
      <c r="I1546" s="20"/>
      <c r="J1546" s="20"/>
      <c r="K1546" s="20"/>
      <c r="L1546" s="20" t="s">
        <v>5663</v>
      </c>
      <c r="M1546" s="20"/>
      <c r="N1546" s="20"/>
      <c r="O1546" s="19" t="s">
        <v>5664</v>
      </c>
      <c r="P1546" s="20" t="s">
        <v>59</v>
      </c>
      <c r="Q1546" s="19" t="s">
        <v>131</v>
      </c>
      <c r="AJ1546" s="21">
        <v>0</v>
      </c>
      <c r="AK1546" s="21">
        <v>0</v>
      </c>
      <c r="AL1546" s="22">
        <f t="shared" si="27"/>
        <v>0</v>
      </c>
    </row>
    <row r="1547" spans="1:38" ht="12" customHeight="1">
      <c r="A1547" s="19" t="s">
        <v>5665</v>
      </c>
      <c r="B1547" s="20" t="s">
        <v>5666</v>
      </c>
      <c r="C1547" s="20"/>
      <c r="D1547" s="20"/>
      <c r="F1547" s="20" t="s">
        <v>98</v>
      </c>
      <c r="G1547" s="20" t="s">
        <v>674</v>
      </c>
      <c r="H1547" s="20"/>
      <c r="I1547" s="20"/>
      <c r="J1547" s="20"/>
      <c r="K1547" s="20"/>
      <c r="L1547" s="20"/>
      <c r="M1547" s="20"/>
      <c r="N1547" s="20"/>
      <c r="O1547" s="19" t="s">
        <v>5667</v>
      </c>
      <c r="P1547" s="20" t="s">
        <v>59</v>
      </c>
      <c r="Q1547" s="19" t="s">
        <v>131</v>
      </c>
      <c r="AJ1547" s="21">
        <v>0</v>
      </c>
      <c r="AK1547" s="21">
        <v>0</v>
      </c>
      <c r="AL1547" s="22">
        <f t="shared" si="27"/>
        <v>0</v>
      </c>
    </row>
    <row r="1548" spans="1:38" ht="12" customHeight="1">
      <c r="A1548" s="19" t="s">
        <v>5668</v>
      </c>
      <c r="B1548" s="20" t="s">
        <v>5669</v>
      </c>
      <c r="C1548" s="20"/>
      <c r="D1548" s="20"/>
      <c r="F1548" s="20" t="s">
        <v>98</v>
      </c>
      <c r="G1548" s="20" t="s">
        <v>99</v>
      </c>
      <c r="H1548" s="20"/>
      <c r="I1548" s="20"/>
      <c r="J1548" s="20"/>
      <c r="K1548" s="20"/>
      <c r="L1548" s="20"/>
      <c r="M1548" s="20"/>
      <c r="N1548" s="20"/>
      <c r="O1548" s="19" t="s">
        <v>761</v>
      </c>
      <c r="P1548" s="20" t="s">
        <v>761</v>
      </c>
      <c r="Q1548" s="19" t="s">
        <v>131</v>
      </c>
      <c r="AJ1548" s="21">
        <v>0</v>
      </c>
      <c r="AK1548" s="21">
        <v>0</v>
      </c>
      <c r="AL1548" s="22">
        <f t="shared" si="27"/>
        <v>0</v>
      </c>
    </row>
    <row r="1549" spans="1:38" ht="12" customHeight="1">
      <c r="A1549" s="19" t="s">
        <v>5670</v>
      </c>
      <c r="B1549" s="20" t="s">
        <v>5671</v>
      </c>
      <c r="C1549" s="20"/>
      <c r="D1549" s="20"/>
      <c r="F1549" s="20" t="s">
        <v>70</v>
      </c>
      <c r="G1549" s="20" t="s">
        <v>356</v>
      </c>
      <c r="H1549" s="20"/>
      <c r="I1549" s="20"/>
      <c r="J1549" s="20"/>
      <c r="K1549" s="20"/>
      <c r="L1549" s="20" t="s">
        <v>5671</v>
      </c>
      <c r="M1549" s="20"/>
      <c r="N1549" s="20"/>
      <c r="O1549" s="19" t="s">
        <v>5672</v>
      </c>
      <c r="P1549" s="20" t="s">
        <v>43</v>
      </c>
      <c r="Q1549" s="19" t="s">
        <v>237</v>
      </c>
      <c r="Y1549" s="19" t="s">
        <v>45</v>
      </c>
      <c r="Z1549" s="19" t="s">
        <v>46</v>
      </c>
      <c r="AA1549" s="19" t="s">
        <v>73</v>
      </c>
      <c r="AB1549" s="19" t="s">
        <v>74</v>
      </c>
      <c r="AC1549" s="19" t="s">
        <v>360</v>
      </c>
      <c r="AD1549" s="19" t="s">
        <v>361</v>
      </c>
      <c r="AJ1549" s="21">
        <v>0</v>
      </c>
      <c r="AK1549" s="21">
        <f>VLOOKUP(B1549,[2]Sheet3!$A$3:$B$1872,2,0)</f>
        <v>51718.020917135997</v>
      </c>
      <c r="AL1549" s="22">
        <f t="shared" si="27"/>
        <v>51718.020917135997</v>
      </c>
    </row>
    <row r="1550" spans="1:38" ht="12" customHeight="1">
      <c r="A1550" s="19" t="s">
        <v>5673</v>
      </c>
      <c r="B1550" s="20" t="s">
        <v>5674</v>
      </c>
      <c r="C1550" s="20"/>
      <c r="D1550" s="20"/>
      <c r="F1550" s="20" t="s">
        <v>98</v>
      </c>
      <c r="G1550" s="20" t="s">
        <v>5338</v>
      </c>
      <c r="H1550" s="20"/>
      <c r="I1550" s="20"/>
      <c r="J1550" s="20"/>
      <c r="K1550" s="20"/>
      <c r="L1550" s="20"/>
      <c r="M1550" s="20"/>
      <c r="N1550" s="20"/>
      <c r="O1550" s="19" t="s">
        <v>5675</v>
      </c>
      <c r="P1550" s="20" t="s">
        <v>43</v>
      </c>
      <c r="Q1550" s="19" t="s">
        <v>131</v>
      </c>
      <c r="AJ1550" s="21">
        <v>0</v>
      </c>
      <c r="AK1550" s="21">
        <v>0</v>
      </c>
      <c r="AL1550" s="22">
        <f t="shared" si="27"/>
        <v>0</v>
      </c>
    </row>
    <row r="1551" spans="1:38" ht="12" customHeight="1">
      <c r="A1551" s="19" t="s">
        <v>5676</v>
      </c>
      <c r="B1551" s="20" t="s">
        <v>5677</v>
      </c>
      <c r="C1551" s="20"/>
      <c r="D1551" s="20"/>
      <c r="F1551" s="20" t="s">
        <v>98</v>
      </c>
      <c r="G1551" s="20" t="s">
        <v>5315</v>
      </c>
      <c r="H1551" s="20"/>
      <c r="I1551" s="20"/>
      <c r="J1551" s="20"/>
      <c r="K1551" s="20"/>
      <c r="L1551" s="20"/>
      <c r="M1551" s="20"/>
      <c r="N1551" s="20"/>
      <c r="O1551" s="19" t="s">
        <v>5678</v>
      </c>
      <c r="P1551" s="20" t="s">
        <v>59</v>
      </c>
      <c r="Q1551" s="19" t="s">
        <v>131</v>
      </c>
      <c r="AJ1551" s="21">
        <v>0</v>
      </c>
      <c r="AK1551" s="21">
        <v>0</v>
      </c>
      <c r="AL1551" s="22">
        <f t="shared" si="27"/>
        <v>0</v>
      </c>
    </row>
    <row r="1552" spans="1:38" ht="12" customHeight="1">
      <c r="A1552" s="19" t="s">
        <v>5679</v>
      </c>
      <c r="B1552" s="20" t="s">
        <v>5680</v>
      </c>
      <c r="C1552" s="20"/>
      <c r="D1552" s="20"/>
      <c r="F1552" s="20" t="s">
        <v>98</v>
      </c>
      <c r="G1552" s="20" t="s">
        <v>290</v>
      </c>
      <c r="H1552" s="20"/>
      <c r="I1552" s="20"/>
      <c r="J1552" s="20"/>
      <c r="K1552" s="20"/>
      <c r="L1552" s="20"/>
      <c r="M1552" s="20"/>
      <c r="N1552" s="20"/>
      <c r="O1552" s="19" t="s">
        <v>5681</v>
      </c>
      <c r="P1552" s="20" t="s">
        <v>43</v>
      </c>
      <c r="Q1552" s="19" t="s">
        <v>131</v>
      </c>
      <c r="AJ1552" s="21">
        <v>0</v>
      </c>
      <c r="AK1552" s="21">
        <v>0</v>
      </c>
      <c r="AL1552" s="22">
        <f t="shared" si="27"/>
        <v>0</v>
      </c>
    </row>
    <row r="1553" spans="1:38" ht="12" customHeight="1">
      <c r="A1553" s="19" t="s">
        <v>5682</v>
      </c>
      <c r="B1553" s="20" t="s">
        <v>5683</v>
      </c>
      <c r="C1553" s="20"/>
      <c r="D1553" s="20"/>
      <c r="F1553" s="20" t="s">
        <v>98</v>
      </c>
      <c r="G1553" s="20" t="s">
        <v>290</v>
      </c>
      <c r="H1553" s="20"/>
      <c r="I1553" s="20"/>
      <c r="J1553" s="20"/>
      <c r="K1553" s="20"/>
      <c r="L1553" s="20"/>
      <c r="M1553" s="20"/>
      <c r="N1553" s="20"/>
      <c r="O1553" s="19" t="s">
        <v>761</v>
      </c>
      <c r="P1553" s="20" t="s">
        <v>761</v>
      </c>
      <c r="Q1553" s="19" t="s">
        <v>131</v>
      </c>
      <c r="AJ1553" s="21">
        <v>0</v>
      </c>
      <c r="AK1553" s="21">
        <v>0</v>
      </c>
      <c r="AL1553" s="22">
        <f t="shared" si="27"/>
        <v>0</v>
      </c>
    </row>
    <row r="1554" spans="1:38" ht="12" customHeight="1">
      <c r="A1554" s="19" t="s">
        <v>5684</v>
      </c>
      <c r="B1554" s="20" t="s">
        <v>5685</v>
      </c>
      <c r="C1554" s="20"/>
      <c r="D1554" s="20"/>
      <c r="F1554" s="20" t="s">
        <v>761</v>
      </c>
      <c r="G1554" s="20" t="s">
        <v>761</v>
      </c>
      <c r="H1554" s="20"/>
      <c r="I1554" s="20"/>
      <c r="J1554" s="20"/>
      <c r="K1554" s="20"/>
      <c r="L1554" s="20"/>
      <c r="M1554" s="20"/>
      <c r="N1554" s="20"/>
      <c r="O1554" s="19" t="s">
        <v>761</v>
      </c>
      <c r="P1554" s="20" t="s">
        <v>761</v>
      </c>
      <c r="Q1554" s="19" t="s">
        <v>131</v>
      </c>
      <c r="AJ1554" s="21">
        <v>0</v>
      </c>
      <c r="AK1554" s="21">
        <v>0</v>
      </c>
      <c r="AL1554" s="22">
        <f t="shared" si="27"/>
        <v>0</v>
      </c>
    </row>
    <row r="1555" spans="1:38" ht="12" customHeight="1">
      <c r="A1555" s="19" t="s">
        <v>5686</v>
      </c>
      <c r="B1555" s="20" t="s">
        <v>5687</v>
      </c>
      <c r="C1555" s="20"/>
      <c r="D1555" s="20"/>
      <c r="F1555" s="20" t="s">
        <v>98</v>
      </c>
      <c r="G1555" s="20" t="s">
        <v>290</v>
      </c>
      <c r="H1555" s="20"/>
      <c r="I1555" s="20"/>
      <c r="J1555" s="20"/>
      <c r="K1555" s="20"/>
      <c r="L1555" s="20"/>
      <c r="M1555" s="20"/>
      <c r="N1555" s="20"/>
      <c r="O1555" s="19" t="s">
        <v>5688</v>
      </c>
      <c r="P1555" s="20" t="s">
        <v>43</v>
      </c>
      <c r="Q1555" s="19" t="s">
        <v>131</v>
      </c>
      <c r="AJ1555" s="21">
        <v>0</v>
      </c>
      <c r="AK1555" s="21">
        <v>0</v>
      </c>
      <c r="AL1555" s="22">
        <f t="shared" si="27"/>
        <v>0</v>
      </c>
    </row>
    <row r="1556" spans="1:38" ht="12" customHeight="1">
      <c r="A1556" s="19" t="s">
        <v>5689</v>
      </c>
      <c r="B1556" s="20" t="s">
        <v>5690</v>
      </c>
      <c r="C1556" s="20"/>
      <c r="D1556" s="20"/>
      <c r="F1556" s="20" t="s">
        <v>98</v>
      </c>
      <c r="G1556" s="20" t="s">
        <v>290</v>
      </c>
      <c r="H1556" s="20"/>
      <c r="I1556" s="20"/>
      <c r="J1556" s="20"/>
      <c r="K1556" s="20"/>
      <c r="L1556" s="20"/>
      <c r="M1556" s="20"/>
      <c r="N1556" s="20"/>
      <c r="O1556" s="19" t="s">
        <v>5691</v>
      </c>
      <c r="P1556" s="20" t="s">
        <v>43</v>
      </c>
      <c r="Q1556" s="19" t="s">
        <v>131</v>
      </c>
      <c r="AJ1556" s="21">
        <v>0</v>
      </c>
      <c r="AK1556" s="21">
        <v>0</v>
      </c>
      <c r="AL1556" s="22">
        <f t="shared" si="27"/>
        <v>0</v>
      </c>
    </row>
    <row r="1557" spans="1:38" ht="12" customHeight="1">
      <c r="A1557" s="19" t="s">
        <v>5692</v>
      </c>
      <c r="B1557" s="20" t="s">
        <v>5693</v>
      </c>
      <c r="C1557" s="20"/>
      <c r="D1557" s="20"/>
      <c r="F1557" s="20" t="s">
        <v>761</v>
      </c>
      <c r="G1557" s="20" t="s">
        <v>761</v>
      </c>
      <c r="H1557" s="20"/>
      <c r="I1557" s="20"/>
      <c r="J1557" s="20"/>
      <c r="K1557" s="20"/>
      <c r="L1557" s="20"/>
      <c r="M1557" s="20"/>
      <c r="N1557" s="20"/>
      <c r="O1557" s="19" t="s">
        <v>761</v>
      </c>
      <c r="P1557" s="20" t="s">
        <v>761</v>
      </c>
      <c r="Q1557" s="19" t="s">
        <v>131</v>
      </c>
      <c r="AJ1557" s="21">
        <v>0</v>
      </c>
      <c r="AK1557" s="21">
        <v>0</v>
      </c>
      <c r="AL1557" s="22">
        <f t="shared" si="27"/>
        <v>0</v>
      </c>
    </row>
    <row r="1558" spans="1:38" ht="12" customHeight="1">
      <c r="A1558" s="19" t="s">
        <v>5694</v>
      </c>
      <c r="B1558" s="20" t="s">
        <v>5695</v>
      </c>
      <c r="C1558" s="20" t="str">
        <f>LEFT(B1558,LEN(B1558)-4)</f>
        <v>上海市长宁区褚健医疗</v>
      </c>
      <c r="D1558" s="20"/>
      <c r="F1558" s="20" t="s">
        <v>241</v>
      </c>
      <c r="G1558" s="20" t="s">
        <v>241</v>
      </c>
      <c r="H1558" s="20"/>
      <c r="I1558" s="20"/>
      <c r="J1558" s="20"/>
      <c r="K1558" s="20"/>
      <c r="L1558" s="20" t="s">
        <v>5695</v>
      </c>
      <c r="M1558" s="20" t="s">
        <v>5695</v>
      </c>
      <c r="N1558" s="20"/>
      <c r="O1558" s="19" t="s">
        <v>5696</v>
      </c>
      <c r="P1558" s="20" t="s">
        <v>43</v>
      </c>
      <c r="Q1558" s="19" t="s">
        <v>237</v>
      </c>
      <c r="Y1558" s="19" t="s">
        <v>45</v>
      </c>
      <c r="Z1558" s="19" t="s">
        <v>46</v>
      </c>
      <c r="AA1558" s="19" t="s">
        <v>47</v>
      </c>
      <c r="AB1558" s="19" t="s">
        <v>461</v>
      </c>
      <c r="AC1558" s="19" t="s">
        <v>48</v>
      </c>
      <c r="AD1558" s="19" t="s">
        <v>49</v>
      </c>
      <c r="AG1558" s="19" t="s">
        <v>1257</v>
      </c>
      <c r="AJ1558" s="21">
        <v>0</v>
      </c>
      <c r="AK1558" s="21">
        <f>VLOOKUP(B1558,[2]Sheet3!$A$3:$B$1872,2,0)</f>
        <v>5415.9500000000007</v>
      </c>
      <c r="AL1558" s="22">
        <f t="shared" si="27"/>
        <v>5415.9500000000007</v>
      </c>
    </row>
    <row r="1559" spans="1:38" ht="12" customHeight="1">
      <c r="A1559" s="19" t="s">
        <v>5697</v>
      </c>
      <c r="B1559" s="20" t="s">
        <v>5698</v>
      </c>
      <c r="C1559" s="20"/>
      <c r="D1559" s="20"/>
      <c r="F1559" s="20" t="s">
        <v>37</v>
      </c>
      <c r="G1559" s="20" t="s">
        <v>149</v>
      </c>
      <c r="H1559" s="20"/>
      <c r="I1559" s="20"/>
      <c r="J1559" s="20"/>
      <c r="K1559" s="20"/>
      <c r="L1559" s="20"/>
      <c r="M1559" s="20"/>
      <c r="N1559" s="20"/>
      <c r="O1559" s="19" t="s">
        <v>761</v>
      </c>
      <c r="P1559" s="20" t="s">
        <v>761</v>
      </c>
      <c r="Q1559" s="19" t="s">
        <v>131</v>
      </c>
      <c r="AJ1559" s="21">
        <v>0</v>
      </c>
      <c r="AK1559" s="21">
        <v>0</v>
      </c>
      <c r="AL1559" s="22">
        <f t="shared" si="27"/>
        <v>0</v>
      </c>
    </row>
    <row r="1560" spans="1:38" ht="12" customHeight="1">
      <c r="A1560" s="19" t="s">
        <v>5699</v>
      </c>
      <c r="B1560" s="20" t="s">
        <v>5700</v>
      </c>
      <c r="C1560" s="20"/>
      <c r="D1560" s="20"/>
      <c r="F1560" s="20" t="s">
        <v>37</v>
      </c>
      <c r="G1560" s="20" t="s">
        <v>149</v>
      </c>
      <c r="H1560" s="20"/>
      <c r="I1560" s="20"/>
      <c r="J1560" s="20"/>
      <c r="K1560" s="20"/>
      <c r="L1560" s="20" t="s">
        <v>5701</v>
      </c>
      <c r="M1560" s="20"/>
      <c r="N1560" s="20"/>
      <c r="O1560" s="19" t="s">
        <v>761</v>
      </c>
      <c r="P1560" s="20" t="s">
        <v>761</v>
      </c>
      <c r="Q1560" s="19" t="s">
        <v>131</v>
      </c>
      <c r="AJ1560" s="21">
        <v>0</v>
      </c>
      <c r="AK1560" s="21">
        <v>0</v>
      </c>
      <c r="AL1560" s="22">
        <f t="shared" si="27"/>
        <v>0</v>
      </c>
    </row>
    <row r="1561" spans="1:38" ht="12" customHeight="1">
      <c r="A1561" s="19" t="s">
        <v>5702</v>
      </c>
      <c r="B1561" s="20" t="s">
        <v>5703</v>
      </c>
      <c r="C1561" s="20"/>
      <c r="D1561" s="20"/>
      <c r="F1561" s="20" t="s">
        <v>37</v>
      </c>
      <c r="G1561" s="20" t="s">
        <v>149</v>
      </c>
      <c r="H1561" s="20"/>
      <c r="I1561" s="20"/>
      <c r="J1561" s="20"/>
      <c r="K1561" s="20"/>
      <c r="L1561" s="20"/>
      <c r="M1561" s="20"/>
      <c r="N1561" s="20"/>
      <c r="O1561" s="19" t="s">
        <v>5704</v>
      </c>
      <c r="P1561" s="20" t="s">
        <v>43</v>
      </c>
      <c r="Q1561" s="19" t="s">
        <v>131</v>
      </c>
      <c r="AJ1561" s="21">
        <v>0</v>
      </c>
      <c r="AK1561" s="21">
        <v>0</v>
      </c>
      <c r="AL1561" s="22">
        <f t="shared" si="27"/>
        <v>0</v>
      </c>
    </row>
    <row r="1562" spans="1:38" ht="12" customHeight="1">
      <c r="A1562" s="19" t="s">
        <v>5705</v>
      </c>
      <c r="B1562" s="20" t="s">
        <v>5706</v>
      </c>
      <c r="C1562" s="20"/>
      <c r="D1562" s="20"/>
      <c r="F1562" s="20" t="s">
        <v>215</v>
      </c>
      <c r="G1562" s="20" t="s">
        <v>5707</v>
      </c>
      <c r="H1562" s="20"/>
      <c r="I1562" s="20"/>
      <c r="J1562" s="20"/>
      <c r="K1562" s="20"/>
      <c r="L1562" s="20" t="s">
        <v>5706</v>
      </c>
      <c r="M1562" s="20"/>
      <c r="N1562" s="20"/>
      <c r="O1562" s="19" t="s">
        <v>5708</v>
      </c>
      <c r="P1562" s="20" t="s">
        <v>43</v>
      </c>
      <c r="Q1562" s="19" t="s">
        <v>131</v>
      </c>
      <c r="AJ1562" s="21">
        <v>0</v>
      </c>
      <c r="AK1562" s="21">
        <v>0</v>
      </c>
      <c r="AL1562" s="22">
        <f t="shared" si="27"/>
        <v>0</v>
      </c>
    </row>
    <row r="1563" spans="1:38" ht="12" customHeight="1">
      <c r="A1563" s="19" t="s">
        <v>5709</v>
      </c>
      <c r="B1563" s="20" t="s">
        <v>5710</v>
      </c>
      <c r="C1563" s="20"/>
      <c r="D1563" s="20"/>
      <c r="F1563" s="20" t="s">
        <v>37</v>
      </c>
      <c r="G1563" s="20" t="s">
        <v>149</v>
      </c>
      <c r="H1563" s="20"/>
      <c r="I1563" s="20"/>
      <c r="J1563" s="20"/>
      <c r="K1563" s="20"/>
      <c r="L1563" s="20"/>
      <c r="M1563" s="20"/>
      <c r="N1563" s="20"/>
      <c r="O1563" s="19" t="s">
        <v>5711</v>
      </c>
      <c r="P1563" s="20" t="s">
        <v>43</v>
      </c>
      <c r="Q1563" s="19" t="s">
        <v>131</v>
      </c>
      <c r="AJ1563" s="21">
        <v>0</v>
      </c>
      <c r="AK1563" s="21">
        <v>0</v>
      </c>
      <c r="AL1563" s="22">
        <f t="shared" si="27"/>
        <v>0</v>
      </c>
    </row>
    <row r="1564" spans="1:38" ht="12" customHeight="1">
      <c r="A1564" s="19" t="s">
        <v>5712</v>
      </c>
      <c r="B1564" s="20" t="s">
        <v>5713</v>
      </c>
      <c r="C1564" s="20"/>
      <c r="D1564" s="20"/>
      <c r="F1564" s="20" t="s">
        <v>37</v>
      </c>
      <c r="G1564" s="20" t="s">
        <v>38</v>
      </c>
      <c r="H1564" s="20"/>
      <c r="I1564" s="20"/>
      <c r="J1564" s="20"/>
      <c r="K1564" s="20"/>
      <c r="L1564" s="20"/>
      <c r="M1564" s="20"/>
      <c r="N1564" s="20"/>
      <c r="O1564" s="19" t="s">
        <v>761</v>
      </c>
      <c r="P1564" s="20" t="s">
        <v>761</v>
      </c>
      <c r="Q1564" s="19" t="s">
        <v>131</v>
      </c>
      <c r="V1564" s="21">
        <v>1</v>
      </c>
      <c r="W1564" s="21">
        <v>1</v>
      </c>
      <c r="X1564" s="21">
        <v>4</v>
      </c>
      <c r="AJ1564" s="21">
        <v>0</v>
      </c>
      <c r="AK1564" s="21">
        <v>0</v>
      </c>
      <c r="AL1564" s="22">
        <f t="shared" si="27"/>
        <v>0</v>
      </c>
    </row>
    <row r="1565" spans="1:38" ht="12" customHeight="1">
      <c r="A1565" s="19" t="s">
        <v>5714</v>
      </c>
      <c r="B1565" s="20" t="s">
        <v>5715</v>
      </c>
      <c r="C1565" s="20"/>
      <c r="D1565" s="20"/>
      <c r="F1565" s="20" t="s">
        <v>70</v>
      </c>
      <c r="G1565" s="20" t="s">
        <v>119</v>
      </c>
      <c r="H1565" s="20"/>
      <c r="I1565" s="20"/>
      <c r="J1565" s="20"/>
      <c r="K1565" s="20"/>
      <c r="L1565" s="20"/>
      <c r="M1565" s="20"/>
      <c r="N1565" s="20"/>
      <c r="O1565" s="19" t="s">
        <v>5716</v>
      </c>
      <c r="P1565" s="20" t="s">
        <v>59</v>
      </c>
      <c r="Q1565" s="19" t="s">
        <v>131</v>
      </c>
      <c r="AJ1565" s="21">
        <v>0</v>
      </c>
      <c r="AK1565" s="21">
        <v>0</v>
      </c>
      <c r="AL1565" s="22">
        <f t="shared" si="27"/>
        <v>0</v>
      </c>
    </row>
    <row r="1566" spans="1:38" ht="12" customHeight="1">
      <c r="A1566" s="19" t="s">
        <v>5717</v>
      </c>
      <c r="B1566" s="20" t="s">
        <v>5718</v>
      </c>
      <c r="C1566" s="20"/>
      <c r="D1566" s="20"/>
      <c r="F1566" s="20" t="s">
        <v>70</v>
      </c>
      <c r="G1566" s="20" t="s">
        <v>208</v>
      </c>
      <c r="H1566" s="20"/>
      <c r="I1566" s="20"/>
      <c r="J1566" s="20"/>
      <c r="K1566" s="20"/>
      <c r="L1566" s="20"/>
      <c r="M1566" s="20"/>
      <c r="N1566" s="20"/>
      <c r="O1566" s="19" t="s">
        <v>5719</v>
      </c>
      <c r="P1566" s="20" t="s">
        <v>59</v>
      </c>
      <c r="Q1566" s="19" t="s">
        <v>131</v>
      </c>
      <c r="AJ1566" s="21">
        <v>0</v>
      </c>
      <c r="AK1566" s="21">
        <f>VLOOKUP(B1566,[2]Sheet3!$A$3:$B$1872,2,0)</f>
        <v>0</v>
      </c>
      <c r="AL1566" s="22">
        <f t="shared" si="27"/>
        <v>0</v>
      </c>
    </row>
    <row r="1567" spans="1:38" ht="12" customHeight="1">
      <c r="A1567" s="19" t="s">
        <v>5720</v>
      </c>
      <c r="B1567" s="20" t="s">
        <v>5721</v>
      </c>
      <c r="C1567" s="20"/>
      <c r="D1567" s="20"/>
      <c r="F1567" s="20" t="s">
        <v>330</v>
      </c>
      <c r="G1567" s="20" t="s">
        <v>331</v>
      </c>
      <c r="H1567" s="20"/>
      <c r="I1567" s="20"/>
      <c r="J1567" s="20"/>
      <c r="K1567" s="20"/>
      <c r="L1567" s="20"/>
      <c r="M1567" s="20"/>
      <c r="N1567" s="20"/>
      <c r="O1567" s="19" t="s">
        <v>5722</v>
      </c>
      <c r="P1567" s="20" t="s">
        <v>43</v>
      </c>
      <c r="Q1567" s="19" t="s">
        <v>131</v>
      </c>
      <c r="AJ1567" s="21">
        <v>0</v>
      </c>
      <c r="AK1567" s="21">
        <f>VLOOKUP(B1567,[2]Sheet3!$A$3:$B$1872,2,0)</f>
        <v>0</v>
      </c>
      <c r="AL1567" s="22">
        <f t="shared" si="27"/>
        <v>0</v>
      </c>
    </row>
    <row r="1568" spans="1:38" ht="12" customHeight="1">
      <c r="A1568" s="19" t="s">
        <v>5723</v>
      </c>
      <c r="B1568" s="20" t="s">
        <v>5724</v>
      </c>
      <c r="C1568" s="20"/>
      <c r="D1568" s="20"/>
      <c r="F1568" s="20" t="s">
        <v>1353</v>
      </c>
      <c r="G1568" s="20" t="s">
        <v>1354</v>
      </c>
      <c r="H1568" s="20" t="s">
        <v>5725</v>
      </c>
      <c r="I1568" s="20"/>
      <c r="J1568" s="20"/>
      <c r="K1568" s="20"/>
      <c r="L1568" s="20" t="s">
        <v>5726</v>
      </c>
      <c r="M1568" s="20" t="s">
        <v>5727</v>
      </c>
      <c r="N1568" s="20"/>
      <c r="O1568" s="19" t="s">
        <v>5728</v>
      </c>
      <c r="P1568" s="20" t="s">
        <v>1144</v>
      </c>
      <c r="Q1568" s="19" t="s">
        <v>131</v>
      </c>
      <c r="AJ1568" s="21">
        <v>0</v>
      </c>
      <c r="AK1568" s="21">
        <f>VLOOKUP(B1568,[2]Sheet3!$A$3:$B$1872,2,0)</f>
        <v>24913.274336283186</v>
      </c>
      <c r="AL1568" s="22">
        <f t="shared" si="27"/>
        <v>24913.274336283186</v>
      </c>
    </row>
    <row r="1569" spans="1:38" ht="12" customHeight="1">
      <c r="A1569" s="19" t="s">
        <v>5729</v>
      </c>
      <c r="B1569" s="20" t="s">
        <v>5730</v>
      </c>
      <c r="C1569" s="20"/>
      <c r="D1569" s="20"/>
      <c r="F1569" s="20" t="s">
        <v>350</v>
      </c>
      <c r="G1569" s="20" t="s">
        <v>852</v>
      </c>
      <c r="H1569" s="20"/>
      <c r="I1569" s="20"/>
      <c r="J1569" s="20"/>
      <c r="K1569" s="20"/>
      <c r="L1569" s="20"/>
      <c r="M1569" s="20"/>
      <c r="N1569" s="20"/>
      <c r="O1569" s="19" t="s">
        <v>5731</v>
      </c>
      <c r="P1569" s="20" t="s">
        <v>1144</v>
      </c>
      <c r="Q1569" s="19" t="s">
        <v>131</v>
      </c>
      <c r="AJ1569" s="21">
        <v>0</v>
      </c>
      <c r="AK1569" s="21">
        <f>VLOOKUP(B1569,[2]Sheet3!$A$3:$B$1872,2,0)</f>
        <v>2166.3716814159293</v>
      </c>
      <c r="AL1569" s="22">
        <f t="shared" si="27"/>
        <v>2166.3716814159293</v>
      </c>
    </row>
    <row r="1570" spans="1:38" ht="12" customHeight="1">
      <c r="A1570" s="19" t="s">
        <v>5732</v>
      </c>
      <c r="B1570" s="20" t="s">
        <v>5733</v>
      </c>
      <c r="C1570" s="20"/>
      <c r="D1570" s="20"/>
      <c r="F1570" s="20" t="s">
        <v>330</v>
      </c>
      <c r="G1570" s="20" t="s">
        <v>5432</v>
      </c>
      <c r="H1570" s="20"/>
      <c r="I1570" s="20"/>
      <c r="J1570" s="20"/>
      <c r="K1570" s="20"/>
      <c r="L1570" s="20"/>
      <c r="M1570" s="20"/>
      <c r="N1570" s="20"/>
      <c r="O1570" s="19" t="s">
        <v>5734</v>
      </c>
      <c r="P1570" s="20" t="s">
        <v>1144</v>
      </c>
      <c r="Q1570" s="19" t="s">
        <v>131</v>
      </c>
      <c r="AJ1570" s="21">
        <v>0</v>
      </c>
      <c r="AK1570" s="21">
        <f>VLOOKUP(B1570,[2]Sheet3!$A$3:$B$1872,2,0)</f>
        <v>0</v>
      </c>
      <c r="AL1570" s="22">
        <f t="shared" si="27"/>
        <v>0</v>
      </c>
    </row>
    <row r="1571" spans="1:38" ht="12" customHeight="1">
      <c r="A1571" s="19" t="s">
        <v>5735</v>
      </c>
      <c r="B1571" s="20" t="s">
        <v>5736</v>
      </c>
      <c r="C1571" s="20"/>
      <c r="D1571" s="20"/>
      <c r="F1571" s="20" t="s">
        <v>342</v>
      </c>
      <c r="G1571" s="20" t="s">
        <v>342</v>
      </c>
      <c r="H1571" s="20" t="s">
        <v>5737</v>
      </c>
      <c r="I1571" s="20"/>
      <c r="J1571" s="20"/>
      <c r="K1571" s="20"/>
      <c r="L1571" s="20" t="s">
        <v>5738</v>
      </c>
      <c r="M1571" s="20" t="s">
        <v>5739</v>
      </c>
      <c r="N1571" s="20"/>
      <c r="O1571" s="19" t="s">
        <v>5740</v>
      </c>
      <c r="P1571" s="20" t="s">
        <v>43</v>
      </c>
      <c r="Q1571" s="19" t="s">
        <v>131</v>
      </c>
      <c r="AJ1571" s="21">
        <v>0</v>
      </c>
      <c r="AK1571" s="21">
        <f>VLOOKUP(B1571,[2]Sheet3!$A$3:$B$1872,2,0)</f>
        <v>32495.7</v>
      </c>
      <c r="AL1571" s="22">
        <f t="shared" si="27"/>
        <v>32495.7</v>
      </c>
    </row>
    <row r="1572" spans="1:38" ht="12" customHeight="1">
      <c r="A1572" s="19" t="s">
        <v>5741</v>
      </c>
      <c r="B1572" s="20" t="s">
        <v>5742</v>
      </c>
      <c r="C1572" s="20"/>
      <c r="D1572" s="20"/>
      <c r="F1572" s="20" t="s">
        <v>342</v>
      </c>
      <c r="G1572" s="20" t="s">
        <v>342</v>
      </c>
      <c r="H1572" s="20"/>
      <c r="I1572" s="20"/>
      <c r="J1572" s="20"/>
      <c r="K1572" s="20"/>
      <c r="L1572" s="20"/>
      <c r="M1572" s="20"/>
      <c r="N1572" s="20"/>
      <c r="O1572" s="19" t="s">
        <v>5743</v>
      </c>
      <c r="P1572" s="20" t="s">
        <v>1144</v>
      </c>
      <c r="Q1572" s="19" t="s">
        <v>131</v>
      </c>
      <c r="AJ1572" s="21">
        <v>0</v>
      </c>
      <c r="AK1572" s="21">
        <f>VLOOKUP(B1572,[2]Sheet3!$A$3:$B$1872,2,0)</f>
        <v>9748.6725663716825</v>
      </c>
      <c r="AL1572" s="22">
        <f t="shared" si="27"/>
        <v>9748.6725663716825</v>
      </c>
    </row>
    <row r="1573" spans="1:38" ht="12" customHeight="1">
      <c r="A1573" s="19" t="s">
        <v>5744</v>
      </c>
      <c r="B1573" s="20" t="s">
        <v>5745</v>
      </c>
      <c r="C1573" s="20"/>
      <c r="D1573" s="20"/>
      <c r="F1573" s="20" t="s">
        <v>342</v>
      </c>
      <c r="G1573" s="20" t="s">
        <v>342</v>
      </c>
      <c r="H1573" s="20"/>
      <c r="I1573" s="20"/>
      <c r="J1573" s="20"/>
      <c r="K1573" s="20"/>
      <c r="L1573" s="20"/>
      <c r="M1573" s="20"/>
      <c r="N1573" s="20"/>
      <c r="O1573" s="19" t="s">
        <v>5746</v>
      </c>
      <c r="P1573" s="20" t="s">
        <v>1144</v>
      </c>
      <c r="Q1573" s="19" t="s">
        <v>131</v>
      </c>
      <c r="AJ1573" s="21">
        <v>0</v>
      </c>
      <c r="AK1573" s="21">
        <f>VLOOKUP(B1573,[2]Sheet3!$A$3:$B$1872,2,0)</f>
        <v>2166.3716814159293</v>
      </c>
      <c r="AL1573" s="22">
        <f t="shared" si="27"/>
        <v>2166.3716814159293</v>
      </c>
    </row>
    <row r="1574" spans="1:38" ht="12" customHeight="1">
      <c r="A1574" s="19" t="s">
        <v>5747</v>
      </c>
      <c r="B1574" s="20" t="s">
        <v>5748</v>
      </c>
      <c r="C1574" s="20"/>
      <c r="D1574" s="20"/>
      <c r="F1574" s="20" t="s">
        <v>342</v>
      </c>
      <c r="G1574" s="20" t="s">
        <v>342</v>
      </c>
      <c r="H1574" s="20"/>
      <c r="I1574" s="20"/>
      <c r="J1574" s="20"/>
      <c r="K1574" s="20"/>
      <c r="L1574" s="20"/>
      <c r="M1574" s="20"/>
      <c r="N1574" s="20"/>
      <c r="O1574" s="19" t="s">
        <v>5749</v>
      </c>
      <c r="P1574" s="20" t="s">
        <v>1144</v>
      </c>
      <c r="Q1574" s="19" t="s">
        <v>131</v>
      </c>
      <c r="AJ1574" s="21">
        <v>0</v>
      </c>
      <c r="AK1574" s="21">
        <f>VLOOKUP(B1574,[2]Sheet3!$A$3:$B$1872,2,0)</f>
        <v>32495.575221238942</v>
      </c>
      <c r="AL1574" s="22">
        <f t="shared" si="27"/>
        <v>32495.575221238942</v>
      </c>
    </row>
    <row r="1575" spans="1:38" ht="12" customHeight="1">
      <c r="A1575" s="19" t="s">
        <v>5750</v>
      </c>
      <c r="B1575" s="20" t="s">
        <v>5751</v>
      </c>
      <c r="C1575" s="20"/>
      <c r="D1575" s="20"/>
      <c r="F1575" s="20" t="s">
        <v>342</v>
      </c>
      <c r="G1575" s="20" t="s">
        <v>342</v>
      </c>
      <c r="H1575" s="20"/>
      <c r="I1575" s="20"/>
      <c r="J1575" s="20"/>
      <c r="K1575" s="20"/>
      <c r="L1575" s="20"/>
      <c r="M1575" s="20"/>
      <c r="N1575" s="20"/>
      <c r="O1575" s="19" t="s">
        <v>5752</v>
      </c>
      <c r="P1575" s="20" t="s">
        <v>1144</v>
      </c>
      <c r="Q1575" s="19" t="s">
        <v>131</v>
      </c>
      <c r="AJ1575" s="21">
        <v>0</v>
      </c>
      <c r="AK1575" s="21">
        <f>VLOOKUP(B1575,[2]Sheet3!$A$3:$B$1872,2,0)</f>
        <v>2166.3716814159293</v>
      </c>
      <c r="AL1575" s="22">
        <f t="shared" si="27"/>
        <v>2166.3716814159293</v>
      </c>
    </row>
    <row r="1576" spans="1:38" ht="12" customHeight="1">
      <c r="A1576" s="19" t="s">
        <v>5753</v>
      </c>
      <c r="B1576" s="20" t="s">
        <v>5754</v>
      </c>
      <c r="C1576" s="20"/>
      <c r="D1576" s="20"/>
      <c r="F1576" s="20" t="s">
        <v>342</v>
      </c>
      <c r="G1576" s="20" t="s">
        <v>342</v>
      </c>
      <c r="H1576" s="20"/>
      <c r="I1576" s="20"/>
      <c r="J1576" s="20"/>
      <c r="K1576" s="20"/>
      <c r="L1576" s="20"/>
      <c r="M1576" s="20" t="s">
        <v>5755</v>
      </c>
      <c r="N1576" s="20"/>
      <c r="O1576" s="19" t="s">
        <v>5756</v>
      </c>
      <c r="P1576" s="20" t="s">
        <v>1144</v>
      </c>
      <c r="Q1576" s="19" t="s">
        <v>131</v>
      </c>
      <c r="AJ1576" s="21">
        <v>0</v>
      </c>
      <c r="AK1576" s="21">
        <f>VLOOKUP(B1576,[2]Sheet3!$A$3:$B$1872,2,0)</f>
        <v>4332.7433628318586</v>
      </c>
      <c r="AL1576" s="22">
        <f t="shared" si="27"/>
        <v>4332.7433628318586</v>
      </c>
    </row>
    <row r="1577" spans="1:38" ht="12" customHeight="1">
      <c r="A1577" s="19" t="s">
        <v>5757</v>
      </c>
      <c r="B1577" s="20" t="s">
        <v>5758</v>
      </c>
      <c r="C1577" s="20"/>
      <c r="D1577" s="20"/>
      <c r="F1577" s="20" t="s">
        <v>342</v>
      </c>
      <c r="G1577" s="20" t="s">
        <v>342</v>
      </c>
      <c r="H1577" s="20"/>
      <c r="I1577" s="20"/>
      <c r="J1577" s="20"/>
      <c r="K1577" s="20"/>
      <c r="L1577" s="20"/>
      <c r="M1577" s="20"/>
      <c r="N1577" s="20"/>
      <c r="O1577" s="19" t="s">
        <v>5759</v>
      </c>
      <c r="P1577" s="20" t="s">
        <v>1144</v>
      </c>
      <c r="Q1577" s="19" t="s">
        <v>131</v>
      </c>
      <c r="AJ1577" s="21">
        <v>0</v>
      </c>
      <c r="AK1577" s="21">
        <f>VLOOKUP(B1577,[2]Sheet3!$A$3:$B$1872,2,0)</f>
        <v>2166.3716814159293</v>
      </c>
      <c r="AL1577" s="22">
        <f t="shared" si="27"/>
        <v>2166.3716814159293</v>
      </c>
    </row>
    <row r="1578" spans="1:38" ht="12" customHeight="1">
      <c r="A1578" s="19" t="s">
        <v>5760</v>
      </c>
      <c r="B1578" s="20" t="s">
        <v>5761</v>
      </c>
      <c r="C1578" s="20"/>
      <c r="D1578" s="20"/>
      <c r="F1578" s="20" t="s">
        <v>330</v>
      </c>
      <c r="G1578" s="20" t="s">
        <v>1531</v>
      </c>
      <c r="H1578" s="20" t="s">
        <v>5762</v>
      </c>
      <c r="I1578" s="20"/>
      <c r="J1578" s="20"/>
      <c r="K1578" s="20"/>
      <c r="L1578" s="20"/>
      <c r="M1578" s="20" t="s">
        <v>5763</v>
      </c>
      <c r="N1578" s="20"/>
      <c r="O1578" s="19" t="s">
        <v>5764</v>
      </c>
      <c r="P1578" s="20" t="s">
        <v>43</v>
      </c>
      <c r="Q1578" s="19" t="s">
        <v>131</v>
      </c>
      <c r="AJ1578" s="21">
        <v>0</v>
      </c>
      <c r="AK1578" s="21">
        <f>VLOOKUP(B1578,[2]Sheet3!$A$3:$B$1872,2,0)</f>
        <v>932.74336283185846</v>
      </c>
      <c r="AL1578" s="22">
        <f t="shared" si="27"/>
        <v>932.74336283185846</v>
      </c>
    </row>
    <row r="1579" spans="1:38" ht="12" customHeight="1">
      <c r="A1579" s="19" t="s">
        <v>5765</v>
      </c>
      <c r="B1579" s="20" t="s">
        <v>5766</v>
      </c>
      <c r="C1579" s="20"/>
      <c r="D1579" s="20"/>
      <c r="F1579" s="20" t="s">
        <v>105</v>
      </c>
      <c r="G1579" s="20" t="s">
        <v>106</v>
      </c>
      <c r="H1579" s="20"/>
      <c r="I1579" s="20"/>
      <c r="J1579" s="20"/>
      <c r="K1579" s="20"/>
      <c r="L1579" s="20"/>
      <c r="M1579" s="20"/>
      <c r="N1579" s="20"/>
      <c r="O1579" s="19" t="s">
        <v>5767</v>
      </c>
      <c r="P1579" s="20" t="s">
        <v>43</v>
      </c>
      <c r="Q1579" s="19" t="s">
        <v>131</v>
      </c>
      <c r="AJ1579" s="21">
        <v>0</v>
      </c>
      <c r="AK1579" s="21">
        <f>VLOOKUP(B1579,[2]Sheet3!$A$3:$B$1872,2,0)</f>
        <v>22385.840707964602</v>
      </c>
      <c r="AL1579" s="22">
        <f t="shared" si="27"/>
        <v>22385.840707964602</v>
      </c>
    </row>
    <row r="1580" spans="1:38" ht="12" customHeight="1">
      <c r="A1580" s="19" t="s">
        <v>5768</v>
      </c>
      <c r="B1580" s="20" t="s">
        <v>5769</v>
      </c>
      <c r="C1580" s="20"/>
      <c r="D1580" s="20"/>
      <c r="F1580" s="20" t="s">
        <v>105</v>
      </c>
      <c r="G1580" s="20" t="s">
        <v>860</v>
      </c>
      <c r="H1580" s="20"/>
      <c r="I1580" s="20"/>
      <c r="J1580" s="20"/>
      <c r="K1580" s="20"/>
      <c r="L1580" s="20"/>
      <c r="M1580" s="20"/>
      <c r="N1580" s="20"/>
      <c r="O1580" s="19" t="s">
        <v>5770</v>
      </c>
      <c r="P1580" s="20" t="s">
        <v>43</v>
      </c>
      <c r="Q1580" s="19" t="s">
        <v>131</v>
      </c>
      <c r="AJ1580" s="21">
        <v>0</v>
      </c>
      <c r="AK1580" s="21">
        <f>VLOOKUP(B1580,[2]Sheet3!$A$3:$B$1872,2,0)</f>
        <v>10831.858407079646</v>
      </c>
      <c r="AL1580" s="22">
        <f t="shared" si="27"/>
        <v>10831.858407079646</v>
      </c>
    </row>
    <row r="1581" spans="1:38" ht="12" customHeight="1">
      <c r="A1581" s="19" t="s">
        <v>5771</v>
      </c>
      <c r="B1581" s="20" t="s">
        <v>5772</v>
      </c>
      <c r="C1581" s="20"/>
      <c r="D1581" s="20"/>
      <c r="F1581" s="20" t="s">
        <v>215</v>
      </c>
      <c r="G1581" s="20" t="s">
        <v>216</v>
      </c>
      <c r="H1581" s="20"/>
      <c r="I1581" s="20"/>
      <c r="J1581" s="20"/>
      <c r="K1581" s="20"/>
      <c r="L1581" s="20" t="s">
        <v>1084</v>
      </c>
      <c r="M1581" s="20" t="s">
        <v>5773</v>
      </c>
      <c r="N1581" s="20"/>
      <c r="O1581" s="19" t="s">
        <v>5774</v>
      </c>
      <c r="P1581" s="20" t="s">
        <v>43</v>
      </c>
      <c r="Q1581" s="19" t="s">
        <v>131</v>
      </c>
      <c r="AJ1581" s="21">
        <v>0</v>
      </c>
      <c r="AK1581" s="21">
        <f>VLOOKUP(B1581,[2]Sheet3!$A$3:$B$1872,2,0)</f>
        <v>9327.4336283185858</v>
      </c>
      <c r="AL1581" s="22">
        <f t="shared" si="27"/>
        <v>9327.4336283185858</v>
      </c>
    </row>
    <row r="1582" spans="1:38" ht="12" customHeight="1">
      <c r="A1582" s="19" t="s">
        <v>5775</v>
      </c>
      <c r="B1582" s="20" t="s">
        <v>5776</v>
      </c>
      <c r="C1582" s="20"/>
      <c r="D1582" s="20"/>
      <c r="F1582" s="20" t="s">
        <v>215</v>
      </c>
      <c r="G1582" s="20" t="s">
        <v>4432</v>
      </c>
      <c r="H1582" s="20"/>
      <c r="I1582" s="20"/>
      <c r="J1582" s="20"/>
      <c r="K1582" s="20"/>
      <c r="L1582" s="20"/>
      <c r="M1582" s="20"/>
      <c r="N1582" s="20"/>
      <c r="O1582" s="19" t="s">
        <v>5777</v>
      </c>
      <c r="P1582" s="20" t="s">
        <v>43</v>
      </c>
      <c r="Q1582" s="19" t="s">
        <v>131</v>
      </c>
      <c r="AJ1582" s="21">
        <v>0</v>
      </c>
      <c r="AK1582" s="21">
        <f>VLOOKUP(B1582,[2]Sheet3!$A$3:$B$1872,2,0)</f>
        <v>4663.7168141592929</v>
      </c>
      <c r="AL1582" s="22">
        <f t="shared" si="27"/>
        <v>4663.7168141592929</v>
      </c>
    </row>
    <row r="1583" spans="1:38" ht="12" customHeight="1">
      <c r="A1583" s="19" t="s">
        <v>5778</v>
      </c>
      <c r="B1583" s="20" t="s">
        <v>5779</v>
      </c>
      <c r="C1583" s="20"/>
      <c r="D1583" s="20"/>
      <c r="F1583" s="20" t="s">
        <v>215</v>
      </c>
      <c r="G1583" s="20" t="s">
        <v>216</v>
      </c>
      <c r="H1583" s="20"/>
      <c r="I1583" s="20"/>
      <c r="J1583" s="20"/>
      <c r="K1583" s="20"/>
      <c r="L1583" s="20"/>
      <c r="M1583" s="20" t="s">
        <v>5780</v>
      </c>
      <c r="N1583" s="20"/>
      <c r="O1583" s="19" t="s">
        <v>5781</v>
      </c>
      <c r="P1583" s="20" t="s">
        <v>43</v>
      </c>
      <c r="Q1583" s="19" t="s">
        <v>131</v>
      </c>
      <c r="AJ1583" s="21">
        <v>0</v>
      </c>
      <c r="AK1583" s="21">
        <f>VLOOKUP(B1583,[2]Sheet3!$A$3:$B$1872,2,0)</f>
        <v>11915.044247787611</v>
      </c>
      <c r="AL1583" s="22">
        <f t="shared" si="27"/>
        <v>11915.044247787611</v>
      </c>
    </row>
    <row r="1584" spans="1:38" ht="12" customHeight="1">
      <c r="A1584" s="19" t="s">
        <v>5782</v>
      </c>
      <c r="B1584" s="20" t="s">
        <v>5783</v>
      </c>
      <c r="C1584" s="20"/>
      <c r="D1584" s="20"/>
      <c r="F1584" s="20" t="s">
        <v>818</v>
      </c>
      <c r="G1584" s="20" t="s">
        <v>819</v>
      </c>
      <c r="H1584" s="20"/>
      <c r="I1584" s="20"/>
      <c r="J1584" s="20"/>
      <c r="K1584" s="20"/>
      <c r="L1584" s="20"/>
      <c r="M1584" s="20"/>
      <c r="N1584" s="20"/>
      <c r="O1584" s="19" t="s">
        <v>5784</v>
      </c>
      <c r="P1584" s="20" t="s">
        <v>43</v>
      </c>
      <c r="Q1584" s="19" t="s">
        <v>131</v>
      </c>
      <c r="AJ1584" s="21">
        <f>VLOOKUP(B1584,[1]Sheet8!$A$3:$B$989,2,0)</f>
        <v>23279.609999999997</v>
      </c>
      <c r="AK1584" s="21">
        <f>VLOOKUP(B1584,[2]Sheet3!$A$3:$B$1872,2,0)</f>
        <v>3249.5575221238942</v>
      </c>
      <c r="AL1584" s="22">
        <f t="shared" si="27"/>
        <v>26529.167522123891</v>
      </c>
    </row>
    <row r="1585" spans="1:38" ht="12" customHeight="1">
      <c r="A1585" s="19" t="s">
        <v>5785</v>
      </c>
      <c r="B1585" s="20" t="s">
        <v>5786</v>
      </c>
      <c r="C1585" s="20"/>
      <c r="D1585" s="20"/>
      <c r="F1585" s="20" t="s">
        <v>70</v>
      </c>
      <c r="G1585" s="20" t="s">
        <v>119</v>
      </c>
      <c r="H1585" s="20"/>
      <c r="I1585" s="20"/>
      <c r="J1585" s="20"/>
      <c r="K1585" s="20"/>
      <c r="L1585" s="20"/>
      <c r="M1585" s="20"/>
      <c r="N1585" s="20"/>
      <c r="O1585" s="19" t="s">
        <v>5787</v>
      </c>
      <c r="P1585" s="20" t="s">
        <v>59</v>
      </c>
      <c r="Q1585" s="19" t="s">
        <v>131</v>
      </c>
      <c r="AJ1585" s="21">
        <f>VLOOKUP(B1585,[1]Sheet8!$A$3:$B$989,2,0)</f>
        <v>9426.6999999999989</v>
      </c>
      <c r="AK1585" s="21">
        <f>VLOOKUP(B1585,[2]Sheet3!$A$3:$B$1872,2,0)</f>
        <v>10831.858407079646</v>
      </c>
      <c r="AL1585" s="22">
        <f t="shared" si="27"/>
        <v>20258.558407079647</v>
      </c>
    </row>
    <row r="1586" spans="1:38" ht="12" customHeight="1">
      <c r="A1586" s="19" t="s">
        <v>5788</v>
      </c>
      <c r="B1586" s="20" t="s">
        <v>5789</v>
      </c>
      <c r="C1586" s="20"/>
      <c r="D1586" s="20"/>
      <c r="F1586" s="20" t="s">
        <v>70</v>
      </c>
      <c r="G1586" s="20" t="s">
        <v>208</v>
      </c>
      <c r="H1586" s="20"/>
      <c r="I1586" s="20"/>
      <c r="J1586" s="20"/>
      <c r="K1586" s="20"/>
      <c r="L1586" s="20" t="s">
        <v>5790</v>
      </c>
      <c r="M1586" s="20"/>
      <c r="N1586" s="20"/>
      <c r="O1586" s="19" t="s">
        <v>5791</v>
      </c>
      <c r="P1586" s="20" t="s">
        <v>59</v>
      </c>
      <c r="Q1586" s="19" t="s">
        <v>131</v>
      </c>
      <c r="AJ1586" s="21">
        <v>0</v>
      </c>
      <c r="AK1586" s="21">
        <f>VLOOKUP(B1586,[2]Sheet3!$A$3:$B$1872,2,0)</f>
        <v>5130.0884955752226</v>
      </c>
      <c r="AL1586" s="22">
        <f t="shared" si="27"/>
        <v>5130.0884955752226</v>
      </c>
    </row>
    <row r="1587" spans="1:38" ht="12" customHeight="1">
      <c r="A1587" s="19" t="s">
        <v>5792</v>
      </c>
      <c r="B1587" s="20" t="s">
        <v>5793</v>
      </c>
      <c r="C1587" s="20"/>
      <c r="D1587" s="20"/>
      <c r="F1587" s="20" t="s">
        <v>342</v>
      </c>
      <c r="G1587" s="20" t="s">
        <v>342</v>
      </c>
      <c r="H1587" s="20"/>
      <c r="I1587" s="20"/>
      <c r="J1587" s="20"/>
      <c r="K1587" s="20"/>
      <c r="L1587" s="20"/>
      <c r="M1587" s="20" t="s">
        <v>5755</v>
      </c>
      <c r="N1587" s="20"/>
      <c r="O1587" s="19" t="s">
        <v>5794</v>
      </c>
      <c r="P1587" s="20" t="s">
        <v>1144</v>
      </c>
      <c r="Q1587" s="19" t="s">
        <v>131</v>
      </c>
      <c r="AJ1587" s="21">
        <v>0</v>
      </c>
      <c r="AK1587" s="21">
        <f>VLOOKUP(B1587,[2]Sheet3!$A$3:$B$1872,2,0)</f>
        <v>5415.929203539823</v>
      </c>
      <c r="AL1587" s="22">
        <f t="shared" si="27"/>
        <v>5415.929203539823</v>
      </c>
    </row>
    <row r="1588" spans="1:38" ht="12" customHeight="1">
      <c r="A1588" s="19" t="s">
        <v>5795</v>
      </c>
      <c r="B1588" s="20" t="s">
        <v>5796</v>
      </c>
      <c r="C1588" s="20"/>
      <c r="D1588" s="20"/>
      <c r="F1588" s="20" t="s">
        <v>70</v>
      </c>
      <c r="G1588" s="20" t="s">
        <v>356</v>
      </c>
      <c r="H1588" s="20" t="s">
        <v>706</v>
      </c>
      <c r="I1588" s="20"/>
      <c r="J1588" s="20"/>
      <c r="K1588" s="20"/>
      <c r="L1588" s="20" t="s">
        <v>5796</v>
      </c>
      <c r="M1588" s="20" t="s">
        <v>5797</v>
      </c>
      <c r="N1588" s="20"/>
      <c r="O1588" s="19" t="s">
        <v>5798</v>
      </c>
      <c r="P1588" s="20" t="s">
        <v>43</v>
      </c>
      <c r="Q1588" s="19" t="s">
        <v>237</v>
      </c>
      <c r="AG1588" s="19" t="s">
        <v>857</v>
      </c>
      <c r="AJ1588" s="21">
        <v>0</v>
      </c>
      <c r="AK1588" s="21">
        <v>0</v>
      </c>
      <c r="AL1588" s="22">
        <f t="shared" si="27"/>
        <v>0</v>
      </c>
    </row>
    <row r="1589" spans="1:38" ht="12" customHeight="1">
      <c r="A1589" s="19" t="s">
        <v>5799</v>
      </c>
      <c r="B1589" s="20" t="s">
        <v>5800</v>
      </c>
      <c r="C1589" s="20"/>
      <c r="D1589" s="20"/>
      <c r="F1589" s="20" t="s">
        <v>174</v>
      </c>
      <c r="G1589" s="20" t="s">
        <v>5801</v>
      </c>
      <c r="H1589" s="20"/>
      <c r="I1589" s="20"/>
      <c r="J1589" s="20"/>
      <c r="K1589" s="20"/>
      <c r="L1589" s="20"/>
      <c r="M1589" s="20"/>
      <c r="N1589" s="20"/>
      <c r="O1589" s="19" t="s">
        <v>5802</v>
      </c>
      <c r="P1589" s="20" t="s">
        <v>43</v>
      </c>
      <c r="Q1589" s="19" t="s">
        <v>131</v>
      </c>
      <c r="AJ1589" s="21">
        <v>0</v>
      </c>
      <c r="AK1589" s="21">
        <f>VLOOKUP(B1589,[2]Sheet3!$A$3:$B$1872,2,0)</f>
        <v>21663.716814159292</v>
      </c>
      <c r="AL1589" s="22">
        <f t="shared" si="27"/>
        <v>21663.716814159292</v>
      </c>
    </row>
    <row r="1590" spans="1:38" ht="12" customHeight="1">
      <c r="A1590" s="19" t="s">
        <v>5803</v>
      </c>
      <c r="B1590" s="20" t="s">
        <v>5804</v>
      </c>
      <c r="C1590" s="20" t="str">
        <f>LEFT(B1590,LEN(B1590)-4)</f>
        <v>上海市闵行区</v>
      </c>
      <c r="D1590" s="20" t="s">
        <v>884</v>
      </c>
      <c r="F1590" s="20" t="s">
        <v>241</v>
      </c>
      <c r="G1590" s="20" t="s">
        <v>241</v>
      </c>
      <c r="H1590" s="20" t="s">
        <v>5281</v>
      </c>
      <c r="I1590" s="20"/>
      <c r="J1590" s="20"/>
      <c r="K1590" s="20"/>
      <c r="L1590" s="20" t="s">
        <v>5282</v>
      </c>
      <c r="M1590" s="20" t="s">
        <v>5283</v>
      </c>
      <c r="N1590" s="20"/>
      <c r="O1590" s="19" t="s">
        <v>5805</v>
      </c>
      <c r="P1590" s="20" t="s">
        <v>59</v>
      </c>
      <c r="Q1590" s="19" t="s">
        <v>131</v>
      </c>
      <c r="AJ1590" s="21">
        <v>0</v>
      </c>
      <c r="AK1590" s="21">
        <v>0</v>
      </c>
      <c r="AL1590" s="22">
        <f t="shared" si="27"/>
        <v>0</v>
      </c>
    </row>
    <row r="1591" spans="1:38" ht="12" customHeight="1">
      <c r="A1591" s="19" t="s">
        <v>5806</v>
      </c>
      <c r="B1591" s="20" t="s">
        <v>5807</v>
      </c>
      <c r="C1591" s="20"/>
      <c r="D1591" s="20"/>
      <c r="F1591" s="20" t="s">
        <v>98</v>
      </c>
      <c r="G1591" s="20" t="s">
        <v>290</v>
      </c>
      <c r="H1591" s="20"/>
      <c r="I1591" s="20"/>
      <c r="J1591" s="20"/>
      <c r="K1591" s="20"/>
      <c r="L1591" s="20" t="s">
        <v>5807</v>
      </c>
      <c r="M1591" s="20"/>
      <c r="N1591" s="20"/>
      <c r="O1591" s="19" t="s">
        <v>5808</v>
      </c>
      <c r="P1591" s="20" t="s">
        <v>43</v>
      </c>
      <c r="Q1591" s="19" t="s">
        <v>237</v>
      </c>
      <c r="R1591" s="19" t="s">
        <v>138</v>
      </c>
      <c r="S1591" s="19" t="s">
        <v>139</v>
      </c>
      <c r="T1591" s="19" t="s">
        <v>140</v>
      </c>
      <c r="AJ1591" s="21">
        <v>0</v>
      </c>
      <c r="AK1591" s="21">
        <v>0</v>
      </c>
      <c r="AL1591" s="22">
        <f t="shared" si="27"/>
        <v>0</v>
      </c>
    </row>
    <row r="1592" spans="1:38" ht="12" customHeight="1">
      <c r="A1592" s="19" t="s">
        <v>5809</v>
      </c>
      <c r="B1592" s="20" t="s">
        <v>5810</v>
      </c>
      <c r="C1592" s="20"/>
      <c r="D1592" s="20"/>
      <c r="F1592" s="20" t="s">
        <v>350</v>
      </c>
      <c r="G1592" s="20" t="s">
        <v>601</v>
      </c>
      <c r="H1592" s="20"/>
      <c r="I1592" s="20"/>
      <c r="J1592" s="20"/>
      <c r="K1592" s="20"/>
      <c r="L1592" s="20"/>
      <c r="M1592" s="20"/>
      <c r="N1592" s="20"/>
      <c r="O1592" s="19" t="s">
        <v>5811</v>
      </c>
      <c r="P1592" s="20" t="s">
        <v>43</v>
      </c>
      <c r="Q1592" s="19" t="s">
        <v>131</v>
      </c>
      <c r="AJ1592" s="21">
        <v>0</v>
      </c>
      <c r="AK1592" s="21">
        <f>VLOOKUP(B1592,[2]Sheet3!$A$3:$B$1872,2,0)</f>
        <v>2331.8584070796464</v>
      </c>
      <c r="AL1592" s="22">
        <f t="shared" si="27"/>
        <v>2331.8584070796464</v>
      </c>
    </row>
    <row r="1593" spans="1:38" ht="12" customHeight="1">
      <c r="A1593" s="19" t="s">
        <v>5812</v>
      </c>
      <c r="B1593" s="20" t="s">
        <v>5813</v>
      </c>
      <c r="C1593" s="20"/>
      <c r="D1593" s="20"/>
      <c r="F1593" s="20" t="s">
        <v>350</v>
      </c>
      <c r="G1593" s="20" t="s">
        <v>601</v>
      </c>
      <c r="H1593" s="20"/>
      <c r="I1593" s="20"/>
      <c r="J1593" s="20"/>
      <c r="K1593" s="20"/>
      <c r="L1593" s="20"/>
      <c r="M1593" s="20"/>
      <c r="N1593" s="20"/>
      <c r="O1593" s="19" t="s">
        <v>5814</v>
      </c>
      <c r="P1593" s="20" t="s">
        <v>43</v>
      </c>
      <c r="Q1593" s="19" t="s">
        <v>131</v>
      </c>
      <c r="AJ1593" s="21">
        <v>0</v>
      </c>
      <c r="AK1593" s="21">
        <f>VLOOKUP(B1593,[2]Sheet3!$A$3:$B$1872,2,0)</f>
        <v>11915.044247787613</v>
      </c>
      <c r="AL1593" s="22">
        <f t="shared" si="27"/>
        <v>11915.044247787613</v>
      </c>
    </row>
    <row r="1594" spans="1:38" ht="12" customHeight="1">
      <c r="A1594" s="19" t="s">
        <v>5815</v>
      </c>
      <c r="B1594" s="20" t="s">
        <v>5816</v>
      </c>
      <c r="C1594" s="20"/>
      <c r="D1594" s="20"/>
      <c r="F1594" s="20" t="s">
        <v>268</v>
      </c>
      <c r="G1594" s="20" t="s">
        <v>269</v>
      </c>
      <c r="H1594" s="20"/>
      <c r="I1594" s="20"/>
      <c r="J1594" s="20"/>
      <c r="K1594" s="20"/>
      <c r="L1594" s="20" t="s">
        <v>5816</v>
      </c>
      <c r="M1594" s="20"/>
      <c r="N1594" s="20"/>
      <c r="O1594" s="19" t="s">
        <v>5817</v>
      </c>
      <c r="P1594" s="20" t="s">
        <v>43</v>
      </c>
      <c r="Q1594" s="19" t="s">
        <v>237</v>
      </c>
      <c r="R1594" s="19" t="s">
        <v>138</v>
      </c>
      <c r="S1594" s="19" t="s">
        <v>139</v>
      </c>
      <c r="T1594" s="19" t="s">
        <v>140</v>
      </c>
      <c r="AJ1594" s="21">
        <v>0</v>
      </c>
      <c r="AK1594" s="21">
        <v>0</v>
      </c>
      <c r="AL1594" s="22">
        <f t="shared" si="27"/>
        <v>0</v>
      </c>
    </row>
    <row r="1595" spans="1:38" ht="12" customHeight="1">
      <c r="A1595" s="19" t="s">
        <v>5818</v>
      </c>
      <c r="B1595" s="20" t="s">
        <v>5819</v>
      </c>
      <c r="C1595" s="20"/>
      <c r="D1595" s="20"/>
      <c r="F1595" s="20" t="s">
        <v>1199</v>
      </c>
      <c r="G1595" s="20" t="s">
        <v>1200</v>
      </c>
      <c r="H1595" s="20"/>
      <c r="I1595" s="20"/>
      <c r="J1595" s="20"/>
      <c r="K1595" s="20"/>
      <c r="L1595" s="20" t="s">
        <v>5819</v>
      </c>
      <c r="M1595" s="20"/>
      <c r="N1595" s="20"/>
      <c r="O1595" s="19" t="s">
        <v>5820</v>
      </c>
      <c r="P1595" s="20" t="s">
        <v>43</v>
      </c>
      <c r="Q1595" s="19" t="s">
        <v>237</v>
      </c>
      <c r="R1595" s="19" t="s">
        <v>138</v>
      </c>
      <c r="S1595" s="19" t="s">
        <v>139</v>
      </c>
      <c r="T1595" s="19" t="s">
        <v>140</v>
      </c>
      <c r="AJ1595" s="21">
        <v>0</v>
      </c>
      <c r="AK1595" s="21">
        <v>0</v>
      </c>
      <c r="AL1595" s="22">
        <f t="shared" si="27"/>
        <v>0</v>
      </c>
    </row>
    <row r="1596" spans="1:38" ht="12" customHeight="1">
      <c r="A1596" s="19" t="s">
        <v>5821</v>
      </c>
      <c r="B1596" s="20" t="s">
        <v>5822</v>
      </c>
      <c r="C1596" s="20"/>
      <c r="D1596" s="20"/>
      <c r="F1596" s="20" t="s">
        <v>98</v>
      </c>
      <c r="G1596" s="20" t="s">
        <v>674</v>
      </c>
      <c r="H1596" s="20"/>
      <c r="I1596" s="20"/>
      <c r="J1596" s="20"/>
      <c r="K1596" s="20"/>
      <c r="L1596" s="20" t="s">
        <v>5822</v>
      </c>
      <c r="M1596" s="20"/>
      <c r="N1596" s="20"/>
      <c r="O1596" s="19" t="s">
        <v>5823</v>
      </c>
      <c r="P1596" s="20" t="s">
        <v>43</v>
      </c>
      <c r="Q1596" s="19" t="s">
        <v>237</v>
      </c>
      <c r="R1596" s="19" t="s">
        <v>138</v>
      </c>
      <c r="S1596" s="19" t="s">
        <v>139</v>
      </c>
      <c r="T1596" s="19" t="s">
        <v>140</v>
      </c>
      <c r="AJ1596" s="21">
        <v>0</v>
      </c>
      <c r="AK1596" s="21">
        <v>0</v>
      </c>
      <c r="AL1596" s="22">
        <f t="shared" si="27"/>
        <v>0</v>
      </c>
    </row>
    <row r="1597" spans="1:38" ht="12" customHeight="1">
      <c r="A1597" s="19" t="s">
        <v>5824</v>
      </c>
      <c r="B1597" s="20" t="s">
        <v>5825</v>
      </c>
      <c r="C1597" s="20"/>
      <c r="D1597" s="20"/>
      <c r="F1597" s="20" t="s">
        <v>37</v>
      </c>
      <c r="G1597" s="20" t="s">
        <v>149</v>
      </c>
      <c r="H1597" s="20"/>
      <c r="I1597" s="20"/>
      <c r="J1597" s="20"/>
      <c r="K1597" s="20"/>
      <c r="L1597" s="20" t="s">
        <v>5825</v>
      </c>
      <c r="M1597" s="20"/>
      <c r="N1597" s="20"/>
      <c r="O1597" s="19" t="s">
        <v>5826</v>
      </c>
      <c r="P1597" s="20" t="s">
        <v>43</v>
      </c>
      <c r="Q1597" s="19" t="s">
        <v>237</v>
      </c>
      <c r="R1597" s="19" t="s">
        <v>138</v>
      </c>
      <c r="S1597" s="19" t="s">
        <v>139</v>
      </c>
      <c r="T1597" s="19" t="s">
        <v>140</v>
      </c>
      <c r="AJ1597" s="21">
        <v>0</v>
      </c>
      <c r="AK1597" s="21">
        <v>0</v>
      </c>
      <c r="AL1597" s="22">
        <f t="shared" si="27"/>
        <v>0</v>
      </c>
    </row>
    <row r="1598" spans="1:38" ht="12" customHeight="1">
      <c r="A1598" s="19" t="s">
        <v>5827</v>
      </c>
      <c r="B1598" s="20" t="s">
        <v>5828</v>
      </c>
      <c r="C1598" s="20"/>
      <c r="D1598" s="20"/>
      <c r="F1598" s="20" t="s">
        <v>268</v>
      </c>
      <c r="G1598" s="20" t="s">
        <v>5829</v>
      </c>
      <c r="H1598" s="20"/>
      <c r="I1598" s="20"/>
      <c r="J1598" s="20"/>
      <c r="K1598" s="20"/>
      <c r="L1598" s="20"/>
      <c r="M1598" s="20"/>
      <c r="N1598" s="20"/>
      <c r="O1598" s="19" t="s">
        <v>5830</v>
      </c>
      <c r="P1598" s="20" t="s">
        <v>43</v>
      </c>
      <c r="Q1598" s="19" t="s">
        <v>131</v>
      </c>
      <c r="AJ1598" s="21">
        <v>0</v>
      </c>
      <c r="AK1598" s="21">
        <f>VLOOKUP(B1598,[2]Sheet3!$A$3:$B$1872,2,0)</f>
        <v>5130.0884955752226</v>
      </c>
      <c r="AL1598" s="22">
        <f t="shared" si="27"/>
        <v>5130.0884955752226</v>
      </c>
    </row>
    <row r="1599" spans="1:38" ht="12" customHeight="1">
      <c r="A1599" s="19" t="s">
        <v>5831</v>
      </c>
      <c r="B1599" s="20" t="s">
        <v>5832</v>
      </c>
      <c r="C1599" s="20"/>
      <c r="D1599" s="20"/>
      <c r="F1599" s="20" t="s">
        <v>699</v>
      </c>
      <c r="G1599" s="20" t="s">
        <v>5833</v>
      </c>
      <c r="H1599" s="20" t="s">
        <v>5834</v>
      </c>
      <c r="I1599" s="20"/>
      <c r="J1599" s="20"/>
      <c r="K1599" s="20"/>
      <c r="L1599" s="20"/>
      <c r="M1599" s="20"/>
      <c r="N1599" s="20"/>
      <c r="O1599" s="19" t="s">
        <v>5835</v>
      </c>
      <c r="P1599" s="20" t="s">
        <v>59</v>
      </c>
      <c r="Q1599" s="19" t="s">
        <v>131</v>
      </c>
      <c r="AJ1599" s="21">
        <v>0</v>
      </c>
      <c r="AK1599" s="21">
        <f>VLOOKUP(B1599,[2]Sheet3!$A$3:$B$1872,2,0)</f>
        <v>6499.1150442477892</v>
      </c>
      <c r="AL1599" s="22">
        <f t="shared" si="27"/>
        <v>6499.1150442477892</v>
      </c>
    </row>
    <row r="1600" spans="1:38" ht="12" customHeight="1">
      <c r="A1600" s="19" t="s">
        <v>5836</v>
      </c>
      <c r="B1600" s="20" t="s">
        <v>5837</v>
      </c>
      <c r="C1600" s="20"/>
      <c r="D1600" s="20"/>
      <c r="F1600" s="20" t="s">
        <v>427</v>
      </c>
      <c r="G1600" s="20" t="s">
        <v>428</v>
      </c>
      <c r="H1600" s="20"/>
      <c r="I1600" s="20"/>
      <c r="J1600" s="20"/>
      <c r="K1600" s="20"/>
      <c r="L1600" s="20"/>
      <c r="M1600" s="20" t="s">
        <v>5838</v>
      </c>
      <c r="N1600" s="20"/>
      <c r="O1600" s="19" t="s">
        <v>5839</v>
      </c>
      <c r="P1600" s="20" t="s">
        <v>43</v>
      </c>
      <c r="Q1600" s="19" t="s">
        <v>131</v>
      </c>
      <c r="AJ1600" s="21">
        <v>0</v>
      </c>
      <c r="AK1600" s="21">
        <f>VLOOKUP(B1600,[2]Sheet3!$A$3:$B$1872,2,0)</f>
        <v>5596.4601769911515</v>
      </c>
      <c r="AL1600" s="22">
        <f t="shared" si="27"/>
        <v>5596.4601769911515</v>
      </c>
    </row>
    <row r="1601" spans="1:38" ht="12" customHeight="1">
      <c r="A1601" s="19" t="s">
        <v>5840</v>
      </c>
      <c r="B1601" s="20" t="s">
        <v>5841</v>
      </c>
      <c r="C1601" s="20"/>
      <c r="D1601" s="20"/>
      <c r="F1601" s="20" t="s">
        <v>54</v>
      </c>
      <c r="G1601" s="20" t="s">
        <v>55</v>
      </c>
      <c r="H1601" s="20"/>
      <c r="I1601" s="20"/>
      <c r="J1601" s="20"/>
      <c r="K1601" s="20"/>
      <c r="L1601" s="20"/>
      <c r="M1601" s="20"/>
      <c r="N1601" s="20"/>
      <c r="O1601" s="19" t="s">
        <v>5842</v>
      </c>
      <c r="P1601" s="20" t="s">
        <v>59</v>
      </c>
      <c r="Q1601" s="19" t="s">
        <v>131</v>
      </c>
      <c r="AJ1601" s="21">
        <v>0</v>
      </c>
      <c r="AK1601" s="21">
        <f>VLOOKUP(B1601,[2]Sheet3!$A$3:$B$1872,2,0)</f>
        <v>46637.168141592927</v>
      </c>
      <c r="AL1601" s="22">
        <f t="shared" si="27"/>
        <v>46637.168141592927</v>
      </c>
    </row>
    <row r="1602" spans="1:38" ht="12" customHeight="1">
      <c r="A1602" s="19" t="s">
        <v>5843</v>
      </c>
      <c r="B1602" s="20" t="s">
        <v>5844</v>
      </c>
      <c r="C1602" s="20" t="str">
        <f>LEFT(B1602,LEN(B1602)-4)</f>
        <v>上海市静安区</v>
      </c>
      <c r="D1602" s="20" t="s">
        <v>884</v>
      </c>
      <c r="F1602" s="20" t="s">
        <v>241</v>
      </c>
      <c r="G1602" s="20" t="s">
        <v>241</v>
      </c>
      <c r="H1602" s="20" t="s">
        <v>5281</v>
      </c>
      <c r="I1602" s="20"/>
      <c r="J1602" s="20"/>
      <c r="K1602" s="20"/>
      <c r="L1602" s="20" t="s">
        <v>5282</v>
      </c>
      <c r="M1602" s="20" t="s">
        <v>5283</v>
      </c>
      <c r="N1602" s="20"/>
      <c r="O1602" s="19" t="s">
        <v>5845</v>
      </c>
      <c r="P1602" s="20" t="s">
        <v>59</v>
      </c>
      <c r="Q1602" s="19" t="s">
        <v>131</v>
      </c>
      <c r="AJ1602" s="21">
        <v>0</v>
      </c>
      <c r="AK1602" s="21">
        <v>0</v>
      </c>
      <c r="AL1602" s="22">
        <f t="shared" ref="AL1602:AL1665" si="28">AJ1602+AK1602</f>
        <v>0</v>
      </c>
    </row>
    <row r="1603" spans="1:38" ht="12" customHeight="1">
      <c r="A1603" s="19" t="s">
        <v>5846</v>
      </c>
      <c r="B1603" s="20" t="s">
        <v>5847</v>
      </c>
      <c r="C1603" s="20"/>
      <c r="D1603" s="20"/>
      <c r="F1603" s="20" t="s">
        <v>128</v>
      </c>
      <c r="G1603" s="20" t="s">
        <v>5848</v>
      </c>
      <c r="H1603" s="20" t="s">
        <v>5849</v>
      </c>
      <c r="I1603" s="20"/>
      <c r="J1603" s="20"/>
      <c r="K1603" s="20"/>
      <c r="L1603" s="20" t="s">
        <v>5850</v>
      </c>
      <c r="M1603" s="20" t="s">
        <v>5851</v>
      </c>
      <c r="N1603" s="20"/>
      <c r="O1603" s="19" t="s">
        <v>5852</v>
      </c>
      <c r="P1603" s="20" t="s">
        <v>59</v>
      </c>
      <c r="Q1603" s="19" t="s">
        <v>131</v>
      </c>
      <c r="AJ1603" s="21">
        <v>0</v>
      </c>
      <c r="AK1603" s="21">
        <f>VLOOKUP(B1603,[2]Sheet3!$A$3:$B$1872,2,0)</f>
        <v>92251.327433628321</v>
      </c>
      <c r="AL1603" s="22">
        <f t="shared" si="28"/>
        <v>92251.327433628321</v>
      </c>
    </row>
    <row r="1604" spans="1:38" ht="12" customHeight="1">
      <c r="A1604" s="19" t="s">
        <v>5853</v>
      </c>
      <c r="B1604" s="20" t="s">
        <v>5854</v>
      </c>
      <c r="C1604" s="20"/>
      <c r="D1604" s="20"/>
      <c r="F1604" s="20" t="s">
        <v>135</v>
      </c>
      <c r="G1604" s="20" t="s">
        <v>135</v>
      </c>
      <c r="H1604" s="20"/>
      <c r="I1604" s="20"/>
      <c r="J1604" s="20"/>
      <c r="K1604" s="20"/>
      <c r="L1604" s="20" t="s">
        <v>5855</v>
      </c>
      <c r="M1604" s="20"/>
      <c r="N1604" s="20"/>
      <c r="O1604" s="19" t="s">
        <v>5856</v>
      </c>
      <c r="P1604" s="20" t="s">
        <v>59</v>
      </c>
      <c r="Q1604" s="19" t="s">
        <v>131</v>
      </c>
      <c r="AJ1604" s="21">
        <v>0</v>
      </c>
      <c r="AK1604" s="21">
        <v>0</v>
      </c>
      <c r="AL1604" s="22">
        <f t="shared" si="28"/>
        <v>0</v>
      </c>
    </row>
    <row r="1605" spans="1:38" ht="12" customHeight="1">
      <c r="A1605" s="19" t="s">
        <v>5857</v>
      </c>
      <c r="B1605" s="20" t="s">
        <v>5858</v>
      </c>
      <c r="C1605" s="20"/>
      <c r="D1605" s="20"/>
      <c r="F1605" s="20" t="s">
        <v>350</v>
      </c>
      <c r="G1605" s="20" t="s">
        <v>852</v>
      </c>
      <c r="H1605" s="20"/>
      <c r="I1605" s="20"/>
      <c r="J1605" s="20"/>
      <c r="K1605" s="20"/>
      <c r="L1605" s="20"/>
      <c r="M1605" s="20"/>
      <c r="N1605" s="20"/>
      <c r="O1605" s="19" t="s">
        <v>5859</v>
      </c>
      <c r="P1605" s="20" t="s">
        <v>43</v>
      </c>
      <c r="Q1605" s="19" t="s">
        <v>131</v>
      </c>
      <c r="AJ1605" s="21">
        <f>VLOOKUP(B1605,[1]Sheet8!$A$3:$B$989,2,0)</f>
        <v>11472.949999999999</v>
      </c>
      <c r="AK1605" s="21">
        <v>0</v>
      </c>
      <c r="AL1605" s="22">
        <f t="shared" si="28"/>
        <v>11472.949999999999</v>
      </c>
    </row>
    <row r="1606" spans="1:38" ht="12" customHeight="1">
      <c r="A1606" s="19" t="s">
        <v>5860</v>
      </c>
      <c r="B1606" s="20" t="s">
        <v>5861</v>
      </c>
      <c r="C1606" s="20"/>
      <c r="D1606" s="20"/>
      <c r="F1606" s="20" t="s">
        <v>215</v>
      </c>
      <c r="G1606" s="20" t="s">
        <v>3919</v>
      </c>
      <c r="H1606" s="20"/>
      <c r="I1606" s="20"/>
      <c r="J1606" s="20"/>
      <c r="K1606" s="20"/>
      <c r="L1606" s="20"/>
      <c r="M1606" s="20"/>
      <c r="N1606" s="20"/>
      <c r="O1606" s="19" t="s">
        <v>5862</v>
      </c>
      <c r="P1606" s="20" t="s">
        <v>43</v>
      </c>
      <c r="Q1606" s="19" t="s">
        <v>131</v>
      </c>
      <c r="AJ1606" s="21">
        <f>VLOOKUP(B1606,[1]Sheet8!$A$3:$B$989,2,0)</f>
        <v>4207.7</v>
      </c>
      <c r="AK1606" s="21">
        <v>0</v>
      </c>
      <c r="AL1606" s="22">
        <f t="shared" si="28"/>
        <v>4207.7</v>
      </c>
    </row>
    <row r="1607" spans="1:38" ht="12" customHeight="1">
      <c r="A1607" s="19" t="s">
        <v>5863</v>
      </c>
      <c r="B1607" s="20" t="s">
        <v>5864</v>
      </c>
      <c r="C1607" s="20"/>
      <c r="D1607" s="20"/>
      <c r="F1607" s="20" t="s">
        <v>128</v>
      </c>
      <c r="G1607" s="20" t="s">
        <v>129</v>
      </c>
      <c r="H1607" s="20"/>
      <c r="I1607" s="20"/>
      <c r="J1607" s="20"/>
      <c r="K1607" s="20"/>
      <c r="L1607" s="20"/>
      <c r="M1607" s="20"/>
      <c r="N1607" s="20"/>
      <c r="O1607" s="19" t="s">
        <v>5865</v>
      </c>
      <c r="P1607" s="20" t="s">
        <v>59</v>
      </c>
      <c r="Q1607" s="19" t="s">
        <v>131</v>
      </c>
      <c r="AJ1607" s="21">
        <f>VLOOKUP(B1607,[1]Sheet8!$A$3:$B$989,2,0)</f>
        <v>20738.739999999998</v>
      </c>
      <c r="AK1607" s="21">
        <v>0</v>
      </c>
      <c r="AL1607" s="22">
        <f t="shared" si="28"/>
        <v>20738.739999999998</v>
      </c>
    </row>
    <row r="1608" spans="1:38" ht="12" customHeight="1">
      <c r="A1608" s="19" t="s">
        <v>5866</v>
      </c>
      <c r="B1608" s="20" t="s">
        <v>5867</v>
      </c>
      <c r="C1608" s="20"/>
      <c r="D1608" s="20"/>
      <c r="F1608" s="20" t="s">
        <v>427</v>
      </c>
      <c r="G1608" s="20" t="s">
        <v>428</v>
      </c>
      <c r="H1608" s="20"/>
      <c r="I1608" s="20"/>
      <c r="J1608" s="20"/>
      <c r="K1608" s="20"/>
      <c r="L1608" s="20"/>
      <c r="M1608" s="20"/>
      <c r="N1608" s="20"/>
      <c r="O1608" s="19" t="s">
        <v>5868</v>
      </c>
      <c r="P1608" s="20" t="s">
        <v>43</v>
      </c>
      <c r="Q1608" s="19" t="s">
        <v>131</v>
      </c>
      <c r="AJ1608" s="21">
        <f>VLOOKUP(B1608,[1]Sheet8!$A$3:$B$989,2,0)</f>
        <v>2524.62</v>
      </c>
      <c r="AK1608" s="21">
        <v>0</v>
      </c>
      <c r="AL1608" s="22">
        <f t="shared" si="28"/>
        <v>2524.62</v>
      </c>
    </row>
    <row r="1609" spans="1:38" ht="12" customHeight="1">
      <c r="A1609" s="19" t="s">
        <v>5869</v>
      </c>
      <c r="B1609" s="20" t="s">
        <v>5870</v>
      </c>
      <c r="C1609" s="20"/>
      <c r="D1609" s="20"/>
      <c r="F1609" s="20" t="s">
        <v>330</v>
      </c>
      <c r="G1609" s="20" t="s">
        <v>1531</v>
      </c>
      <c r="H1609" s="20"/>
      <c r="I1609" s="20"/>
      <c r="J1609" s="20"/>
      <c r="K1609" s="20"/>
      <c r="L1609" s="20" t="s">
        <v>5870</v>
      </c>
      <c r="M1609" s="20"/>
      <c r="N1609" s="20"/>
      <c r="O1609" s="19" t="s">
        <v>5871</v>
      </c>
      <c r="P1609" s="20" t="s">
        <v>43</v>
      </c>
      <c r="Q1609" s="19" t="s">
        <v>237</v>
      </c>
      <c r="AG1609" s="19" t="s">
        <v>5872</v>
      </c>
      <c r="AJ1609" s="21">
        <v>0</v>
      </c>
      <c r="AK1609" s="21">
        <v>0</v>
      </c>
      <c r="AL1609" s="22">
        <f t="shared" si="28"/>
        <v>0</v>
      </c>
    </row>
    <row r="1610" spans="1:38" ht="12" customHeight="1">
      <c r="A1610" s="19" t="s">
        <v>5873</v>
      </c>
      <c r="B1610" s="20" t="s">
        <v>5874</v>
      </c>
      <c r="C1610" s="20"/>
      <c r="D1610" s="20"/>
      <c r="F1610" s="20" t="s">
        <v>54</v>
      </c>
      <c r="G1610" s="20" t="s">
        <v>2125</v>
      </c>
      <c r="H1610" s="20"/>
      <c r="I1610" s="20"/>
      <c r="J1610" s="20"/>
      <c r="K1610" s="20"/>
      <c r="L1610" s="20"/>
      <c r="M1610" s="20"/>
      <c r="N1610" s="20"/>
      <c r="O1610" s="19" t="s">
        <v>5875</v>
      </c>
      <c r="P1610" s="20" t="s">
        <v>59</v>
      </c>
      <c r="Q1610" s="19" t="s">
        <v>131</v>
      </c>
      <c r="AJ1610" s="21">
        <f>VLOOKUP(B1610,[1]Sheet8!$A$3:$B$989,2,0)</f>
        <v>11312.039999999999</v>
      </c>
      <c r="AK1610" s="21">
        <v>0</v>
      </c>
      <c r="AL1610" s="22">
        <f t="shared" si="28"/>
        <v>11312.039999999999</v>
      </c>
    </row>
    <row r="1611" spans="1:38" ht="12" customHeight="1">
      <c r="A1611" s="19" t="s">
        <v>5876</v>
      </c>
      <c r="B1611" s="20" t="s">
        <v>5877</v>
      </c>
      <c r="C1611" s="20"/>
      <c r="D1611" s="20"/>
      <c r="F1611" s="20" t="s">
        <v>818</v>
      </c>
      <c r="G1611" s="20" t="s">
        <v>819</v>
      </c>
      <c r="H1611" s="20" t="s">
        <v>5878</v>
      </c>
      <c r="I1611" s="20"/>
      <c r="J1611" s="20"/>
      <c r="K1611" s="20"/>
      <c r="L1611" s="20" t="s">
        <v>2227</v>
      </c>
      <c r="M1611" s="20" t="s">
        <v>2227</v>
      </c>
      <c r="N1611" s="20"/>
      <c r="O1611" s="19" t="s">
        <v>5879</v>
      </c>
      <c r="P1611" s="20" t="s">
        <v>43</v>
      </c>
      <c r="Q1611" s="19" t="s">
        <v>131</v>
      </c>
      <c r="AJ1611" s="21">
        <f>VLOOKUP(B1611,[1]Sheet8!$A$3:$B$989,2,0)</f>
        <v>3770.68</v>
      </c>
      <c r="AK1611" s="21">
        <v>0</v>
      </c>
      <c r="AL1611" s="22">
        <f t="shared" si="28"/>
        <v>3770.68</v>
      </c>
    </row>
    <row r="1612" spans="1:38" ht="12" customHeight="1">
      <c r="A1612" s="19" t="s">
        <v>5880</v>
      </c>
      <c r="B1612" s="20" t="s">
        <v>5881</v>
      </c>
      <c r="C1612" s="20"/>
      <c r="D1612" s="20"/>
      <c r="F1612" s="20" t="s">
        <v>278</v>
      </c>
      <c r="G1612" s="20" t="s">
        <v>279</v>
      </c>
      <c r="H1612" s="20" t="s">
        <v>5882</v>
      </c>
      <c r="I1612" s="20"/>
      <c r="J1612" s="20"/>
      <c r="K1612" s="20"/>
      <c r="L1612" s="20" t="s">
        <v>5883</v>
      </c>
      <c r="M1612" s="20" t="s">
        <v>5883</v>
      </c>
      <c r="N1612" s="20"/>
      <c r="O1612" s="19" t="s">
        <v>5884</v>
      </c>
      <c r="P1612" s="20" t="s">
        <v>43</v>
      </c>
      <c r="Q1612" s="19" t="s">
        <v>131</v>
      </c>
      <c r="AJ1612" s="21">
        <f>VLOOKUP(B1612,[1]Sheet8!$A$3:$B$989,2,0)</f>
        <v>4207.7</v>
      </c>
      <c r="AK1612" s="21">
        <v>0</v>
      </c>
      <c r="AL1612" s="22">
        <f t="shared" si="28"/>
        <v>4207.7</v>
      </c>
    </row>
    <row r="1613" spans="1:38" ht="12" customHeight="1">
      <c r="A1613" s="19" t="s">
        <v>5885</v>
      </c>
      <c r="B1613" s="20" t="s">
        <v>5886</v>
      </c>
      <c r="C1613" s="20"/>
      <c r="D1613" s="20"/>
      <c r="F1613" s="20" t="s">
        <v>699</v>
      </c>
      <c r="G1613" s="20" t="s">
        <v>5887</v>
      </c>
      <c r="H1613" s="20"/>
      <c r="I1613" s="20"/>
      <c r="J1613" s="20"/>
      <c r="K1613" s="20"/>
      <c r="L1613" s="20"/>
      <c r="M1613" s="20"/>
      <c r="N1613" s="20"/>
      <c r="O1613" s="19" t="s">
        <v>5888</v>
      </c>
      <c r="P1613" s="20" t="s">
        <v>59</v>
      </c>
      <c r="Q1613" s="19" t="s">
        <v>131</v>
      </c>
      <c r="AJ1613" s="21">
        <f>VLOOKUP(B1613,[1]Sheet8!$A$3:$B$989,2,0)</f>
        <v>4713.3499999999995</v>
      </c>
      <c r="AK1613" s="21">
        <v>0</v>
      </c>
      <c r="AL1613" s="22">
        <f t="shared" si="28"/>
        <v>4713.3499999999995</v>
      </c>
    </row>
    <row r="1614" spans="1:38" ht="12" customHeight="1">
      <c r="A1614" s="19" t="s">
        <v>5889</v>
      </c>
      <c r="B1614" s="20" t="s">
        <v>5890</v>
      </c>
      <c r="C1614" s="20"/>
      <c r="D1614" s="20"/>
      <c r="F1614" s="20" t="s">
        <v>350</v>
      </c>
      <c r="G1614" s="20" t="s">
        <v>601</v>
      </c>
      <c r="H1614" s="20"/>
      <c r="I1614" s="20"/>
      <c r="J1614" s="20"/>
      <c r="K1614" s="20"/>
      <c r="L1614" s="20"/>
      <c r="M1614" s="20"/>
      <c r="N1614" s="20"/>
      <c r="O1614" s="19" t="s">
        <v>5891</v>
      </c>
      <c r="P1614" s="20" t="s">
        <v>59</v>
      </c>
      <c r="Q1614" s="19" t="s">
        <v>131</v>
      </c>
      <c r="AJ1614" s="21">
        <f>VLOOKUP(B1614,[1]Sheet8!$A$3:$B$989,2,0)</f>
        <v>10369.369999999999</v>
      </c>
      <c r="AK1614" s="21">
        <v>0</v>
      </c>
      <c r="AL1614" s="22">
        <f t="shared" si="28"/>
        <v>10369.369999999999</v>
      </c>
    </row>
    <row r="1615" spans="1:38" ht="12" customHeight="1">
      <c r="A1615" s="19" t="s">
        <v>5892</v>
      </c>
      <c r="B1615" s="20" t="s">
        <v>5893</v>
      </c>
      <c r="C1615" s="20"/>
      <c r="D1615" s="20"/>
      <c r="F1615" s="20" t="s">
        <v>215</v>
      </c>
      <c r="G1615" s="20" t="s">
        <v>5894</v>
      </c>
      <c r="H1615" s="20"/>
      <c r="I1615" s="20"/>
      <c r="J1615" s="20"/>
      <c r="K1615" s="20"/>
      <c r="L1615" s="20"/>
      <c r="M1615" s="20"/>
      <c r="N1615" s="20"/>
      <c r="O1615" s="19" t="s">
        <v>5895</v>
      </c>
      <c r="P1615" s="20" t="s">
        <v>43</v>
      </c>
      <c r="Q1615" s="19" t="s">
        <v>131</v>
      </c>
      <c r="AJ1615" s="21">
        <v>0</v>
      </c>
      <c r="AK1615" s="21">
        <v>0</v>
      </c>
      <c r="AL1615" s="22">
        <f t="shared" si="28"/>
        <v>0</v>
      </c>
    </row>
    <row r="1616" spans="1:38" ht="12" customHeight="1">
      <c r="A1616" s="19" t="s">
        <v>5896</v>
      </c>
      <c r="B1616" s="20" t="s">
        <v>5897</v>
      </c>
      <c r="C1616" s="20"/>
      <c r="D1616" s="20"/>
      <c r="F1616" s="20" t="s">
        <v>215</v>
      </c>
      <c r="G1616" s="20" t="s">
        <v>5898</v>
      </c>
      <c r="H1616" s="20" t="s">
        <v>5899</v>
      </c>
      <c r="I1616" s="20"/>
      <c r="J1616" s="20"/>
      <c r="K1616" s="20"/>
      <c r="L1616" s="20"/>
      <c r="M1616" s="20"/>
      <c r="N1616" s="20"/>
      <c r="O1616" s="19" t="s">
        <v>5900</v>
      </c>
      <c r="P1616" s="20" t="s">
        <v>43</v>
      </c>
      <c r="Q1616" s="19" t="s">
        <v>131</v>
      </c>
      <c r="AJ1616" s="21">
        <v>0</v>
      </c>
      <c r="AK1616" s="21">
        <v>0</v>
      </c>
      <c r="AL1616" s="22">
        <f t="shared" si="28"/>
        <v>0</v>
      </c>
    </row>
    <row r="1617" spans="1:38" ht="12" customHeight="1">
      <c r="A1617" s="19" t="s">
        <v>5901</v>
      </c>
      <c r="B1617" s="20" t="s">
        <v>5902</v>
      </c>
      <c r="C1617" s="20"/>
      <c r="D1617" s="20"/>
      <c r="F1617" s="20" t="s">
        <v>70</v>
      </c>
      <c r="G1617" s="20" t="s">
        <v>356</v>
      </c>
      <c r="H1617" s="20" t="s">
        <v>5903</v>
      </c>
      <c r="I1617" s="20"/>
      <c r="J1617" s="20"/>
      <c r="K1617" s="20"/>
      <c r="L1617" s="20" t="s">
        <v>5902</v>
      </c>
      <c r="M1617" s="20"/>
      <c r="N1617" s="20"/>
      <c r="O1617" s="19" t="s">
        <v>5904</v>
      </c>
      <c r="P1617" s="20" t="s">
        <v>43</v>
      </c>
      <c r="Q1617" s="19" t="s">
        <v>237</v>
      </c>
      <c r="R1617" s="19" t="s">
        <v>803</v>
      </c>
      <c r="S1617" s="19" t="s">
        <v>139</v>
      </c>
      <c r="T1617" s="19" t="s">
        <v>152</v>
      </c>
      <c r="AJ1617" s="21">
        <v>0</v>
      </c>
      <c r="AK1617" s="21">
        <v>0</v>
      </c>
      <c r="AL1617" s="22">
        <f t="shared" si="28"/>
        <v>0</v>
      </c>
    </row>
    <row r="1618" spans="1:38" ht="12" customHeight="1">
      <c r="A1618" s="19" t="s">
        <v>5905</v>
      </c>
      <c r="B1618" s="20" t="s">
        <v>5906</v>
      </c>
      <c r="C1618" s="20"/>
      <c r="D1618" s="20"/>
      <c r="F1618" s="20" t="s">
        <v>215</v>
      </c>
      <c r="G1618" s="20" t="s">
        <v>216</v>
      </c>
      <c r="H1618" s="20"/>
      <c r="I1618" s="20"/>
      <c r="J1618" s="20"/>
      <c r="K1618" s="20"/>
      <c r="L1618" s="20"/>
      <c r="M1618" s="20"/>
      <c r="N1618" s="20"/>
      <c r="O1618" s="19" t="s">
        <v>5907</v>
      </c>
      <c r="P1618" s="20" t="s">
        <v>43</v>
      </c>
      <c r="Q1618" s="19" t="s">
        <v>131</v>
      </c>
      <c r="AJ1618" s="21">
        <v>0</v>
      </c>
      <c r="AK1618" s="21">
        <v>0</v>
      </c>
      <c r="AL1618" s="22">
        <f t="shared" si="28"/>
        <v>0</v>
      </c>
    </row>
    <row r="1619" spans="1:38" ht="12" customHeight="1">
      <c r="A1619" s="19" t="s">
        <v>5908</v>
      </c>
      <c r="B1619" s="20" t="s">
        <v>5909</v>
      </c>
      <c r="C1619" s="20"/>
      <c r="D1619" s="20"/>
      <c r="F1619" s="20" t="s">
        <v>215</v>
      </c>
      <c r="G1619" s="20" t="s">
        <v>4432</v>
      </c>
      <c r="H1619" s="20"/>
      <c r="I1619" s="20"/>
      <c r="J1619" s="20"/>
      <c r="K1619" s="20"/>
      <c r="L1619" s="20"/>
      <c r="M1619" s="20"/>
      <c r="N1619" s="20"/>
      <c r="O1619" s="19" t="s">
        <v>5910</v>
      </c>
      <c r="P1619" s="20" t="s">
        <v>43</v>
      </c>
      <c r="Q1619" s="19" t="s">
        <v>131</v>
      </c>
      <c r="AJ1619" s="21">
        <v>0</v>
      </c>
      <c r="AK1619" s="21">
        <v>0</v>
      </c>
      <c r="AL1619" s="22">
        <f t="shared" si="28"/>
        <v>0</v>
      </c>
    </row>
    <row r="1620" spans="1:38" ht="12" customHeight="1">
      <c r="A1620" s="19" t="s">
        <v>5911</v>
      </c>
      <c r="B1620" s="20" t="s">
        <v>5912</v>
      </c>
      <c r="C1620" s="20"/>
      <c r="D1620" s="20"/>
      <c r="F1620" s="20" t="s">
        <v>215</v>
      </c>
      <c r="G1620" s="20" t="s">
        <v>5898</v>
      </c>
      <c r="H1620" s="20"/>
      <c r="I1620" s="20"/>
      <c r="J1620" s="20"/>
      <c r="K1620" s="20"/>
      <c r="L1620" s="20"/>
      <c r="M1620" s="20"/>
      <c r="N1620" s="20"/>
      <c r="O1620" s="19" t="s">
        <v>5913</v>
      </c>
      <c r="P1620" s="20" t="s">
        <v>43</v>
      </c>
      <c r="Q1620" s="19" t="s">
        <v>131</v>
      </c>
      <c r="AJ1620" s="21">
        <v>0</v>
      </c>
      <c r="AK1620" s="21">
        <v>0</v>
      </c>
      <c r="AL1620" s="22">
        <f t="shared" si="28"/>
        <v>0</v>
      </c>
    </row>
    <row r="1621" spans="1:38" ht="12" customHeight="1">
      <c r="A1621" s="19" t="s">
        <v>5914</v>
      </c>
      <c r="B1621" s="20" t="s">
        <v>5915</v>
      </c>
      <c r="C1621" s="20"/>
      <c r="D1621" s="20"/>
      <c r="F1621" s="20" t="s">
        <v>215</v>
      </c>
      <c r="G1621" s="20" t="s">
        <v>5916</v>
      </c>
      <c r="H1621" s="20"/>
      <c r="I1621" s="20"/>
      <c r="J1621" s="20"/>
      <c r="K1621" s="20"/>
      <c r="L1621" s="20"/>
      <c r="M1621" s="20"/>
      <c r="N1621" s="20"/>
      <c r="O1621" s="19" t="s">
        <v>5917</v>
      </c>
      <c r="P1621" s="20" t="s">
        <v>43</v>
      </c>
      <c r="Q1621" s="19" t="s">
        <v>131</v>
      </c>
      <c r="AJ1621" s="21">
        <v>0</v>
      </c>
      <c r="AK1621" s="21">
        <v>0</v>
      </c>
      <c r="AL1621" s="22">
        <f t="shared" si="28"/>
        <v>0</v>
      </c>
    </row>
    <row r="1622" spans="1:38" ht="12" customHeight="1">
      <c r="A1622" s="19" t="s">
        <v>5918</v>
      </c>
      <c r="B1622" s="20" t="s">
        <v>5919</v>
      </c>
      <c r="C1622" s="20"/>
      <c r="D1622" s="20"/>
      <c r="F1622" s="20" t="s">
        <v>215</v>
      </c>
      <c r="G1622" s="20" t="s">
        <v>216</v>
      </c>
      <c r="H1622" s="20"/>
      <c r="I1622" s="20"/>
      <c r="J1622" s="20"/>
      <c r="K1622" s="20"/>
      <c r="L1622" s="20"/>
      <c r="M1622" s="20"/>
      <c r="N1622" s="20"/>
      <c r="O1622" s="19" t="s">
        <v>5920</v>
      </c>
      <c r="P1622" s="20" t="s">
        <v>43</v>
      </c>
      <c r="Q1622" s="19" t="s">
        <v>131</v>
      </c>
      <c r="AJ1622" s="21">
        <v>0</v>
      </c>
      <c r="AK1622" s="21">
        <v>0</v>
      </c>
      <c r="AL1622" s="22">
        <f t="shared" si="28"/>
        <v>0</v>
      </c>
    </row>
    <row r="1623" spans="1:38" ht="12" customHeight="1">
      <c r="A1623" s="19" t="s">
        <v>5921</v>
      </c>
      <c r="B1623" s="20" t="s">
        <v>5922</v>
      </c>
      <c r="C1623" s="20"/>
      <c r="D1623" s="20"/>
      <c r="F1623" s="20" t="s">
        <v>54</v>
      </c>
      <c r="G1623" s="20" t="s">
        <v>55</v>
      </c>
      <c r="H1623" s="20"/>
      <c r="I1623" s="20"/>
      <c r="J1623" s="20"/>
      <c r="K1623" s="20"/>
      <c r="L1623" s="20"/>
      <c r="M1623" s="20"/>
      <c r="N1623" s="20"/>
      <c r="O1623" s="19" t="s">
        <v>5923</v>
      </c>
      <c r="P1623" s="20" t="s">
        <v>59</v>
      </c>
      <c r="Q1623" s="19" t="s">
        <v>131</v>
      </c>
      <c r="AJ1623" s="21">
        <v>0</v>
      </c>
      <c r="AK1623" s="21">
        <v>0</v>
      </c>
      <c r="AL1623" s="22">
        <f t="shared" si="28"/>
        <v>0</v>
      </c>
    </row>
    <row r="1624" spans="1:38" ht="12" customHeight="1">
      <c r="A1624" s="19" t="s">
        <v>5924</v>
      </c>
      <c r="B1624" s="20" t="s">
        <v>5925</v>
      </c>
      <c r="C1624" s="20"/>
      <c r="D1624" s="20"/>
      <c r="F1624" s="20" t="s">
        <v>818</v>
      </c>
      <c r="G1624" s="20" t="s">
        <v>819</v>
      </c>
      <c r="H1624" s="20" t="s">
        <v>5926</v>
      </c>
      <c r="I1624" s="20"/>
      <c r="J1624" s="20"/>
      <c r="K1624" s="20"/>
      <c r="L1624" s="20" t="s">
        <v>5926</v>
      </c>
      <c r="M1624" s="20" t="s">
        <v>5927</v>
      </c>
      <c r="N1624" s="20"/>
      <c r="O1624" s="19" t="s">
        <v>761</v>
      </c>
      <c r="P1624" s="20" t="s">
        <v>761</v>
      </c>
      <c r="Q1624" s="19" t="s">
        <v>131</v>
      </c>
      <c r="AJ1624" s="21">
        <v>0</v>
      </c>
      <c r="AK1624" s="21">
        <v>0</v>
      </c>
      <c r="AL1624" s="22">
        <f t="shared" si="28"/>
        <v>0</v>
      </c>
    </row>
    <row r="1625" spans="1:38" ht="12" customHeight="1">
      <c r="A1625" s="19" t="s">
        <v>5928</v>
      </c>
      <c r="B1625" s="20" t="s">
        <v>5929</v>
      </c>
      <c r="C1625" s="20" t="str">
        <f>LEFT(B1625,LEN(B1625)-4)</f>
        <v>上海市静安区闸北</v>
      </c>
      <c r="D1625" s="20" t="s">
        <v>884</v>
      </c>
      <c r="F1625" s="20" t="s">
        <v>241</v>
      </c>
      <c r="G1625" s="20" t="s">
        <v>241</v>
      </c>
      <c r="H1625" s="20"/>
      <c r="I1625" s="20"/>
      <c r="J1625" s="20"/>
      <c r="K1625" s="20"/>
      <c r="L1625" s="20" t="s">
        <v>5930</v>
      </c>
      <c r="M1625" s="20"/>
      <c r="N1625" s="20"/>
      <c r="O1625" s="19" t="s">
        <v>5931</v>
      </c>
      <c r="P1625" s="20" t="s">
        <v>43</v>
      </c>
      <c r="Q1625" s="19" t="s">
        <v>131</v>
      </c>
      <c r="AJ1625" s="21">
        <v>0</v>
      </c>
      <c r="AK1625" s="21">
        <v>0</v>
      </c>
      <c r="AL1625" s="22">
        <f t="shared" si="28"/>
        <v>0</v>
      </c>
    </row>
    <row r="1626" spans="1:38" ht="12" customHeight="1">
      <c r="A1626" s="19" t="s">
        <v>5932</v>
      </c>
      <c r="B1626" s="20" t="s">
        <v>5933</v>
      </c>
      <c r="C1626" s="20"/>
      <c r="D1626" s="20"/>
      <c r="F1626" s="20" t="s">
        <v>818</v>
      </c>
      <c r="G1626" s="20" t="s">
        <v>819</v>
      </c>
      <c r="H1626" s="20"/>
      <c r="I1626" s="20"/>
      <c r="J1626" s="20"/>
      <c r="K1626" s="20"/>
      <c r="L1626" s="20"/>
      <c r="M1626" s="20"/>
      <c r="N1626" s="20"/>
      <c r="O1626" s="19" t="s">
        <v>5934</v>
      </c>
      <c r="P1626" s="20" t="s">
        <v>43</v>
      </c>
      <c r="Q1626" s="19" t="s">
        <v>131</v>
      </c>
      <c r="AJ1626" s="21">
        <v>0</v>
      </c>
      <c r="AK1626" s="21">
        <v>0</v>
      </c>
      <c r="AL1626" s="22">
        <f t="shared" si="28"/>
        <v>0</v>
      </c>
    </row>
    <row r="1627" spans="1:38" ht="12" customHeight="1">
      <c r="A1627" s="19" t="s">
        <v>5935</v>
      </c>
      <c r="B1627" s="20" t="s">
        <v>5936</v>
      </c>
      <c r="C1627" s="20"/>
      <c r="D1627" s="20"/>
      <c r="F1627" s="20" t="s">
        <v>98</v>
      </c>
      <c r="G1627" s="20" t="s">
        <v>5379</v>
      </c>
      <c r="H1627" s="20"/>
      <c r="I1627" s="20"/>
      <c r="J1627" s="20"/>
      <c r="K1627" s="20"/>
      <c r="L1627" s="20" t="s">
        <v>5936</v>
      </c>
      <c r="M1627" s="20"/>
      <c r="N1627" s="20"/>
      <c r="O1627" s="19" t="s">
        <v>5937</v>
      </c>
      <c r="P1627" s="20" t="s">
        <v>43</v>
      </c>
      <c r="Q1627" s="19" t="s">
        <v>237</v>
      </c>
      <c r="R1627" s="19" t="s">
        <v>744</v>
      </c>
      <c r="S1627" s="19" t="s">
        <v>139</v>
      </c>
      <c r="T1627" s="19" t="s">
        <v>152</v>
      </c>
      <c r="AG1627" s="19" t="s">
        <v>404</v>
      </c>
      <c r="AH1627" s="19" t="s">
        <v>5938</v>
      </c>
      <c r="AJ1627" s="21">
        <v>0</v>
      </c>
      <c r="AK1627" s="21">
        <v>0</v>
      </c>
      <c r="AL1627" s="22">
        <f t="shared" si="28"/>
        <v>0</v>
      </c>
    </row>
    <row r="1628" spans="1:38" ht="12" customHeight="1">
      <c r="A1628" s="19" t="s">
        <v>5939</v>
      </c>
      <c r="B1628" s="20" t="s">
        <v>5940</v>
      </c>
      <c r="C1628" s="20"/>
      <c r="D1628" s="20"/>
      <c r="F1628" s="20" t="s">
        <v>761</v>
      </c>
      <c r="G1628" s="20" t="s">
        <v>761</v>
      </c>
      <c r="H1628" s="20"/>
      <c r="I1628" s="20"/>
      <c r="J1628" s="20"/>
      <c r="K1628" s="20"/>
      <c r="L1628" s="20"/>
      <c r="M1628" s="20"/>
      <c r="N1628" s="20"/>
      <c r="O1628" s="19" t="s">
        <v>761</v>
      </c>
      <c r="P1628" s="20" t="s">
        <v>761</v>
      </c>
      <c r="Q1628" s="19" t="s">
        <v>131</v>
      </c>
      <c r="AJ1628" s="21">
        <v>0</v>
      </c>
      <c r="AK1628" s="21">
        <v>0</v>
      </c>
      <c r="AL1628" s="22">
        <f t="shared" si="28"/>
        <v>0</v>
      </c>
    </row>
    <row r="1629" spans="1:38" ht="12" customHeight="1">
      <c r="A1629" s="19" t="s">
        <v>5941</v>
      </c>
      <c r="B1629" s="20" t="s">
        <v>5942</v>
      </c>
      <c r="C1629" s="20"/>
      <c r="D1629" s="20"/>
      <c r="F1629" s="20" t="s">
        <v>699</v>
      </c>
      <c r="G1629" s="20" t="s">
        <v>5943</v>
      </c>
      <c r="H1629" s="20"/>
      <c r="I1629" s="20"/>
      <c r="J1629" s="20"/>
      <c r="K1629" s="20"/>
      <c r="L1629" s="20"/>
      <c r="M1629" s="20"/>
      <c r="N1629" s="20"/>
      <c r="O1629" s="19" t="s">
        <v>5944</v>
      </c>
      <c r="P1629" s="20" t="s">
        <v>59</v>
      </c>
      <c r="Q1629" s="19" t="s">
        <v>237</v>
      </c>
      <c r="R1629" s="19" t="s">
        <v>151</v>
      </c>
      <c r="S1629" s="19" t="s">
        <v>139</v>
      </c>
      <c r="T1629" s="19" t="s">
        <v>152</v>
      </c>
      <c r="AJ1629" s="21">
        <v>0</v>
      </c>
      <c r="AK1629" s="21">
        <v>0</v>
      </c>
      <c r="AL1629" s="22">
        <f t="shared" si="28"/>
        <v>0</v>
      </c>
    </row>
    <row r="1630" spans="1:38" ht="12" customHeight="1">
      <c r="A1630" s="19" t="s">
        <v>5945</v>
      </c>
      <c r="B1630" s="20" t="s">
        <v>5946</v>
      </c>
      <c r="C1630" s="20"/>
      <c r="D1630" s="20"/>
      <c r="F1630" s="20" t="s">
        <v>818</v>
      </c>
      <c r="G1630" s="20" t="s">
        <v>819</v>
      </c>
      <c r="H1630" s="20" t="s">
        <v>5947</v>
      </c>
      <c r="I1630" s="20"/>
      <c r="J1630" s="20"/>
      <c r="K1630" s="20"/>
      <c r="L1630" s="20" t="s">
        <v>5947</v>
      </c>
      <c r="M1630" s="20"/>
      <c r="N1630" s="20"/>
      <c r="O1630" s="19" t="s">
        <v>5948</v>
      </c>
      <c r="P1630" s="20" t="s">
        <v>43</v>
      </c>
      <c r="Q1630" s="19" t="s">
        <v>131</v>
      </c>
      <c r="AJ1630" s="21">
        <v>0</v>
      </c>
      <c r="AK1630" s="21">
        <v>0</v>
      </c>
      <c r="AL1630" s="22">
        <f t="shared" si="28"/>
        <v>0</v>
      </c>
    </row>
    <row r="1631" spans="1:38" ht="12" customHeight="1">
      <c r="A1631" s="19" t="s">
        <v>5949</v>
      </c>
      <c r="B1631" s="20" t="s">
        <v>5950</v>
      </c>
      <c r="C1631" s="20"/>
      <c r="D1631" s="20"/>
      <c r="F1631" s="20" t="s">
        <v>818</v>
      </c>
      <c r="G1631" s="20" t="s">
        <v>819</v>
      </c>
      <c r="H1631" s="20" t="s">
        <v>5947</v>
      </c>
      <c r="I1631" s="20"/>
      <c r="J1631" s="20"/>
      <c r="K1631" s="20"/>
      <c r="L1631" s="20" t="s">
        <v>5951</v>
      </c>
      <c r="M1631" s="20" t="s">
        <v>5952</v>
      </c>
      <c r="N1631" s="20"/>
      <c r="O1631" s="19" t="s">
        <v>5953</v>
      </c>
      <c r="P1631" s="20" t="s">
        <v>43</v>
      </c>
      <c r="Q1631" s="19" t="s">
        <v>131</v>
      </c>
      <c r="AJ1631" s="21">
        <v>0</v>
      </c>
      <c r="AK1631" s="21">
        <v>0</v>
      </c>
      <c r="AL1631" s="22">
        <f t="shared" si="28"/>
        <v>0</v>
      </c>
    </row>
    <row r="1632" spans="1:38" ht="12" customHeight="1">
      <c r="A1632" s="19" t="s">
        <v>5954</v>
      </c>
      <c r="B1632" s="20" t="s">
        <v>5955</v>
      </c>
      <c r="C1632" s="20"/>
      <c r="D1632" s="20"/>
      <c r="F1632" s="20" t="s">
        <v>818</v>
      </c>
      <c r="G1632" s="20" t="s">
        <v>5482</v>
      </c>
      <c r="H1632" s="20"/>
      <c r="I1632" s="20"/>
      <c r="J1632" s="20"/>
      <c r="K1632" s="20"/>
      <c r="L1632" s="20"/>
      <c r="M1632" s="20"/>
      <c r="N1632" s="20"/>
      <c r="O1632" s="19" t="s">
        <v>5956</v>
      </c>
      <c r="P1632" s="20" t="s">
        <v>59</v>
      </c>
      <c r="Q1632" s="19" t="s">
        <v>131</v>
      </c>
      <c r="AJ1632" s="21">
        <v>0</v>
      </c>
      <c r="AK1632" s="21">
        <v>0</v>
      </c>
      <c r="AL1632" s="22">
        <f t="shared" si="28"/>
        <v>0</v>
      </c>
    </row>
    <row r="1633" spans="1:38" ht="12" customHeight="1">
      <c r="A1633" s="19" t="s">
        <v>5957</v>
      </c>
      <c r="B1633" s="20" t="s">
        <v>5958</v>
      </c>
      <c r="C1633" s="20"/>
      <c r="D1633" s="20"/>
      <c r="F1633" s="20" t="s">
        <v>818</v>
      </c>
      <c r="G1633" s="20" t="s">
        <v>819</v>
      </c>
      <c r="H1633" s="20"/>
      <c r="I1633" s="20"/>
      <c r="J1633" s="20"/>
      <c r="K1633" s="20"/>
      <c r="L1633" s="20"/>
      <c r="M1633" s="20"/>
      <c r="N1633" s="20"/>
      <c r="O1633" s="19" t="s">
        <v>761</v>
      </c>
      <c r="P1633" s="20" t="s">
        <v>761</v>
      </c>
      <c r="Q1633" s="19" t="s">
        <v>131</v>
      </c>
      <c r="AJ1633" s="21">
        <v>0</v>
      </c>
      <c r="AK1633" s="21">
        <v>0</v>
      </c>
      <c r="AL1633" s="22">
        <f t="shared" si="28"/>
        <v>0</v>
      </c>
    </row>
    <row r="1634" spans="1:38" ht="12" customHeight="1">
      <c r="A1634" s="19" t="s">
        <v>5959</v>
      </c>
      <c r="B1634" s="20" t="s">
        <v>5960</v>
      </c>
      <c r="C1634" s="20"/>
      <c r="D1634" s="20"/>
      <c r="F1634" s="20" t="s">
        <v>818</v>
      </c>
      <c r="G1634" s="20" t="s">
        <v>5961</v>
      </c>
      <c r="H1634" s="20"/>
      <c r="I1634" s="20"/>
      <c r="J1634" s="20"/>
      <c r="K1634" s="20"/>
      <c r="L1634" s="20"/>
      <c r="M1634" s="20"/>
      <c r="N1634" s="20"/>
      <c r="O1634" s="19" t="s">
        <v>5962</v>
      </c>
      <c r="P1634" s="20" t="s">
        <v>43</v>
      </c>
      <c r="Q1634" s="19" t="s">
        <v>131</v>
      </c>
      <c r="AJ1634" s="21">
        <v>0</v>
      </c>
      <c r="AK1634" s="21">
        <v>0</v>
      </c>
      <c r="AL1634" s="22">
        <f t="shared" si="28"/>
        <v>0</v>
      </c>
    </row>
    <row r="1635" spans="1:38" ht="12" customHeight="1">
      <c r="A1635" s="19" t="s">
        <v>5963</v>
      </c>
      <c r="B1635" s="20" t="s">
        <v>5964</v>
      </c>
      <c r="C1635" s="20"/>
      <c r="D1635" s="20"/>
      <c r="F1635" s="20" t="s">
        <v>818</v>
      </c>
      <c r="G1635" s="20" t="s">
        <v>5961</v>
      </c>
      <c r="H1635" s="20"/>
      <c r="I1635" s="20"/>
      <c r="J1635" s="20"/>
      <c r="K1635" s="20"/>
      <c r="L1635" s="20"/>
      <c r="M1635" s="20"/>
      <c r="N1635" s="20"/>
      <c r="O1635" s="19" t="s">
        <v>5965</v>
      </c>
      <c r="P1635" s="20" t="s">
        <v>59</v>
      </c>
      <c r="Q1635" s="19" t="s">
        <v>131</v>
      </c>
      <c r="AJ1635" s="21">
        <v>0</v>
      </c>
      <c r="AK1635" s="21">
        <v>0</v>
      </c>
      <c r="AL1635" s="22">
        <f t="shared" si="28"/>
        <v>0</v>
      </c>
    </row>
    <row r="1636" spans="1:38" ht="12" customHeight="1">
      <c r="A1636" s="19" t="s">
        <v>5966</v>
      </c>
      <c r="B1636" s="20" t="s">
        <v>5967</v>
      </c>
      <c r="C1636" s="20"/>
      <c r="D1636" s="20"/>
      <c r="F1636" s="20" t="s">
        <v>818</v>
      </c>
      <c r="G1636" s="20" t="s">
        <v>819</v>
      </c>
      <c r="H1636" s="20"/>
      <c r="I1636" s="20"/>
      <c r="J1636" s="20"/>
      <c r="K1636" s="20"/>
      <c r="L1636" s="20"/>
      <c r="M1636" s="20" t="s">
        <v>5968</v>
      </c>
      <c r="N1636" s="20"/>
      <c r="O1636" s="19" t="s">
        <v>5969</v>
      </c>
      <c r="P1636" s="20" t="s">
        <v>43</v>
      </c>
      <c r="Q1636" s="19" t="s">
        <v>131</v>
      </c>
      <c r="AJ1636" s="21">
        <v>0</v>
      </c>
      <c r="AK1636" s="21">
        <v>0</v>
      </c>
      <c r="AL1636" s="22">
        <f t="shared" si="28"/>
        <v>0</v>
      </c>
    </row>
    <row r="1637" spans="1:38" ht="12" customHeight="1">
      <c r="A1637" s="19" t="s">
        <v>5970</v>
      </c>
      <c r="B1637" s="20" t="s">
        <v>5971</v>
      </c>
      <c r="C1637" s="20"/>
      <c r="D1637" s="20"/>
      <c r="F1637" s="20" t="s">
        <v>818</v>
      </c>
      <c r="G1637" s="20" t="s">
        <v>1000</v>
      </c>
      <c r="H1637" s="20"/>
      <c r="I1637" s="20"/>
      <c r="J1637" s="20"/>
      <c r="K1637" s="20"/>
      <c r="L1637" s="20"/>
      <c r="M1637" s="20"/>
      <c r="N1637" s="20"/>
      <c r="O1637" s="19" t="s">
        <v>5972</v>
      </c>
      <c r="P1637" s="20" t="s">
        <v>43</v>
      </c>
      <c r="Q1637" s="19" t="s">
        <v>131</v>
      </c>
      <c r="AJ1637" s="21">
        <v>0</v>
      </c>
      <c r="AK1637" s="21">
        <v>0</v>
      </c>
      <c r="AL1637" s="22">
        <f t="shared" si="28"/>
        <v>0</v>
      </c>
    </row>
    <row r="1638" spans="1:38" ht="12" customHeight="1">
      <c r="A1638" s="19" t="s">
        <v>5973</v>
      </c>
      <c r="B1638" s="20" t="s">
        <v>5974</v>
      </c>
      <c r="C1638" s="20"/>
      <c r="D1638" s="20"/>
      <c r="F1638" s="20" t="s">
        <v>818</v>
      </c>
      <c r="G1638" s="20" t="s">
        <v>819</v>
      </c>
      <c r="H1638" s="20"/>
      <c r="I1638" s="20"/>
      <c r="J1638" s="20"/>
      <c r="K1638" s="20"/>
      <c r="L1638" s="20"/>
      <c r="M1638" s="20"/>
      <c r="N1638" s="20"/>
      <c r="O1638" s="19" t="s">
        <v>5975</v>
      </c>
      <c r="P1638" s="20" t="s">
        <v>43</v>
      </c>
      <c r="Q1638" s="19" t="s">
        <v>131</v>
      </c>
      <c r="AJ1638" s="21">
        <v>0</v>
      </c>
      <c r="AK1638" s="21">
        <v>0</v>
      </c>
      <c r="AL1638" s="22">
        <f t="shared" si="28"/>
        <v>0</v>
      </c>
    </row>
    <row r="1639" spans="1:38" ht="12" customHeight="1">
      <c r="A1639" s="19" t="s">
        <v>5976</v>
      </c>
      <c r="B1639" s="20" t="s">
        <v>5977</v>
      </c>
      <c r="C1639" s="20"/>
      <c r="D1639" s="20"/>
      <c r="F1639" s="20" t="s">
        <v>818</v>
      </c>
      <c r="G1639" s="20" t="s">
        <v>1000</v>
      </c>
      <c r="H1639" s="20"/>
      <c r="I1639" s="20"/>
      <c r="J1639" s="20"/>
      <c r="K1639" s="20"/>
      <c r="L1639" s="20"/>
      <c r="M1639" s="20"/>
      <c r="N1639" s="20"/>
      <c r="O1639" s="19" t="s">
        <v>5978</v>
      </c>
      <c r="P1639" s="20" t="s">
        <v>43</v>
      </c>
      <c r="Q1639" s="19" t="s">
        <v>131</v>
      </c>
      <c r="AJ1639" s="21">
        <v>0</v>
      </c>
      <c r="AK1639" s="21">
        <v>0</v>
      </c>
      <c r="AL1639" s="22">
        <f t="shared" si="28"/>
        <v>0</v>
      </c>
    </row>
    <row r="1640" spans="1:38" ht="12" customHeight="1">
      <c r="A1640" s="19" t="s">
        <v>5979</v>
      </c>
      <c r="B1640" s="20" t="s">
        <v>5980</v>
      </c>
      <c r="C1640" s="20"/>
      <c r="D1640" s="20"/>
      <c r="F1640" s="20" t="s">
        <v>818</v>
      </c>
      <c r="G1640" s="20" t="s">
        <v>5981</v>
      </c>
      <c r="H1640" s="20"/>
      <c r="I1640" s="20"/>
      <c r="J1640" s="20"/>
      <c r="K1640" s="20"/>
      <c r="L1640" s="20"/>
      <c r="M1640" s="20"/>
      <c r="N1640" s="20"/>
      <c r="O1640" s="19" t="s">
        <v>761</v>
      </c>
      <c r="P1640" s="20" t="s">
        <v>761</v>
      </c>
      <c r="Q1640" s="19" t="s">
        <v>131</v>
      </c>
      <c r="AJ1640" s="21">
        <v>0</v>
      </c>
      <c r="AK1640" s="21">
        <v>0</v>
      </c>
      <c r="AL1640" s="22">
        <f t="shared" si="28"/>
        <v>0</v>
      </c>
    </row>
    <row r="1641" spans="1:38" ht="12" customHeight="1">
      <c r="A1641" s="19" t="s">
        <v>5982</v>
      </c>
      <c r="B1641" s="20" t="s">
        <v>5983</v>
      </c>
      <c r="C1641" s="20"/>
      <c r="D1641" s="20"/>
      <c r="F1641" s="20" t="s">
        <v>818</v>
      </c>
      <c r="G1641" s="20" t="s">
        <v>819</v>
      </c>
      <c r="H1641" s="20"/>
      <c r="I1641" s="20"/>
      <c r="J1641" s="20"/>
      <c r="K1641" s="20"/>
      <c r="L1641" s="20"/>
      <c r="M1641" s="20"/>
      <c r="N1641" s="20"/>
      <c r="O1641" s="19" t="s">
        <v>5984</v>
      </c>
      <c r="P1641" s="20" t="s">
        <v>43</v>
      </c>
      <c r="Q1641" s="19" t="s">
        <v>131</v>
      </c>
      <c r="AJ1641" s="21">
        <v>0</v>
      </c>
      <c r="AK1641" s="21">
        <v>0</v>
      </c>
      <c r="AL1641" s="22">
        <f t="shared" si="28"/>
        <v>0</v>
      </c>
    </row>
    <row r="1642" spans="1:38" ht="12" customHeight="1">
      <c r="A1642" s="19" t="s">
        <v>5985</v>
      </c>
      <c r="B1642" s="20" t="s">
        <v>5986</v>
      </c>
      <c r="C1642" s="20"/>
      <c r="D1642" s="20"/>
      <c r="F1642" s="20" t="s">
        <v>1199</v>
      </c>
      <c r="G1642" s="20" t="s">
        <v>1342</v>
      </c>
      <c r="H1642" s="20"/>
      <c r="I1642" s="20"/>
      <c r="J1642" s="20"/>
      <c r="K1642" s="20"/>
      <c r="L1642" s="20" t="s">
        <v>5986</v>
      </c>
      <c r="M1642" s="20"/>
      <c r="N1642" s="20"/>
      <c r="O1642" s="19" t="s">
        <v>5987</v>
      </c>
      <c r="P1642" s="20" t="s">
        <v>43</v>
      </c>
      <c r="Q1642" s="19" t="s">
        <v>237</v>
      </c>
      <c r="R1642" s="19" t="s">
        <v>138</v>
      </c>
      <c r="S1642" s="19" t="s">
        <v>139</v>
      </c>
      <c r="T1642" s="19" t="s">
        <v>140</v>
      </c>
      <c r="AG1642" s="19" t="s">
        <v>1358</v>
      </c>
      <c r="AJ1642" s="21">
        <v>0</v>
      </c>
      <c r="AK1642" s="21">
        <v>0</v>
      </c>
      <c r="AL1642" s="22">
        <f t="shared" si="28"/>
        <v>0</v>
      </c>
    </row>
    <row r="1643" spans="1:38" ht="12" customHeight="1">
      <c r="A1643" s="19" t="s">
        <v>5988</v>
      </c>
      <c r="B1643" s="20" t="s">
        <v>5989</v>
      </c>
      <c r="C1643" s="20"/>
      <c r="D1643" s="20"/>
      <c r="F1643" s="20" t="s">
        <v>818</v>
      </c>
      <c r="G1643" s="20" t="s">
        <v>819</v>
      </c>
      <c r="H1643" s="20"/>
      <c r="I1643" s="20"/>
      <c r="J1643" s="20"/>
      <c r="K1643" s="20"/>
      <c r="L1643" s="20"/>
      <c r="M1643" s="20" t="s">
        <v>5990</v>
      </c>
      <c r="N1643" s="20"/>
      <c r="O1643" s="19" t="s">
        <v>761</v>
      </c>
      <c r="P1643" s="20" t="s">
        <v>761</v>
      </c>
      <c r="Q1643" s="19" t="s">
        <v>131</v>
      </c>
      <c r="AJ1643" s="21">
        <v>0</v>
      </c>
      <c r="AK1643" s="21">
        <v>0</v>
      </c>
      <c r="AL1643" s="22">
        <f t="shared" si="28"/>
        <v>0</v>
      </c>
    </row>
    <row r="1644" spans="1:38" ht="12" customHeight="1">
      <c r="A1644" s="19" t="s">
        <v>5991</v>
      </c>
      <c r="B1644" s="20" t="s">
        <v>5992</v>
      </c>
      <c r="C1644" s="20"/>
      <c r="D1644" s="20"/>
      <c r="F1644" s="20" t="s">
        <v>818</v>
      </c>
      <c r="G1644" s="20" t="s">
        <v>819</v>
      </c>
      <c r="H1644" s="20"/>
      <c r="I1644" s="20"/>
      <c r="J1644" s="20"/>
      <c r="K1644" s="20"/>
      <c r="L1644" s="20"/>
      <c r="M1644" s="20" t="s">
        <v>5993</v>
      </c>
      <c r="N1644" s="20"/>
      <c r="O1644" s="19" t="s">
        <v>5994</v>
      </c>
      <c r="P1644" s="20" t="s">
        <v>43</v>
      </c>
      <c r="Q1644" s="19" t="s">
        <v>131</v>
      </c>
      <c r="AJ1644" s="21">
        <v>0</v>
      </c>
      <c r="AK1644" s="21">
        <v>0</v>
      </c>
      <c r="AL1644" s="22">
        <f t="shared" si="28"/>
        <v>0</v>
      </c>
    </row>
    <row r="1645" spans="1:38" ht="12" customHeight="1">
      <c r="A1645" s="19" t="s">
        <v>5995</v>
      </c>
      <c r="B1645" s="20" t="s">
        <v>5996</v>
      </c>
      <c r="C1645" s="20"/>
      <c r="D1645" s="20"/>
      <c r="F1645" s="20" t="s">
        <v>818</v>
      </c>
      <c r="G1645" s="20" t="s">
        <v>819</v>
      </c>
      <c r="H1645" s="20"/>
      <c r="I1645" s="20"/>
      <c r="J1645" s="20"/>
      <c r="K1645" s="20"/>
      <c r="L1645" s="20" t="s">
        <v>5997</v>
      </c>
      <c r="M1645" s="20" t="s">
        <v>5998</v>
      </c>
      <c r="N1645" s="20"/>
      <c r="O1645" s="19" t="s">
        <v>5999</v>
      </c>
      <c r="P1645" s="20" t="s">
        <v>59</v>
      </c>
      <c r="Q1645" s="19" t="s">
        <v>131</v>
      </c>
      <c r="AJ1645" s="21">
        <v>0</v>
      </c>
      <c r="AK1645" s="21">
        <v>0</v>
      </c>
      <c r="AL1645" s="22">
        <f t="shared" si="28"/>
        <v>0</v>
      </c>
    </row>
    <row r="1646" spans="1:38" ht="12" customHeight="1">
      <c r="A1646" s="19" t="s">
        <v>6000</v>
      </c>
      <c r="B1646" s="20" t="s">
        <v>6001</v>
      </c>
      <c r="C1646" s="20"/>
      <c r="D1646" s="20"/>
      <c r="F1646" s="20" t="s">
        <v>135</v>
      </c>
      <c r="G1646" s="20" t="s">
        <v>135</v>
      </c>
      <c r="H1646" s="20"/>
      <c r="I1646" s="20"/>
      <c r="J1646" s="20"/>
      <c r="K1646" s="20"/>
      <c r="L1646" s="20" t="s">
        <v>6001</v>
      </c>
      <c r="M1646" s="20"/>
      <c r="N1646" s="20"/>
      <c r="O1646" s="19" t="s">
        <v>6002</v>
      </c>
      <c r="P1646" s="20" t="s">
        <v>43</v>
      </c>
      <c r="Q1646" s="19" t="s">
        <v>237</v>
      </c>
      <c r="R1646" s="19" t="s">
        <v>250</v>
      </c>
      <c r="S1646" s="19" t="s">
        <v>251</v>
      </c>
      <c r="AJ1646" s="21">
        <v>0</v>
      </c>
      <c r="AK1646" s="21">
        <v>0</v>
      </c>
      <c r="AL1646" s="22">
        <f t="shared" si="28"/>
        <v>0</v>
      </c>
    </row>
    <row r="1647" spans="1:38" ht="12" customHeight="1">
      <c r="A1647" s="19" t="s">
        <v>6003</v>
      </c>
      <c r="B1647" s="20" t="s">
        <v>6004</v>
      </c>
      <c r="C1647" s="20"/>
      <c r="D1647" s="20"/>
      <c r="F1647" s="20" t="s">
        <v>818</v>
      </c>
      <c r="G1647" s="20" t="s">
        <v>5482</v>
      </c>
      <c r="H1647" s="20"/>
      <c r="I1647" s="20"/>
      <c r="J1647" s="20"/>
      <c r="K1647" s="20"/>
      <c r="L1647" s="20"/>
      <c r="M1647" s="20" t="s">
        <v>6005</v>
      </c>
      <c r="N1647" s="20"/>
      <c r="O1647" s="19" t="s">
        <v>6006</v>
      </c>
      <c r="P1647" s="20" t="s">
        <v>43</v>
      </c>
      <c r="Q1647" s="19" t="s">
        <v>131</v>
      </c>
      <c r="AJ1647" s="21">
        <v>0</v>
      </c>
      <c r="AK1647" s="21">
        <v>0</v>
      </c>
      <c r="AL1647" s="22">
        <f t="shared" si="28"/>
        <v>0</v>
      </c>
    </row>
    <row r="1648" spans="1:38" ht="12" customHeight="1">
      <c r="A1648" s="19" t="s">
        <v>6007</v>
      </c>
      <c r="B1648" s="20" t="s">
        <v>6008</v>
      </c>
      <c r="C1648" s="20"/>
      <c r="D1648" s="20"/>
      <c r="F1648" s="20" t="s">
        <v>818</v>
      </c>
      <c r="G1648" s="20" t="s">
        <v>819</v>
      </c>
      <c r="H1648" s="20"/>
      <c r="I1648" s="20"/>
      <c r="J1648" s="20"/>
      <c r="K1648" s="20"/>
      <c r="L1648" s="20"/>
      <c r="M1648" s="20"/>
      <c r="N1648" s="20"/>
      <c r="O1648" s="19" t="s">
        <v>6009</v>
      </c>
      <c r="P1648" s="20" t="s">
        <v>43</v>
      </c>
      <c r="Q1648" s="19" t="s">
        <v>131</v>
      </c>
      <c r="AJ1648" s="21">
        <v>0</v>
      </c>
      <c r="AK1648" s="21">
        <v>0</v>
      </c>
      <c r="AL1648" s="22">
        <f t="shared" si="28"/>
        <v>0</v>
      </c>
    </row>
    <row r="1649" spans="1:38" ht="12" customHeight="1">
      <c r="A1649" s="19" t="s">
        <v>6010</v>
      </c>
      <c r="B1649" s="20" t="s">
        <v>6011</v>
      </c>
      <c r="C1649" s="20"/>
      <c r="D1649" s="20"/>
      <c r="F1649" s="20" t="s">
        <v>818</v>
      </c>
      <c r="G1649" s="20" t="s">
        <v>819</v>
      </c>
      <c r="H1649" s="20"/>
      <c r="I1649" s="20"/>
      <c r="J1649" s="20"/>
      <c r="K1649" s="20"/>
      <c r="L1649" s="20"/>
      <c r="M1649" s="20"/>
      <c r="N1649" s="20"/>
      <c r="O1649" s="19" t="s">
        <v>6012</v>
      </c>
      <c r="P1649" s="20" t="s">
        <v>43</v>
      </c>
      <c r="Q1649" s="19" t="s">
        <v>131</v>
      </c>
      <c r="AJ1649" s="21">
        <v>0</v>
      </c>
      <c r="AK1649" s="21">
        <v>0</v>
      </c>
      <c r="AL1649" s="22">
        <f t="shared" si="28"/>
        <v>0</v>
      </c>
    </row>
    <row r="1650" spans="1:38" ht="12" customHeight="1">
      <c r="A1650" s="19" t="s">
        <v>6013</v>
      </c>
      <c r="B1650" s="20" t="s">
        <v>6014</v>
      </c>
      <c r="C1650" s="20"/>
      <c r="D1650" s="20"/>
      <c r="F1650" s="20" t="s">
        <v>818</v>
      </c>
      <c r="G1650" s="20" t="s">
        <v>819</v>
      </c>
      <c r="H1650" s="20"/>
      <c r="I1650" s="20"/>
      <c r="J1650" s="20"/>
      <c r="K1650" s="20"/>
      <c r="L1650" s="20"/>
      <c r="M1650" s="20"/>
      <c r="N1650" s="20"/>
      <c r="O1650" s="19" t="s">
        <v>6015</v>
      </c>
      <c r="P1650" s="20" t="s">
        <v>43</v>
      </c>
      <c r="Q1650" s="19" t="s">
        <v>131</v>
      </c>
      <c r="AJ1650" s="21">
        <v>0</v>
      </c>
      <c r="AK1650" s="21">
        <v>0</v>
      </c>
      <c r="AL1650" s="22">
        <f t="shared" si="28"/>
        <v>0</v>
      </c>
    </row>
    <row r="1651" spans="1:38" ht="12" customHeight="1">
      <c r="A1651" s="19" t="s">
        <v>6016</v>
      </c>
      <c r="B1651" s="20" t="s">
        <v>6017</v>
      </c>
      <c r="C1651" s="20"/>
      <c r="D1651" s="20"/>
      <c r="F1651" s="20" t="s">
        <v>818</v>
      </c>
      <c r="G1651" s="20" t="s">
        <v>5981</v>
      </c>
      <c r="H1651" s="20"/>
      <c r="I1651" s="20"/>
      <c r="J1651" s="20"/>
      <c r="K1651" s="20"/>
      <c r="L1651" s="20"/>
      <c r="M1651" s="20"/>
      <c r="N1651" s="20"/>
      <c r="O1651" s="19" t="s">
        <v>6018</v>
      </c>
      <c r="P1651" s="20" t="s">
        <v>43</v>
      </c>
      <c r="Q1651" s="19" t="s">
        <v>131</v>
      </c>
      <c r="AJ1651" s="21">
        <v>0</v>
      </c>
      <c r="AK1651" s="21">
        <v>0</v>
      </c>
      <c r="AL1651" s="22">
        <f t="shared" si="28"/>
        <v>0</v>
      </c>
    </row>
    <row r="1652" spans="1:38" ht="12" customHeight="1">
      <c r="A1652" s="19" t="s">
        <v>6019</v>
      </c>
      <c r="B1652" s="20" t="s">
        <v>6020</v>
      </c>
      <c r="C1652" s="20"/>
      <c r="D1652" s="20"/>
      <c r="F1652" s="20" t="s">
        <v>818</v>
      </c>
      <c r="G1652" s="20" t="s">
        <v>5482</v>
      </c>
      <c r="H1652" s="20"/>
      <c r="I1652" s="20"/>
      <c r="J1652" s="20"/>
      <c r="K1652" s="20"/>
      <c r="L1652" s="20"/>
      <c r="M1652" s="20"/>
      <c r="N1652" s="20"/>
      <c r="O1652" s="19" t="s">
        <v>6021</v>
      </c>
      <c r="P1652" s="20" t="s">
        <v>43</v>
      </c>
      <c r="Q1652" s="19" t="s">
        <v>131</v>
      </c>
      <c r="AJ1652" s="21">
        <v>0</v>
      </c>
      <c r="AK1652" s="21">
        <v>0</v>
      </c>
      <c r="AL1652" s="22">
        <f t="shared" si="28"/>
        <v>0</v>
      </c>
    </row>
    <row r="1653" spans="1:38" ht="12" customHeight="1">
      <c r="A1653" s="19" t="s">
        <v>6022</v>
      </c>
      <c r="B1653" s="20" t="s">
        <v>6023</v>
      </c>
      <c r="C1653" s="20"/>
      <c r="D1653" s="20"/>
      <c r="F1653" s="20" t="s">
        <v>818</v>
      </c>
      <c r="G1653" s="20" t="s">
        <v>6024</v>
      </c>
      <c r="H1653" s="20"/>
      <c r="I1653" s="20"/>
      <c r="J1653" s="20"/>
      <c r="K1653" s="20"/>
      <c r="L1653" s="20" t="s">
        <v>6023</v>
      </c>
      <c r="M1653" s="20"/>
      <c r="N1653" s="20" t="s">
        <v>100</v>
      </c>
      <c r="O1653" s="19" t="s">
        <v>6025</v>
      </c>
      <c r="P1653" s="20" t="s">
        <v>43</v>
      </c>
      <c r="Q1653" s="19" t="s">
        <v>131</v>
      </c>
      <c r="AJ1653" s="21">
        <v>0</v>
      </c>
      <c r="AK1653" s="21">
        <v>0</v>
      </c>
      <c r="AL1653" s="22">
        <f t="shared" si="28"/>
        <v>0</v>
      </c>
    </row>
    <row r="1654" spans="1:38" ht="12" customHeight="1">
      <c r="A1654" s="19" t="s">
        <v>6026</v>
      </c>
      <c r="B1654" s="20" t="s">
        <v>6027</v>
      </c>
      <c r="C1654" s="20"/>
      <c r="D1654" s="20"/>
      <c r="F1654" s="20" t="s">
        <v>818</v>
      </c>
      <c r="G1654" s="20" t="s">
        <v>819</v>
      </c>
      <c r="H1654" s="20"/>
      <c r="I1654" s="20"/>
      <c r="J1654" s="20"/>
      <c r="K1654" s="20"/>
      <c r="L1654" s="20"/>
      <c r="M1654" s="20"/>
      <c r="N1654" s="20"/>
      <c r="O1654" s="19" t="s">
        <v>6028</v>
      </c>
      <c r="P1654" s="20" t="s">
        <v>43</v>
      </c>
      <c r="Q1654" s="19" t="s">
        <v>131</v>
      </c>
      <c r="AJ1654" s="21">
        <v>0</v>
      </c>
      <c r="AK1654" s="21">
        <v>0</v>
      </c>
      <c r="AL1654" s="22">
        <f t="shared" si="28"/>
        <v>0</v>
      </c>
    </row>
    <row r="1655" spans="1:38" ht="12" customHeight="1">
      <c r="A1655" s="19" t="s">
        <v>6029</v>
      </c>
      <c r="B1655" s="20" t="s">
        <v>6030</v>
      </c>
      <c r="C1655" s="20"/>
      <c r="D1655" s="20"/>
      <c r="F1655" s="20" t="s">
        <v>818</v>
      </c>
      <c r="G1655" s="20" t="s">
        <v>6031</v>
      </c>
      <c r="H1655" s="20"/>
      <c r="I1655" s="20"/>
      <c r="J1655" s="20"/>
      <c r="K1655" s="20"/>
      <c r="L1655" s="20"/>
      <c r="M1655" s="20"/>
      <c r="N1655" s="20"/>
      <c r="O1655" s="19" t="s">
        <v>6032</v>
      </c>
      <c r="P1655" s="20" t="s">
        <v>43</v>
      </c>
      <c r="Q1655" s="19" t="s">
        <v>131</v>
      </c>
      <c r="AJ1655" s="21">
        <v>0</v>
      </c>
      <c r="AK1655" s="21">
        <v>0</v>
      </c>
      <c r="AL1655" s="22">
        <f t="shared" si="28"/>
        <v>0</v>
      </c>
    </row>
    <row r="1656" spans="1:38" ht="12" customHeight="1">
      <c r="A1656" s="19" t="s">
        <v>6033</v>
      </c>
      <c r="B1656" s="20" t="s">
        <v>6034</v>
      </c>
      <c r="C1656" s="20"/>
      <c r="D1656" s="20"/>
      <c r="F1656" s="20" t="s">
        <v>818</v>
      </c>
      <c r="G1656" s="20" t="s">
        <v>6035</v>
      </c>
      <c r="H1656" s="20"/>
      <c r="I1656" s="20"/>
      <c r="J1656" s="20"/>
      <c r="K1656" s="20"/>
      <c r="L1656" s="20"/>
      <c r="M1656" s="20"/>
      <c r="N1656" s="20"/>
      <c r="O1656" s="19" t="s">
        <v>6036</v>
      </c>
      <c r="P1656" s="20" t="s">
        <v>43</v>
      </c>
      <c r="Q1656" s="19" t="s">
        <v>131</v>
      </c>
      <c r="AJ1656" s="21">
        <v>0</v>
      </c>
      <c r="AK1656" s="21">
        <v>0</v>
      </c>
      <c r="AL1656" s="22">
        <f t="shared" si="28"/>
        <v>0</v>
      </c>
    </row>
    <row r="1657" spans="1:38" ht="12" customHeight="1">
      <c r="A1657" s="19" t="s">
        <v>6037</v>
      </c>
      <c r="B1657" s="20" t="s">
        <v>6038</v>
      </c>
      <c r="C1657" s="20"/>
      <c r="D1657" s="20"/>
      <c r="F1657" s="20" t="s">
        <v>818</v>
      </c>
      <c r="G1657" s="20" t="s">
        <v>819</v>
      </c>
      <c r="H1657" s="20"/>
      <c r="I1657" s="20"/>
      <c r="J1657" s="20"/>
      <c r="K1657" s="20"/>
      <c r="L1657" s="20"/>
      <c r="M1657" s="20"/>
      <c r="N1657" s="20"/>
      <c r="O1657" s="19" t="s">
        <v>6039</v>
      </c>
      <c r="P1657" s="20" t="s">
        <v>43</v>
      </c>
      <c r="Q1657" s="19" t="s">
        <v>131</v>
      </c>
      <c r="AJ1657" s="21">
        <v>0</v>
      </c>
      <c r="AK1657" s="21">
        <v>0</v>
      </c>
      <c r="AL1657" s="22">
        <f t="shared" si="28"/>
        <v>0</v>
      </c>
    </row>
    <row r="1658" spans="1:38" ht="12" customHeight="1">
      <c r="A1658" s="19" t="s">
        <v>6040</v>
      </c>
      <c r="B1658" s="20" t="s">
        <v>6041</v>
      </c>
      <c r="C1658" s="20"/>
      <c r="D1658" s="20"/>
      <c r="F1658" s="20" t="s">
        <v>818</v>
      </c>
      <c r="G1658" s="20" t="s">
        <v>5482</v>
      </c>
      <c r="H1658" s="20"/>
      <c r="I1658" s="20"/>
      <c r="J1658" s="20"/>
      <c r="K1658" s="20"/>
      <c r="L1658" s="20"/>
      <c r="M1658" s="20" t="s">
        <v>6042</v>
      </c>
      <c r="N1658" s="20"/>
      <c r="O1658" s="19" t="s">
        <v>6043</v>
      </c>
      <c r="P1658" s="20" t="s">
        <v>43</v>
      </c>
      <c r="Q1658" s="19" t="s">
        <v>131</v>
      </c>
      <c r="AJ1658" s="21">
        <v>0</v>
      </c>
      <c r="AK1658" s="21">
        <v>0</v>
      </c>
      <c r="AL1658" s="22">
        <f t="shared" si="28"/>
        <v>0</v>
      </c>
    </row>
    <row r="1659" spans="1:38" ht="12" customHeight="1">
      <c r="A1659" s="19" t="s">
        <v>6044</v>
      </c>
      <c r="B1659" s="20" t="s">
        <v>6045</v>
      </c>
      <c r="C1659" s="20"/>
      <c r="D1659" s="20"/>
      <c r="F1659" s="20" t="s">
        <v>818</v>
      </c>
      <c r="G1659" s="20" t="s">
        <v>819</v>
      </c>
      <c r="H1659" s="20"/>
      <c r="I1659" s="20"/>
      <c r="J1659" s="20"/>
      <c r="K1659" s="20"/>
      <c r="L1659" s="20"/>
      <c r="M1659" s="20"/>
      <c r="N1659" s="20"/>
      <c r="O1659" s="19" t="s">
        <v>6046</v>
      </c>
      <c r="P1659" s="20" t="s">
        <v>43</v>
      </c>
      <c r="Q1659" s="19" t="s">
        <v>131</v>
      </c>
      <c r="AJ1659" s="21">
        <v>0</v>
      </c>
      <c r="AK1659" s="21">
        <v>0</v>
      </c>
      <c r="AL1659" s="22">
        <f t="shared" si="28"/>
        <v>0</v>
      </c>
    </row>
    <row r="1660" spans="1:38" ht="12" customHeight="1">
      <c r="A1660" s="19" t="s">
        <v>6047</v>
      </c>
      <c r="B1660" s="20" t="s">
        <v>6048</v>
      </c>
      <c r="C1660" s="20"/>
      <c r="D1660" s="20"/>
      <c r="F1660" s="20" t="s">
        <v>818</v>
      </c>
      <c r="G1660" s="20" t="s">
        <v>6024</v>
      </c>
      <c r="H1660" s="20"/>
      <c r="I1660" s="20"/>
      <c r="J1660" s="20"/>
      <c r="K1660" s="20"/>
      <c r="L1660" s="20" t="s">
        <v>6049</v>
      </c>
      <c r="M1660" s="20"/>
      <c r="N1660" s="20"/>
      <c r="O1660" s="19" t="s">
        <v>6050</v>
      </c>
      <c r="P1660" s="20" t="s">
        <v>43</v>
      </c>
      <c r="Q1660" s="19" t="s">
        <v>131</v>
      </c>
      <c r="AJ1660" s="21">
        <v>0</v>
      </c>
      <c r="AK1660" s="21">
        <v>0</v>
      </c>
      <c r="AL1660" s="22">
        <f t="shared" si="28"/>
        <v>0</v>
      </c>
    </row>
    <row r="1661" spans="1:38" ht="12" customHeight="1">
      <c r="A1661" s="19" t="s">
        <v>6051</v>
      </c>
      <c r="B1661" s="20" t="s">
        <v>6052</v>
      </c>
      <c r="C1661" s="20"/>
      <c r="D1661" s="20"/>
      <c r="F1661" s="20" t="s">
        <v>818</v>
      </c>
      <c r="G1661" s="20" t="s">
        <v>6053</v>
      </c>
      <c r="H1661" s="20"/>
      <c r="I1661" s="20"/>
      <c r="J1661" s="20"/>
      <c r="K1661" s="20"/>
      <c r="L1661" s="20"/>
      <c r="M1661" s="20"/>
      <c r="N1661" s="20"/>
      <c r="O1661" s="19" t="s">
        <v>6054</v>
      </c>
      <c r="P1661" s="20" t="s">
        <v>59</v>
      </c>
      <c r="Q1661" s="19" t="s">
        <v>131</v>
      </c>
      <c r="AJ1661" s="21">
        <v>0</v>
      </c>
      <c r="AK1661" s="21">
        <v>0</v>
      </c>
      <c r="AL1661" s="22">
        <f t="shared" si="28"/>
        <v>0</v>
      </c>
    </row>
    <row r="1662" spans="1:38" ht="12" customHeight="1">
      <c r="A1662" s="19" t="s">
        <v>6055</v>
      </c>
      <c r="B1662" s="20" t="s">
        <v>6056</v>
      </c>
      <c r="C1662" s="20"/>
      <c r="D1662" s="20"/>
      <c r="F1662" s="20" t="s">
        <v>818</v>
      </c>
      <c r="G1662" s="20" t="s">
        <v>819</v>
      </c>
      <c r="H1662" s="20"/>
      <c r="I1662" s="20"/>
      <c r="J1662" s="20"/>
      <c r="K1662" s="20"/>
      <c r="L1662" s="20"/>
      <c r="M1662" s="20"/>
      <c r="N1662" s="20"/>
      <c r="O1662" s="19" t="s">
        <v>6057</v>
      </c>
      <c r="P1662" s="20" t="s">
        <v>43</v>
      </c>
      <c r="Q1662" s="19" t="s">
        <v>131</v>
      </c>
      <c r="AJ1662" s="21">
        <v>0</v>
      </c>
      <c r="AK1662" s="21">
        <v>0</v>
      </c>
      <c r="AL1662" s="22">
        <f t="shared" si="28"/>
        <v>0</v>
      </c>
    </row>
    <row r="1663" spans="1:38" ht="12" customHeight="1">
      <c r="A1663" s="19" t="s">
        <v>6058</v>
      </c>
      <c r="B1663" s="20" t="s">
        <v>6059</v>
      </c>
      <c r="C1663" s="20"/>
      <c r="D1663" s="20"/>
      <c r="F1663" s="20" t="s">
        <v>818</v>
      </c>
      <c r="G1663" s="20" t="s">
        <v>819</v>
      </c>
      <c r="H1663" s="20"/>
      <c r="I1663" s="20"/>
      <c r="J1663" s="20"/>
      <c r="K1663" s="20"/>
      <c r="L1663" s="20" t="s">
        <v>6060</v>
      </c>
      <c r="M1663" s="20"/>
      <c r="N1663" s="20"/>
      <c r="O1663" s="19" t="s">
        <v>6061</v>
      </c>
      <c r="P1663" s="20" t="s">
        <v>43</v>
      </c>
      <c r="Q1663" s="19" t="s">
        <v>131</v>
      </c>
      <c r="AJ1663" s="21">
        <v>0</v>
      </c>
      <c r="AK1663" s="21">
        <v>0</v>
      </c>
      <c r="AL1663" s="22">
        <f t="shared" si="28"/>
        <v>0</v>
      </c>
    </row>
    <row r="1664" spans="1:38" ht="12" customHeight="1">
      <c r="A1664" s="19" t="s">
        <v>6062</v>
      </c>
      <c r="B1664" s="20" t="s">
        <v>6063</v>
      </c>
      <c r="C1664" s="20"/>
      <c r="D1664" s="20"/>
      <c r="F1664" s="20" t="s">
        <v>818</v>
      </c>
      <c r="G1664" s="20" t="s">
        <v>819</v>
      </c>
      <c r="H1664" s="20"/>
      <c r="I1664" s="20"/>
      <c r="J1664" s="20"/>
      <c r="K1664" s="20"/>
      <c r="L1664" s="20"/>
      <c r="M1664" s="20"/>
      <c r="N1664" s="20"/>
      <c r="O1664" s="19" t="s">
        <v>6064</v>
      </c>
      <c r="P1664" s="20" t="s">
        <v>43</v>
      </c>
      <c r="Q1664" s="19" t="s">
        <v>131</v>
      </c>
      <c r="AJ1664" s="21">
        <v>0</v>
      </c>
      <c r="AK1664" s="21">
        <v>0</v>
      </c>
      <c r="AL1664" s="22">
        <f t="shared" si="28"/>
        <v>0</v>
      </c>
    </row>
    <row r="1665" spans="1:38" ht="12" customHeight="1">
      <c r="A1665" s="19" t="s">
        <v>6065</v>
      </c>
      <c r="B1665" s="20" t="s">
        <v>6066</v>
      </c>
      <c r="C1665" s="20"/>
      <c r="D1665" s="20"/>
      <c r="F1665" s="20" t="s">
        <v>818</v>
      </c>
      <c r="G1665" s="20" t="s">
        <v>819</v>
      </c>
      <c r="H1665" s="20"/>
      <c r="I1665" s="20"/>
      <c r="J1665" s="20"/>
      <c r="K1665" s="20"/>
      <c r="L1665" s="20"/>
      <c r="M1665" s="20" t="s">
        <v>5968</v>
      </c>
      <c r="N1665" s="20"/>
      <c r="O1665" s="19" t="s">
        <v>6067</v>
      </c>
      <c r="P1665" s="20" t="s">
        <v>43</v>
      </c>
      <c r="Q1665" s="19" t="s">
        <v>131</v>
      </c>
      <c r="AJ1665" s="21">
        <v>0</v>
      </c>
      <c r="AK1665" s="21">
        <v>0</v>
      </c>
      <c r="AL1665" s="22">
        <f t="shared" si="28"/>
        <v>0</v>
      </c>
    </row>
    <row r="1666" spans="1:38" ht="12" customHeight="1">
      <c r="A1666" s="19" t="s">
        <v>6068</v>
      </c>
      <c r="B1666" s="20" t="s">
        <v>6069</v>
      </c>
      <c r="C1666" s="20"/>
      <c r="D1666" s="20"/>
      <c r="F1666" s="20" t="s">
        <v>818</v>
      </c>
      <c r="G1666" s="20" t="s">
        <v>819</v>
      </c>
      <c r="H1666" s="20"/>
      <c r="I1666" s="20"/>
      <c r="J1666" s="20"/>
      <c r="K1666" s="20"/>
      <c r="L1666" s="20" t="s">
        <v>6069</v>
      </c>
      <c r="M1666" s="20"/>
      <c r="N1666" s="20"/>
      <c r="O1666" s="19" t="s">
        <v>6070</v>
      </c>
      <c r="P1666" s="20" t="s">
        <v>43</v>
      </c>
      <c r="Q1666" s="19" t="s">
        <v>131</v>
      </c>
      <c r="AJ1666" s="21">
        <v>0</v>
      </c>
      <c r="AK1666" s="21">
        <v>0</v>
      </c>
      <c r="AL1666" s="22">
        <f t="shared" ref="AL1666:AL1729" si="29">AJ1666+AK1666</f>
        <v>0</v>
      </c>
    </row>
    <row r="1667" spans="1:38" ht="12" customHeight="1">
      <c r="A1667" s="19" t="s">
        <v>6071</v>
      </c>
      <c r="B1667" s="20" t="s">
        <v>6072</v>
      </c>
      <c r="C1667" s="20"/>
      <c r="D1667" s="20"/>
      <c r="F1667" s="20" t="s">
        <v>818</v>
      </c>
      <c r="G1667" s="20" t="s">
        <v>5981</v>
      </c>
      <c r="H1667" s="20"/>
      <c r="I1667" s="20"/>
      <c r="J1667" s="20"/>
      <c r="K1667" s="20"/>
      <c r="L1667" s="20"/>
      <c r="M1667" s="20"/>
      <c r="N1667" s="20"/>
      <c r="O1667" s="19" t="s">
        <v>6073</v>
      </c>
      <c r="P1667" s="20" t="s">
        <v>43</v>
      </c>
      <c r="Q1667" s="19" t="s">
        <v>131</v>
      </c>
      <c r="AJ1667" s="21">
        <v>0</v>
      </c>
      <c r="AK1667" s="21">
        <v>0</v>
      </c>
      <c r="AL1667" s="22">
        <f t="shared" si="29"/>
        <v>0</v>
      </c>
    </row>
    <row r="1668" spans="1:38" ht="12" customHeight="1">
      <c r="A1668" s="19" t="s">
        <v>6074</v>
      </c>
      <c r="B1668" s="20" t="s">
        <v>6075</v>
      </c>
      <c r="C1668" s="20"/>
      <c r="D1668" s="20"/>
      <c r="F1668" s="20" t="s">
        <v>818</v>
      </c>
      <c r="G1668" s="20" t="s">
        <v>1000</v>
      </c>
      <c r="H1668" s="20"/>
      <c r="I1668" s="20"/>
      <c r="J1668" s="20"/>
      <c r="K1668" s="20"/>
      <c r="L1668" s="20"/>
      <c r="M1668" s="20"/>
      <c r="N1668" s="20"/>
      <c r="O1668" s="19" t="s">
        <v>761</v>
      </c>
      <c r="P1668" s="20" t="s">
        <v>761</v>
      </c>
      <c r="Q1668" s="19" t="s">
        <v>131</v>
      </c>
      <c r="AJ1668" s="21">
        <v>0</v>
      </c>
      <c r="AK1668" s="21">
        <v>0</v>
      </c>
      <c r="AL1668" s="22">
        <f t="shared" si="29"/>
        <v>0</v>
      </c>
    </row>
    <row r="1669" spans="1:38" ht="12" customHeight="1">
      <c r="A1669" s="19" t="s">
        <v>6076</v>
      </c>
      <c r="B1669" s="20" t="s">
        <v>6077</v>
      </c>
      <c r="C1669" s="20"/>
      <c r="D1669" s="20"/>
      <c r="F1669" s="20" t="s">
        <v>818</v>
      </c>
      <c r="G1669" s="20" t="s">
        <v>819</v>
      </c>
      <c r="H1669" s="20" t="s">
        <v>5947</v>
      </c>
      <c r="I1669" s="20"/>
      <c r="J1669" s="20"/>
      <c r="K1669" s="20"/>
      <c r="L1669" s="20" t="s">
        <v>5951</v>
      </c>
      <c r="M1669" s="20" t="s">
        <v>5952</v>
      </c>
      <c r="N1669" s="20"/>
      <c r="O1669" s="19" t="s">
        <v>761</v>
      </c>
      <c r="P1669" s="20" t="s">
        <v>761</v>
      </c>
      <c r="Q1669" s="19" t="s">
        <v>131</v>
      </c>
      <c r="AJ1669" s="21">
        <v>0</v>
      </c>
      <c r="AK1669" s="21">
        <v>0</v>
      </c>
      <c r="AL1669" s="22">
        <f t="shared" si="29"/>
        <v>0</v>
      </c>
    </row>
    <row r="1670" spans="1:38" ht="12" customHeight="1">
      <c r="A1670" s="19" t="s">
        <v>6078</v>
      </c>
      <c r="B1670" s="20" t="s">
        <v>6079</v>
      </c>
      <c r="C1670" s="20"/>
      <c r="D1670" s="20"/>
      <c r="F1670" s="20" t="s">
        <v>818</v>
      </c>
      <c r="G1670" s="20" t="s">
        <v>819</v>
      </c>
      <c r="H1670" s="20"/>
      <c r="I1670" s="20"/>
      <c r="J1670" s="20"/>
      <c r="K1670" s="20"/>
      <c r="L1670" s="20"/>
      <c r="M1670" s="20"/>
      <c r="N1670" s="20"/>
      <c r="O1670" s="19" t="s">
        <v>6080</v>
      </c>
      <c r="P1670" s="20" t="s">
        <v>43</v>
      </c>
      <c r="Q1670" s="19" t="s">
        <v>131</v>
      </c>
      <c r="AJ1670" s="21">
        <v>0</v>
      </c>
      <c r="AK1670" s="21">
        <v>0</v>
      </c>
      <c r="AL1670" s="22">
        <f t="shared" si="29"/>
        <v>0</v>
      </c>
    </row>
    <row r="1671" spans="1:38" ht="12" customHeight="1">
      <c r="A1671" s="19" t="s">
        <v>6081</v>
      </c>
      <c r="B1671" s="20" t="s">
        <v>6082</v>
      </c>
      <c r="C1671" s="20"/>
      <c r="D1671" s="20"/>
      <c r="F1671" s="20" t="s">
        <v>818</v>
      </c>
      <c r="G1671" s="20" t="s">
        <v>1000</v>
      </c>
      <c r="H1671" s="20"/>
      <c r="I1671" s="20"/>
      <c r="J1671" s="20"/>
      <c r="K1671" s="20"/>
      <c r="L1671" s="20"/>
      <c r="M1671" s="20" t="s">
        <v>6083</v>
      </c>
      <c r="N1671" s="20"/>
      <c r="O1671" s="19" t="s">
        <v>761</v>
      </c>
      <c r="P1671" s="20" t="s">
        <v>761</v>
      </c>
      <c r="Q1671" s="19" t="s">
        <v>131</v>
      </c>
      <c r="AJ1671" s="21">
        <v>0</v>
      </c>
      <c r="AK1671" s="21">
        <v>0</v>
      </c>
      <c r="AL1671" s="22">
        <f t="shared" si="29"/>
        <v>0</v>
      </c>
    </row>
    <row r="1672" spans="1:38" ht="12" customHeight="1">
      <c r="A1672" s="19" t="s">
        <v>6084</v>
      </c>
      <c r="B1672" s="20" t="s">
        <v>6085</v>
      </c>
      <c r="C1672" s="20"/>
      <c r="D1672" s="20"/>
      <c r="F1672" s="20" t="s">
        <v>818</v>
      </c>
      <c r="G1672" s="20" t="s">
        <v>6024</v>
      </c>
      <c r="H1672" s="20"/>
      <c r="I1672" s="20"/>
      <c r="J1672" s="20"/>
      <c r="K1672" s="20"/>
      <c r="L1672" s="20"/>
      <c r="M1672" s="20"/>
      <c r="N1672" s="20"/>
      <c r="O1672" s="19" t="s">
        <v>761</v>
      </c>
      <c r="P1672" s="20" t="s">
        <v>761</v>
      </c>
      <c r="Q1672" s="19" t="s">
        <v>131</v>
      </c>
      <c r="AJ1672" s="21">
        <v>0</v>
      </c>
      <c r="AK1672" s="21">
        <v>0</v>
      </c>
      <c r="AL1672" s="22">
        <f t="shared" si="29"/>
        <v>0</v>
      </c>
    </row>
    <row r="1673" spans="1:38" ht="12" customHeight="1">
      <c r="A1673" s="19" t="s">
        <v>6086</v>
      </c>
      <c r="B1673" s="20" t="s">
        <v>6087</v>
      </c>
      <c r="C1673" s="20"/>
      <c r="D1673" s="20"/>
      <c r="F1673" s="20" t="s">
        <v>818</v>
      </c>
      <c r="G1673" s="20" t="s">
        <v>1000</v>
      </c>
      <c r="H1673" s="20"/>
      <c r="I1673" s="20"/>
      <c r="J1673" s="20"/>
      <c r="K1673" s="20"/>
      <c r="L1673" s="20" t="s">
        <v>6088</v>
      </c>
      <c r="M1673" s="20"/>
      <c r="N1673" s="20"/>
      <c r="O1673" s="19" t="s">
        <v>6089</v>
      </c>
      <c r="P1673" s="20" t="s">
        <v>43</v>
      </c>
      <c r="Q1673" s="19" t="s">
        <v>131</v>
      </c>
      <c r="AJ1673" s="21">
        <v>0</v>
      </c>
      <c r="AK1673" s="21">
        <v>0</v>
      </c>
      <c r="AL1673" s="22">
        <f t="shared" si="29"/>
        <v>0</v>
      </c>
    </row>
    <row r="1674" spans="1:38" ht="12" customHeight="1">
      <c r="A1674" s="19" t="s">
        <v>6090</v>
      </c>
      <c r="B1674" s="20" t="s">
        <v>6091</v>
      </c>
      <c r="C1674" s="20"/>
      <c r="D1674" s="20"/>
      <c r="F1674" s="20" t="s">
        <v>818</v>
      </c>
      <c r="G1674" s="20" t="s">
        <v>819</v>
      </c>
      <c r="H1674" s="20"/>
      <c r="I1674" s="20"/>
      <c r="J1674" s="20"/>
      <c r="K1674" s="20"/>
      <c r="L1674" s="20"/>
      <c r="M1674" s="20"/>
      <c r="N1674" s="20"/>
      <c r="O1674" s="19" t="s">
        <v>6092</v>
      </c>
      <c r="P1674" s="20" t="s">
        <v>43</v>
      </c>
      <c r="Q1674" s="19" t="s">
        <v>131</v>
      </c>
      <c r="AJ1674" s="21">
        <v>0</v>
      </c>
      <c r="AK1674" s="21">
        <v>0</v>
      </c>
      <c r="AL1674" s="22">
        <f t="shared" si="29"/>
        <v>0</v>
      </c>
    </row>
    <row r="1675" spans="1:38" ht="12" customHeight="1">
      <c r="A1675" s="19" t="s">
        <v>6093</v>
      </c>
      <c r="B1675" s="20" t="s">
        <v>6094</v>
      </c>
      <c r="C1675" s="20"/>
      <c r="D1675" s="20"/>
      <c r="F1675" s="20" t="s">
        <v>818</v>
      </c>
      <c r="G1675" s="20" t="s">
        <v>2084</v>
      </c>
      <c r="H1675" s="20"/>
      <c r="I1675" s="20"/>
      <c r="J1675" s="20"/>
      <c r="K1675" s="20"/>
      <c r="L1675" s="20"/>
      <c r="M1675" s="20"/>
      <c r="N1675" s="20"/>
      <c r="O1675" s="19" t="s">
        <v>6095</v>
      </c>
      <c r="P1675" s="20" t="s">
        <v>43</v>
      </c>
      <c r="Q1675" s="19" t="s">
        <v>131</v>
      </c>
      <c r="AJ1675" s="21">
        <v>0</v>
      </c>
      <c r="AK1675" s="21">
        <v>0</v>
      </c>
      <c r="AL1675" s="22">
        <f t="shared" si="29"/>
        <v>0</v>
      </c>
    </row>
    <row r="1676" spans="1:38" ht="12" customHeight="1">
      <c r="A1676" s="19" t="s">
        <v>6096</v>
      </c>
      <c r="B1676" s="20" t="s">
        <v>6097</v>
      </c>
      <c r="C1676" s="20"/>
      <c r="D1676" s="20"/>
      <c r="F1676" s="20" t="s">
        <v>818</v>
      </c>
      <c r="G1676" s="20" t="s">
        <v>819</v>
      </c>
      <c r="H1676" s="20"/>
      <c r="I1676" s="20"/>
      <c r="J1676" s="20"/>
      <c r="K1676" s="20"/>
      <c r="L1676" s="20"/>
      <c r="M1676" s="20"/>
      <c r="N1676" s="20"/>
      <c r="O1676" s="19" t="s">
        <v>6098</v>
      </c>
      <c r="P1676" s="20" t="s">
        <v>43</v>
      </c>
      <c r="Q1676" s="19" t="s">
        <v>131</v>
      </c>
      <c r="AJ1676" s="21">
        <v>0</v>
      </c>
      <c r="AK1676" s="21">
        <v>0</v>
      </c>
      <c r="AL1676" s="22">
        <f t="shared" si="29"/>
        <v>0</v>
      </c>
    </row>
    <row r="1677" spans="1:38" ht="12" customHeight="1">
      <c r="A1677" s="19" t="s">
        <v>6099</v>
      </c>
      <c r="B1677" s="20" t="s">
        <v>6100</v>
      </c>
      <c r="C1677" s="20"/>
      <c r="D1677" s="20"/>
      <c r="F1677" s="20" t="s">
        <v>818</v>
      </c>
      <c r="G1677" s="20" t="s">
        <v>1000</v>
      </c>
      <c r="H1677" s="20"/>
      <c r="I1677" s="20"/>
      <c r="J1677" s="20"/>
      <c r="K1677" s="20"/>
      <c r="L1677" s="20"/>
      <c r="M1677" s="20"/>
      <c r="N1677" s="20"/>
      <c r="O1677" s="19" t="s">
        <v>6101</v>
      </c>
      <c r="P1677" s="20" t="s">
        <v>59</v>
      </c>
      <c r="Q1677" s="19" t="s">
        <v>131</v>
      </c>
      <c r="AJ1677" s="21">
        <v>0</v>
      </c>
      <c r="AK1677" s="21">
        <v>0</v>
      </c>
      <c r="AL1677" s="22">
        <f t="shared" si="29"/>
        <v>0</v>
      </c>
    </row>
    <row r="1678" spans="1:38" ht="12" customHeight="1">
      <c r="A1678" s="19" t="s">
        <v>6102</v>
      </c>
      <c r="B1678" s="20" t="s">
        <v>6103</v>
      </c>
      <c r="C1678" s="20"/>
      <c r="D1678" s="20"/>
      <c r="F1678" s="20" t="s">
        <v>818</v>
      </c>
      <c r="G1678" s="20" t="s">
        <v>6024</v>
      </c>
      <c r="H1678" s="20"/>
      <c r="I1678" s="20"/>
      <c r="J1678" s="20"/>
      <c r="K1678" s="20"/>
      <c r="L1678" s="20"/>
      <c r="M1678" s="20"/>
      <c r="N1678" s="20"/>
      <c r="O1678" s="19" t="s">
        <v>6104</v>
      </c>
      <c r="P1678" s="20" t="s">
        <v>43</v>
      </c>
      <c r="Q1678" s="19" t="s">
        <v>131</v>
      </c>
      <c r="AJ1678" s="21">
        <v>0</v>
      </c>
      <c r="AK1678" s="21">
        <v>0</v>
      </c>
      <c r="AL1678" s="22">
        <f t="shared" si="29"/>
        <v>0</v>
      </c>
    </row>
    <row r="1679" spans="1:38" ht="12" customHeight="1">
      <c r="A1679" s="19" t="s">
        <v>6105</v>
      </c>
      <c r="B1679" s="20" t="s">
        <v>6106</v>
      </c>
      <c r="C1679" s="20"/>
      <c r="D1679" s="20"/>
      <c r="F1679" s="20" t="s">
        <v>818</v>
      </c>
      <c r="G1679" s="20" t="s">
        <v>819</v>
      </c>
      <c r="H1679" s="20" t="s">
        <v>6107</v>
      </c>
      <c r="I1679" s="20"/>
      <c r="J1679" s="20"/>
      <c r="K1679" s="20"/>
      <c r="L1679" s="20"/>
      <c r="M1679" s="20"/>
      <c r="N1679" s="20"/>
      <c r="O1679" s="19" t="s">
        <v>6108</v>
      </c>
      <c r="P1679" s="20" t="s">
        <v>43</v>
      </c>
      <c r="Q1679" s="19" t="s">
        <v>131</v>
      </c>
      <c r="AJ1679" s="21">
        <v>0</v>
      </c>
      <c r="AK1679" s="21">
        <v>0</v>
      </c>
      <c r="AL1679" s="22">
        <f t="shared" si="29"/>
        <v>0</v>
      </c>
    </row>
    <row r="1680" spans="1:38" ht="12" customHeight="1">
      <c r="A1680" s="19" t="s">
        <v>6109</v>
      </c>
      <c r="B1680" s="20" t="s">
        <v>6110</v>
      </c>
      <c r="C1680" s="20"/>
      <c r="D1680" s="20"/>
      <c r="F1680" s="20" t="s">
        <v>818</v>
      </c>
      <c r="G1680" s="20" t="s">
        <v>819</v>
      </c>
      <c r="H1680" s="20"/>
      <c r="I1680" s="20"/>
      <c r="J1680" s="20"/>
      <c r="K1680" s="20"/>
      <c r="L1680" s="20"/>
      <c r="M1680" s="20"/>
      <c r="N1680" s="20" t="s">
        <v>100</v>
      </c>
      <c r="O1680" s="19" t="s">
        <v>6111</v>
      </c>
      <c r="P1680" s="20" t="s">
        <v>43</v>
      </c>
      <c r="Q1680" s="19" t="s">
        <v>131</v>
      </c>
      <c r="AJ1680" s="21">
        <v>0</v>
      </c>
      <c r="AK1680" s="21">
        <v>0</v>
      </c>
      <c r="AL1680" s="22">
        <f t="shared" si="29"/>
        <v>0</v>
      </c>
    </row>
    <row r="1681" spans="1:38" ht="12" customHeight="1">
      <c r="A1681" s="19" t="s">
        <v>6112</v>
      </c>
      <c r="B1681" s="20" t="s">
        <v>6113</v>
      </c>
      <c r="C1681" s="20"/>
      <c r="D1681" s="20"/>
      <c r="F1681" s="20" t="s">
        <v>818</v>
      </c>
      <c r="G1681" s="20" t="s">
        <v>6053</v>
      </c>
      <c r="H1681" s="20"/>
      <c r="I1681" s="20"/>
      <c r="J1681" s="20"/>
      <c r="K1681" s="20"/>
      <c r="L1681" s="20"/>
      <c r="M1681" s="20"/>
      <c r="N1681" s="20"/>
      <c r="O1681" s="19" t="s">
        <v>6114</v>
      </c>
      <c r="P1681" s="20" t="s">
        <v>43</v>
      </c>
      <c r="Q1681" s="19" t="s">
        <v>131</v>
      </c>
      <c r="AJ1681" s="21">
        <v>0</v>
      </c>
      <c r="AK1681" s="21">
        <v>0</v>
      </c>
      <c r="AL1681" s="22">
        <f t="shared" si="29"/>
        <v>0</v>
      </c>
    </row>
    <row r="1682" spans="1:38" ht="12" customHeight="1">
      <c r="A1682" s="19" t="s">
        <v>6115</v>
      </c>
      <c r="B1682" s="20" t="s">
        <v>6116</v>
      </c>
      <c r="C1682" s="20"/>
      <c r="D1682" s="20"/>
      <c r="F1682" s="20" t="s">
        <v>818</v>
      </c>
      <c r="G1682" s="20" t="s">
        <v>6035</v>
      </c>
      <c r="H1682" s="20"/>
      <c r="I1682" s="20"/>
      <c r="J1682" s="20"/>
      <c r="K1682" s="20"/>
      <c r="L1682" s="20"/>
      <c r="M1682" s="20"/>
      <c r="N1682" s="20"/>
      <c r="O1682" s="19" t="s">
        <v>6117</v>
      </c>
      <c r="P1682" s="20" t="s">
        <v>59</v>
      </c>
      <c r="Q1682" s="19" t="s">
        <v>131</v>
      </c>
      <c r="AJ1682" s="21">
        <v>0</v>
      </c>
      <c r="AK1682" s="21">
        <v>0</v>
      </c>
      <c r="AL1682" s="22">
        <f t="shared" si="29"/>
        <v>0</v>
      </c>
    </row>
    <row r="1683" spans="1:38" ht="12" customHeight="1">
      <c r="A1683" s="19" t="s">
        <v>6118</v>
      </c>
      <c r="B1683" s="20" t="s">
        <v>6119</v>
      </c>
      <c r="C1683" s="20"/>
      <c r="D1683" s="20"/>
      <c r="F1683" s="20" t="s">
        <v>818</v>
      </c>
      <c r="G1683" s="20" t="s">
        <v>1000</v>
      </c>
      <c r="H1683" s="20"/>
      <c r="I1683" s="20"/>
      <c r="J1683" s="20"/>
      <c r="K1683" s="20"/>
      <c r="L1683" s="20"/>
      <c r="M1683" s="20" t="s">
        <v>6083</v>
      </c>
      <c r="N1683" s="20"/>
      <c r="O1683" s="19" t="s">
        <v>6120</v>
      </c>
      <c r="P1683" s="20" t="s">
        <v>43</v>
      </c>
      <c r="Q1683" s="19" t="s">
        <v>131</v>
      </c>
      <c r="AJ1683" s="21">
        <v>0</v>
      </c>
      <c r="AK1683" s="21">
        <v>0</v>
      </c>
      <c r="AL1683" s="22">
        <f t="shared" si="29"/>
        <v>0</v>
      </c>
    </row>
    <row r="1684" spans="1:38" ht="12" customHeight="1">
      <c r="A1684" s="19" t="s">
        <v>6121</v>
      </c>
      <c r="B1684" s="20" t="s">
        <v>6122</v>
      </c>
      <c r="C1684" s="20"/>
      <c r="D1684" s="20"/>
      <c r="F1684" s="20" t="s">
        <v>818</v>
      </c>
      <c r="G1684" s="20" t="s">
        <v>819</v>
      </c>
      <c r="H1684" s="20"/>
      <c r="I1684" s="20"/>
      <c r="J1684" s="20"/>
      <c r="K1684" s="20"/>
      <c r="L1684" s="20"/>
      <c r="M1684" s="20"/>
      <c r="N1684" s="20"/>
      <c r="O1684" s="19" t="s">
        <v>6123</v>
      </c>
      <c r="P1684" s="20" t="s">
        <v>43</v>
      </c>
      <c r="Q1684" s="19" t="s">
        <v>131</v>
      </c>
      <c r="AJ1684" s="21">
        <v>0</v>
      </c>
      <c r="AK1684" s="21">
        <v>0</v>
      </c>
      <c r="AL1684" s="22">
        <f t="shared" si="29"/>
        <v>0</v>
      </c>
    </row>
    <row r="1685" spans="1:38" ht="12" customHeight="1">
      <c r="A1685" s="19" t="s">
        <v>6124</v>
      </c>
      <c r="B1685" s="20" t="s">
        <v>6125</v>
      </c>
      <c r="C1685" s="20"/>
      <c r="D1685" s="20"/>
      <c r="F1685" s="20" t="s">
        <v>818</v>
      </c>
      <c r="G1685" s="20" t="s">
        <v>819</v>
      </c>
      <c r="H1685" s="20"/>
      <c r="I1685" s="20"/>
      <c r="J1685" s="20"/>
      <c r="K1685" s="20"/>
      <c r="L1685" s="20"/>
      <c r="M1685" s="20"/>
      <c r="N1685" s="20"/>
      <c r="O1685" s="19" t="s">
        <v>6126</v>
      </c>
      <c r="P1685" s="20" t="s">
        <v>43</v>
      </c>
      <c r="Q1685" s="19" t="s">
        <v>131</v>
      </c>
      <c r="AJ1685" s="21">
        <v>0</v>
      </c>
      <c r="AK1685" s="21">
        <v>0</v>
      </c>
      <c r="AL1685" s="22">
        <f t="shared" si="29"/>
        <v>0</v>
      </c>
    </row>
    <row r="1686" spans="1:38" ht="12" customHeight="1">
      <c r="A1686" s="19" t="s">
        <v>6127</v>
      </c>
      <c r="B1686" s="20" t="s">
        <v>6128</v>
      </c>
      <c r="C1686" s="20"/>
      <c r="D1686" s="20"/>
      <c r="F1686" s="20" t="s">
        <v>818</v>
      </c>
      <c r="G1686" s="20" t="s">
        <v>6129</v>
      </c>
      <c r="H1686" s="20"/>
      <c r="I1686" s="20"/>
      <c r="J1686" s="20"/>
      <c r="K1686" s="20"/>
      <c r="L1686" s="20"/>
      <c r="M1686" s="20"/>
      <c r="N1686" s="20"/>
      <c r="O1686" s="19" t="s">
        <v>6130</v>
      </c>
      <c r="P1686" s="20" t="s">
        <v>43</v>
      </c>
      <c r="Q1686" s="19" t="s">
        <v>131</v>
      </c>
      <c r="AJ1686" s="21">
        <v>0</v>
      </c>
      <c r="AK1686" s="21">
        <v>0</v>
      </c>
      <c r="AL1686" s="22">
        <f t="shared" si="29"/>
        <v>0</v>
      </c>
    </row>
    <row r="1687" spans="1:38" ht="12" customHeight="1">
      <c r="A1687" s="19" t="s">
        <v>6131</v>
      </c>
      <c r="B1687" s="20" t="s">
        <v>6132</v>
      </c>
      <c r="C1687" s="20"/>
      <c r="D1687" s="20"/>
      <c r="F1687" s="20" t="s">
        <v>818</v>
      </c>
      <c r="G1687" s="20" t="s">
        <v>1000</v>
      </c>
      <c r="H1687" s="20"/>
      <c r="I1687" s="20"/>
      <c r="J1687" s="20"/>
      <c r="K1687" s="20"/>
      <c r="L1687" s="20"/>
      <c r="M1687" s="20" t="s">
        <v>6133</v>
      </c>
      <c r="N1687" s="20"/>
      <c r="O1687" s="19" t="s">
        <v>6134</v>
      </c>
      <c r="P1687" s="20" t="s">
        <v>43</v>
      </c>
      <c r="Q1687" s="19" t="s">
        <v>131</v>
      </c>
      <c r="AJ1687" s="21">
        <v>0</v>
      </c>
      <c r="AK1687" s="21">
        <v>0</v>
      </c>
      <c r="AL1687" s="22">
        <f t="shared" si="29"/>
        <v>0</v>
      </c>
    </row>
    <row r="1688" spans="1:38" ht="12" customHeight="1">
      <c r="A1688" s="19" t="s">
        <v>6135</v>
      </c>
      <c r="B1688" s="20" t="s">
        <v>6136</v>
      </c>
      <c r="C1688" s="20"/>
      <c r="D1688" s="20"/>
      <c r="F1688" s="20" t="s">
        <v>818</v>
      </c>
      <c r="G1688" s="20" t="s">
        <v>2084</v>
      </c>
      <c r="H1688" s="20"/>
      <c r="I1688" s="20"/>
      <c r="J1688" s="20"/>
      <c r="K1688" s="20"/>
      <c r="L1688" s="20"/>
      <c r="M1688" s="20"/>
      <c r="N1688" s="20"/>
      <c r="O1688" s="19" t="s">
        <v>6137</v>
      </c>
      <c r="P1688" s="20" t="s">
        <v>59</v>
      </c>
      <c r="Q1688" s="19" t="s">
        <v>131</v>
      </c>
      <c r="AJ1688" s="21">
        <v>0</v>
      </c>
      <c r="AK1688" s="21">
        <v>0</v>
      </c>
      <c r="AL1688" s="22">
        <f t="shared" si="29"/>
        <v>0</v>
      </c>
    </row>
    <row r="1689" spans="1:38" ht="12" customHeight="1">
      <c r="A1689" s="19" t="s">
        <v>6138</v>
      </c>
      <c r="B1689" s="20" t="s">
        <v>6139</v>
      </c>
      <c r="C1689" s="20"/>
      <c r="D1689" s="20"/>
      <c r="F1689" s="20" t="s">
        <v>818</v>
      </c>
      <c r="G1689" s="20" t="s">
        <v>819</v>
      </c>
      <c r="H1689" s="20"/>
      <c r="I1689" s="20"/>
      <c r="J1689" s="20"/>
      <c r="K1689" s="20"/>
      <c r="L1689" s="20"/>
      <c r="M1689" s="20"/>
      <c r="N1689" s="20"/>
      <c r="O1689" s="19" t="s">
        <v>761</v>
      </c>
      <c r="P1689" s="20" t="s">
        <v>761</v>
      </c>
      <c r="Q1689" s="19" t="s">
        <v>131</v>
      </c>
      <c r="AJ1689" s="21">
        <v>0</v>
      </c>
      <c r="AK1689" s="21">
        <v>0</v>
      </c>
      <c r="AL1689" s="22">
        <f t="shared" si="29"/>
        <v>0</v>
      </c>
    </row>
    <row r="1690" spans="1:38" ht="12" customHeight="1">
      <c r="A1690" s="19" t="s">
        <v>6140</v>
      </c>
      <c r="B1690" s="20" t="s">
        <v>6141</v>
      </c>
      <c r="C1690" s="20"/>
      <c r="D1690" s="20"/>
      <c r="F1690" s="20" t="s">
        <v>818</v>
      </c>
      <c r="G1690" s="20" t="s">
        <v>5520</v>
      </c>
      <c r="H1690" s="20"/>
      <c r="I1690" s="20"/>
      <c r="J1690" s="20"/>
      <c r="K1690" s="20"/>
      <c r="L1690" s="20"/>
      <c r="M1690" s="20"/>
      <c r="N1690" s="20"/>
      <c r="O1690" s="19" t="s">
        <v>6142</v>
      </c>
      <c r="P1690" s="20" t="s">
        <v>59</v>
      </c>
      <c r="Q1690" s="19" t="s">
        <v>131</v>
      </c>
      <c r="AJ1690" s="21">
        <v>0</v>
      </c>
      <c r="AK1690" s="21">
        <v>0</v>
      </c>
      <c r="AL1690" s="22">
        <f t="shared" si="29"/>
        <v>0</v>
      </c>
    </row>
    <row r="1691" spans="1:38" ht="12" customHeight="1">
      <c r="A1691" s="19" t="s">
        <v>6143</v>
      </c>
      <c r="B1691" s="20" t="s">
        <v>6144</v>
      </c>
      <c r="C1691" s="20"/>
      <c r="D1691" s="20"/>
      <c r="F1691" s="20" t="s">
        <v>818</v>
      </c>
      <c r="G1691" s="20" t="s">
        <v>1000</v>
      </c>
      <c r="H1691" s="20"/>
      <c r="I1691" s="20"/>
      <c r="J1691" s="20"/>
      <c r="K1691" s="20"/>
      <c r="L1691" s="20"/>
      <c r="M1691" s="20"/>
      <c r="N1691" s="20"/>
      <c r="O1691" s="19" t="s">
        <v>6145</v>
      </c>
      <c r="P1691" s="20" t="s">
        <v>59</v>
      </c>
      <c r="Q1691" s="19" t="s">
        <v>131</v>
      </c>
      <c r="AJ1691" s="21">
        <v>0</v>
      </c>
      <c r="AK1691" s="21">
        <v>0</v>
      </c>
      <c r="AL1691" s="22">
        <f t="shared" si="29"/>
        <v>0</v>
      </c>
    </row>
    <row r="1692" spans="1:38" ht="12" customHeight="1">
      <c r="A1692" s="19" t="s">
        <v>6146</v>
      </c>
      <c r="B1692" s="20" t="s">
        <v>6147</v>
      </c>
      <c r="C1692" s="20"/>
      <c r="D1692" s="20"/>
      <c r="F1692" s="20" t="s">
        <v>818</v>
      </c>
      <c r="G1692" s="20" t="s">
        <v>819</v>
      </c>
      <c r="H1692" s="20"/>
      <c r="I1692" s="20"/>
      <c r="J1692" s="20"/>
      <c r="K1692" s="20"/>
      <c r="L1692" s="20"/>
      <c r="M1692" s="20"/>
      <c r="N1692" s="20"/>
      <c r="O1692" s="19" t="s">
        <v>761</v>
      </c>
      <c r="P1692" s="20" t="s">
        <v>761</v>
      </c>
      <c r="Q1692" s="19" t="s">
        <v>131</v>
      </c>
      <c r="AJ1692" s="21">
        <v>0</v>
      </c>
      <c r="AK1692" s="21">
        <v>0</v>
      </c>
      <c r="AL1692" s="22">
        <f t="shared" si="29"/>
        <v>0</v>
      </c>
    </row>
    <row r="1693" spans="1:38" ht="12" customHeight="1">
      <c r="A1693" s="19" t="s">
        <v>6148</v>
      </c>
      <c r="B1693" s="20" t="s">
        <v>6149</v>
      </c>
      <c r="C1693" s="20"/>
      <c r="D1693" s="20"/>
      <c r="F1693" s="20" t="s">
        <v>818</v>
      </c>
      <c r="G1693" s="20" t="s">
        <v>5961</v>
      </c>
      <c r="H1693" s="20"/>
      <c r="I1693" s="20"/>
      <c r="J1693" s="20"/>
      <c r="K1693" s="20"/>
      <c r="L1693" s="20"/>
      <c r="M1693" s="20"/>
      <c r="N1693" s="20"/>
      <c r="O1693" s="19" t="s">
        <v>6150</v>
      </c>
      <c r="P1693" s="20" t="s">
        <v>43</v>
      </c>
      <c r="Q1693" s="19" t="s">
        <v>131</v>
      </c>
      <c r="AJ1693" s="21">
        <v>0</v>
      </c>
      <c r="AK1693" s="21">
        <v>0</v>
      </c>
      <c r="AL1693" s="22">
        <f t="shared" si="29"/>
        <v>0</v>
      </c>
    </row>
    <row r="1694" spans="1:38" ht="12" customHeight="1">
      <c r="A1694" s="19" t="s">
        <v>6151</v>
      </c>
      <c r="B1694" s="20" t="s">
        <v>6152</v>
      </c>
      <c r="C1694" s="20"/>
      <c r="D1694" s="20"/>
      <c r="F1694" s="20" t="s">
        <v>818</v>
      </c>
      <c r="G1694" s="20" t="s">
        <v>819</v>
      </c>
      <c r="H1694" s="20"/>
      <c r="I1694" s="20"/>
      <c r="J1694" s="20"/>
      <c r="K1694" s="20"/>
      <c r="L1694" s="20" t="s">
        <v>5997</v>
      </c>
      <c r="M1694" s="20" t="s">
        <v>5998</v>
      </c>
      <c r="N1694" s="20" t="s">
        <v>100</v>
      </c>
      <c r="O1694" s="19" t="s">
        <v>6153</v>
      </c>
      <c r="P1694" s="20" t="s">
        <v>43</v>
      </c>
      <c r="Q1694" s="19" t="s">
        <v>131</v>
      </c>
      <c r="AJ1694" s="21">
        <v>0</v>
      </c>
      <c r="AK1694" s="21">
        <v>0</v>
      </c>
      <c r="AL1694" s="22">
        <f t="shared" si="29"/>
        <v>0</v>
      </c>
    </row>
    <row r="1695" spans="1:38" ht="12" customHeight="1">
      <c r="A1695" s="19" t="s">
        <v>6154</v>
      </c>
      <c r="B1695" s="20" t="s">
        <v>6155</v>
      </c>
      <c r="C1695" s="20"/>
      <c r="D1695" s="20"/>
      <c r="F1695" s="20" t="s">
        <v>818</v>
      </c>
      <c r="G1695" s="20" t="s">
        <v>1000</v>
      </c>
      <c r="H1695" s="20"/>
      <c r="I1695" s="20"/>
      <c r="J1695" s="20"/>
      <c r="K1695" s="20"/>
      <c r="L1695" s="20"/>
      <c r="M1695" s="20"/>
      <c r="N1695" s="20"/>
      <c r="O1695" s="19" t="s">
        <v>6156</v>
      </c>
      <c r="P1695" s="20" t="s">
        <v>43</v>
      </c>
      <c r="Q1695" s="19" t="s">
        <v>131</v>
      </c>
      <c r="AJ1695" s="21">
        <v>0</v>
      </c>
      <c r="AK1695" s="21">
        <v>0</v>
      </c>
      <c r="AL1695" s="22">
        <f t="shared" si="29"/>
        <v>0</v>
      </c>
    </row>
    <row r="1696" spans="1:38" ht="12" customHeight="1">
      <c r="A1696" s="19" t="s">
        <v>6157</v>
      </c>
      <c r="B1696" s="20" t="s">
        <v>6158</v>
      </c>
      <c r="C1696" s="20"/>
      <c r="D1696" s="20"/>
      <c r="F1696" s="20" t="s">
        <v>818</v>
      </c>
      <c r="G1696" s="20" t="s">
        <v>819</v>
      </c>
      <c r="H1696" s="20"/>
      <c r="I1696" s="20"/>
      <c r="J1696" s="20"/>
      <c r="K1696" s="20"/>
      <c r="L1696" s="20"/>
      <c r="M1696" s="20"/>
      <c r="N1696" s="20"/>
      <c r="O1696" s="19" t="s">
        <v>6159</v>
      </c>
      <c r="P1696" s="20" t="s">
        <v>43</v>
      </c>
      <c r="Q1696" s="19" t="s">
        <v>131</v>
      </c>
      <c r="AJ1696" s="21">
        <v>0</v>
      </c>
      <c r="AK1696" s="21">
        <v>0</v>
      </c>
      <c r="AL1696" s="22">
        <f t="shared" si="29"/>
        <v>0</v>
      </c>
    </row>
    <row r="1697" spans="1:38" ht="12" customHeight="1">
      <c r="A1697" s="19" t="s">
        <v>6160</v>
      </c>
      <c r="B1697" s="20" t="s">
        <v>6161</v>
      </c>
      <c r="C1697" s="20"/>
      <c r="D1697" s="20"/>
      <c r="F1697" s="20" t="s">
        <v>818</v>
      </c>
      <c r="G1697" s="20" t="s">
        <v>819</v>
      </c>
      <c r="H1697" s="20"/>
      <c r="I1697" s="20"/>
      <c r="J1697" s="20"/>
      <c r="K1697" s="20"/>
      <c r="L1697" s="20"/>
      <c r="M1697" s="20"/>
      <c r="N1697" s="20"/>
      <c r="O1697" s="19" t="s">
        <v>6162</v>
      </c>
      <c r="P1697" s="20" t="s">
        <v>43</v>
      </c>
      <c r="Q1697" s="19" t="s">
        <v>131</v>
      </c>
      <c r="AJ1697" s="21">
        <v>0</v>
      </c>
      <c r="AK1697" s="21">
        <v>0</v>
      </c>
      <c r="AL1697" s="22">
        <f t="shared" si="29"/>
        <v>0</v>
      </c>
    </row>
    <row r="1698" spans="1:38" ht="12" customHeight="1">
      <c r="A1698" s="19" t="s">
        <v>6163</v>
      </c>
      <c r="B1698" s="20" t="s">
        <v>6164</v>
      </c>
      <c r="C1698" s="20"/>
      <c r="D1698" s="20"/>
      <c r="F1698" s="20" t="s">
        <v>818</v>
      </c>
      <c r="G1698" s="20" t="s">
        <v>819</v>
      </c>
      <c r="H1698" s="20"/>
      <c r="I1698" s="20"/>
      <c r="J1698" s="20"/>
      <c r="K1698" s="20"/>
      <c r="L1698" s="20"/>
      <c r="M1698" s="20"/>
      <c r="N1698" s="20"/>
      <c r="O1698" s="19" t="s">
        <v>6165</v>
      </c>
      <c r="P1698" s="20" t="s">
        <v>43</v>
      </c>
      <c r="Q1698" s="19" t="s">
        <v>131</v>
      </c>
      <c r="AJ1698" s="21">
        <v>0</v>
      </c>
      <c r="AK1698" s="21">
        <v>0</v>
      </c>
      <c r="AL1698" s="22">
        <f t="shared" si="29"/>
        <v>0</v>
      </c>
    </row>
    <row r="1699" spans="1:38" ht="12" customHeight="1">
      <c r="A1699" s="19" t="s">
        <v>6166</v>
      </c>
      <c r="B1699" s="20" t="s">
        <v>6167</v>
      </c>
      <c r="C1699" s="20"/>
      <c r="D1699" s="20"/>
      <c r="F1699" s="20" t="s">
        <v>818</v>
      </c>
      <c r="G1699" s="20" t="s">
        <v>5961</v>
      </c>
      <c r="H1699" s="20"/>
      <c r="I1699" s="20"/>
      <c r="J1699" s="20"/>
      <c r="K1699" s="20"/>
      <c r="L1699" s="20"/>
      <c r="M1699" s="20"/>
      <c r="N1699" s="20"/>
      <c r="O1699" s="19" t="s">
        <v>6168</v>
      </c>
      <c r="P1699" s="20" t="s">
        <v>43</v>
      </c>
      <c r="Q1699" s="19" t="s">
        <v>131</v>
      </c>
      <c r="AJ1699" s="21">
        <v>0</v>
      </c>
      <c r="AK1699" s="21">
        <v>0</v>
      </c>
      <c r="AL1699" s="22">
        <f t="shared" si="29"/>
        <v>0</v>
      </c>
    </row>
    <row r="1700" spans="1:38" ht="12" customHeight="1">
      <c r="A1700" s="19" t="s">
        <v>6169</v>
      </c>
      <c r="B1700" s="20" t="s">
        <v>6170</v>
      </c>
      <c r="C1700" s="20"/>
      <c r="D1700" s="20"/>
      <c r="F1700" s="20" t="s">
        <v>818</v>
      </c>
      <c r="G1700" s="20" t="s">
        <v>819</v>
      </c>
      <c r="H1700" s="20"/>
      <c r="I1700" s="20"/>
      <c r="J1700" s="20"/>
      <c r="K1700" s="20"/>
      <c r="L1700" s="20"/>
      <c r="M1700" s="20"/>
      <c r="N1700" s="20"/>
      <c r="O1700" s="19" t="s">
        <v>6171</v>
      </c>
      <c r="P1700" s="20" t="s">
        <v>43</v>
      </c>
      <c r="Q1700" s="19" t="s">
        <v>131</v>
      </c>
      <c r="AJ1700" s="21">
        <v>0</v>
      </c>
      <c r="AK1700" s="21">
        <v>0</v>
      </c>
      <c r="AL1700" s="22">
        <f t="shared" si="29"/>
        <v>0</v>
      </c>
    </row>
    <row r="1701" spans="1:38" ht="12" customHeight="1">
      <c r="A1701" s="19" t="s">
        <v>6172</v>
      </c>
      <c r="B1701" s="20" t="s">
        <v>6173</v>
      </c>
      <c r="C1701" s="20"/>
      <c r="D1701" s="20"/>
      <c r="F1701" s="20" t="s">
        <v>818</v>
      </c>
      <c r="G1701" s="20" t="s">
        <v>819</v>
      </c>
      <c r="H1701" s="20"/>
      <c r="I1701" s="20"/>
      <c r="J1701" s="20"/>
      <c r="K1701" s="20"/>
      <c r="L1701" s="20"/>
      <c r="M1701" s="20" t="s">
        <v>6174</v>
      </c>
      <c r="N1701" s="20"/>
      <c r="O1701" s="19" t="s">
        <v>761</v>
      </c>
      <c r="P1701" s="20" t="s">
        <v>761</v>
      </c>
      <c r="Q1701" s="19" t="s">
        <v>131</v>
      </c>
      <c r="AJ1701" s="21">
        <v>0</v>
      </c>
      <c r="AK1701" s="21">
        <v>0</v>
      </c>
      <c r="AL1701" s="22">
        <f t="shared" si="29"/>
        <v>0</v>
      </c>
    </row>
    <row r="1702" spans="1:38" ht="12" customHeight="1">
      <c r="A1702" s="19" t="s">
        <v>6175</v>
      </c>
      <c r="B1702" s="20" t="s">
        <v>6176</v>
      </c>
      <c r="C1702" s="20"/>
      <c r="D1702" s="20"/>
      <c r="F1702" s="20" t="s">
        <v>818</v>
      </c>
      <c r="G1702" s="20" t="s">
        <v>5961</v>
      </c>
      <c r="H1702" s="20"/>
      <c r="I1702" s="20"/>
      <c r="J1702" s="20"/>
      <c r="K1702" s="20"/>
      <c r="L1702" s="20"/>
      <c r="M1702" s="20"/>
      <c r="N1702" s="20"/>
      <c r="O1702" s="19" t="s">
        <v>6177</v>
      </c>
      <c r="P1702" s="20" t="s">
        <v>43</v>
      </c>
      <c r="Q1702" s="19" t="s">
        <v>131</v>
      </c>
      <c r="AJ1702" s="21">
        <v>0</v>
      </c>
      <c r="AK1702" s="21">
        <v>0</v>
      </c>
      <c r="AL1702" s="22">
        <f t="shared" si="29"/>
        <v>0</v>
      </c>
    </row>
    <row r="1703" spans="1:38" ht="12" customHeight="1">
      <c r="A1703" s="19" t="s">
        <v>6178</v>
      </c>
      <c r="B1703" s="20" t="s">
        <v>6179</v>
      </c>
      <c r="C1703" s="20"/>
      <c r="D1703" s="20"/>
      <c r="F1703" s="20" t="s">
        <v>818</v>
      </c>
      <c r="G1703" s="20" t="s">
        <v>819</v>
      </c>
      <c r="H1703" s="20"/>
      <c r="I1703" s="20"/>
      <c r="J1703" s="20"/>
      <c r="K1703" s="20"/>
      <c r="L1703" s="20"/>
      <c r="M1703" s="20"/>
      <c r="N1703" s="20"/>
      <c r="O1703" s="19" t="s">
        <v>6180</v>
      </c>
      <c r="P1703" s="20" t="s">
        <v>43</v>
      </c>
      <c r="Q1703" s="19" t="s">
        <v>131</v>
      </c>
      <c r="AJ1703" s="21">
        <v>0</v>
      </c>
      <c r="AK1703" s="21">
        <v>0</v>
      </c>
      <c r="AL1703" s="22">
        <f t="shared" si="29"/>
        <v>0</v>
      </c>
    </row>
    <row r="1704" spans="1:38" ht="12" customHeight="1">
      <c r="A1704" s="19" t="s">
        <v>6181</v>
      </c>
      <c r="B1704" s="20" t="s">
        <v>6182</v>
      </c>
      <c r="C1704" s="20"/>
      <c r="D1704" s="20"/>
      <c r="F1704" s="20" t="s">
        <v>818</v>
      </c>
      <c r="G1704" s="20" t="s">
        <v>5520</v>
      </c>
      <c r="H1704" s="20"/>
      <c r="I1704" s="20"/>
      <c r="J1704" s="20"/>
      <c r="K1704" s="20"/>
      <c r="L1704" s="20"/>
      <c r="M1704" s="20"/>
      <c r="N1704" s="20"/>
      <c r="O1704" s="19" t="s">
        <v>6183</v>
      </c>
      <c r="P1704" s="20" t="s">
        <v>43</v>
      </c>
      <c r="Q1704" s="19" t="s">
        <v>131</v>
      </c>
      <c r="AJ1704" s="21">
        <v>0</v>
      </c>
      <c r="AK1704" s="21">
        <v>0</v>
      </c>
      <c r="AL1704" s="22">
        <f t="shared" si="29"/>
        <v>0</v>
      </c>
    </row>
    <row r="1705" spans="1:38" ht="12" customHeight="1">
      <c r="A1705" s="19" t="s">
        <v>6184</v>
      </c>
      <c r="B1705" s="20" t="s">
        <v>6185</v>
      </c>
      <c r="C1705" s="20"/>
      <c r="D1705" s="20"/>
      <c r="F1705" s="20" t="s">
        <v>818</v>
      </c>
      <c r="G1705" s="20" t="s">
        <v>6186</v>
      </c>
      <c r="H1705" s="20"/>
      <c r="I1705" s="20"/>
      <c r="J1705" s="20"/>
      <c r="K1705" s="20"/>
      <c r="L1705" s="20" t="s">
        <v>6187</v>
      </c>
      <c r="M1705" s="20"/>
      <c r="N1705" s="20"/>
      <c r="O1705" s="19" t="s">
        <v>6188</v>
      </c>
      <c r="P1705" s="20" t="s">
        <v>43</v>
      </c>
      <c r="Q1705" s="19" t="s">
        <v>131</v>
      </c>
      <c r="AJ1705" s="21">
        <v>0</v>
      </c>
      <c r="AK1705" s="21">
        <v>0</v>
      </c>
      <c r="AL1705" s="22">
        <f t="shared" si="29"/>
        <v>0</v>
      </c>
    </row>
    <row r="1706" spans="1:38" ht="12" customHeight="1">
      <c r="A1706" s="19" t="s">
        <v>6189</v>
      </c>
      <c r="B1706" s="20" t="s">
        <v>6190</v>
      </c>
      <c r="C1706" s="20"/>
      <c r="D1706" s="20"/>
      <c r="F1706" s="20" t="s">
        <v>818</v>
      </c>
      <c r="G1706" s="20" t="s">
        <v>5961</v>
      </c>
      <c r="H1706" s="20"/>
      <c r="I1706" s="20"/>
      <c r="J1706" s="20"/>
      <c r="K1706" s="20"/>
      <c r="L1706" s="20"/>
      <c r="M1706" s="20"/>
      <c r="N1706" s="20"/>
      <c r="O1706" s="19" t="s">
        <v>6191</v>
      </c>
      <c r="P1706" s="20" t="s">
        <v>59</v>
      </c>
      <c r="Q1706" s="19" t="s">
        <v>131</v>
      </c>
      <c r="AJ1706" s="21">
        <v>0</v>
      </c>
      <c r="AK1706" s="21">
        <v>0</v>
      </c>
      <c r="AL1706" s="22">
        <f t="shared" si="29"/>
        <v>0</v>
      </c>
    </row>
    <row r="1707" spans="1:38" ht="12" customHeight="1">
      <c r="A1707" s="19" t="s">
        <v>6192</v>
      </c>
      <c r="B1707" s="20" t="s">
        <v>6193</v>
      </c>
      <c r="C1707" s="20"/>
      <c r="D1707" s="20"/>
      <c r="F1707" s="20" t="s">
        <v>818</v>
      </c>
      <c r="G1707" s="20" t="s">
        <v>6031</v>
      </c>
      <c r="H1707" s="20"/>
      <c r="I1707" s="20"/>
      <c r="J1707" s="20"/>
      <c r="K1707" s="20"/>
      <c r="L1707" s="20"/>
      <c r="M1707" s="20"/>
      <c r="N1707" s="20"/>
      <c r="O1707" s="19" t="s">
        <v>6194</v>
      </c>
      <c r="P1707" s="20" t="s">
        <v>43</v>
      </c>
      <c r="Q1707" s="19" t="s">
        <v>131</v>
      </c>
      <c r="AJ1707" s="21">
        <v>0</v>
      </c>
      <c r="AK1707" s="21">
        <v>0</v>
      </c>
      <c r="AL1707" s="22">
        <f t="shared" si="29"/>
        <v>0</v>
      </c>
    </row>
    <row r="1708" spans="1:38" ht="12" customHeight="1">
      <c r="A1708" s="19" t="s">
        <v>6195</v>
      </c>
      <c r="B1708" s="20" t="s">
        <v>6196</v>
      </c>
      <c r="C1708" s="20"/>
      <c r="D1708" s="20"/>
      <c r="F1708" s="20" t="s">
        <v>818</v>
      </c>
      <c r="G1708" s="20" t="s">
        <v>1000</v>
      </c>
      <c r="H1708" s="20"/>
      <c r="I1708" s="20"/>
      <c r="J1708" s="20"/>
      <c r="K1708" s="20"/>
      <c r="L1708" s="20"/>
      <c r="M1708" s="20"/>
      <c r="N1708" s="20"/>
      <c r="O1708" s="19" t="s">
        <v>761</v>
      </c>
      <c r="P1708" s="20" t="s">
        <v>761</v>
      </c>
      <c r="Q1708" s="19" t="s">
        <v>131</v>
      </c>
      <c r="AJ1708" s="21">
        <v>0</v>
      </c>
      <c r="AK1708" s="21">
        <v>0</v>
      </c>
      <c r="AL1708" s="22">
        <f t="shared" si="29"/>
        <v>0</v>
      </c>
    </row>
    <row r="1709" spans="1:38" ht="12" customHeight="1">
      <c r="A1709" s="19" t="s">
        <v>6197</v>
      </c>
      <c r="B1709" s="20" t="s">
        <v>6198</v>
      </c>
      <c r="C1709" s="20"/>
      <c r="D1709" s="20"/>
      <c r="F1709" s="20" t="s">
        <v>818</v>
      </c>
      <c r="G1709" s="20" t="s">
        <v>1000</v>
      </c>
      <c r="H1709" s="20"/>
      <c r="I1709" s="20"/>
      <c r="J1709" s="20"/>
      <c r="K1709" s="20"/>
      <c r="L1709" s="20"/>
      <c r="M1709" s="20"/>
      <c r="N1709" s="20"/>
      <c r="O1709" s="19" t="s">
        <v>6199</v>
      </c>
      <c r="P1709" s="20" t="s">
        <v>43</v>
      </c>
      <c r="Q1709" s="19" t="s">
        <v>131</v>
      </c>
      <c r="AJ1709" s="21">
        <v>0</v>
      </c>
      <c r="AK1709" s="21">
        <v>0</v>
      </c>
      <c r="AL1709" s="22">
        <f t="shared" si="29"/>
        <v>0</v>
      </c>
    </row>
    <row r="1710" spans="1:38" ht="12" customHeight="1">
      <c r="A1710" s="19" t="s">
        <v>6200</v>
      </c>
      <c r="B1710" s="20" t="s">
        <v>6201</v>
      </c>
      <c r="C1710" s="20"/>
      <c r="D1710" s="20"/>
      <c r="F1710" s="20" t="s">
        <v>818</v>
      </c>
      <c r="G1710" s="20" t="s">
        <v>819</v>
      </c>
      <c r="H1710" s="20" t="s">
        <v>6202</v>
      </c>
      <c r="I1710" s="20"/>
      <c r="J1710" s="20"/>
      <c r="K1710" s="20"/>
      <c r="L1710" s="20"/>
      <c r="M1710" s="20"/>
      <c r="N1710" s="20"/>
      <c r="O1710" s="19" t="s">
        <v>6203</v>
      </c>
      <c r="P1710" s="20" t="s">
        <v>43</v>
      </c>
      <c r="Q1710" s="19" t="s">
        <v>131</v>
      </c>
      <c r="AJ1710" s="21">
        <v>0</v>
      </c>
      <c r="AK1710" s="21">
        <v>0</v>
      </c>
      <c r="AL1710" s="22">
        <f t="shared" si="29"/>
        <v>0</v>
      </c>
    </row>
    <row r="1711" spans="1:38" ht="12" customHeight="1">
      <c r="A1711" s="19" t="s">
        <v>6204</v>
      </c>
      <c r="B1711" s="20" t="s">
        <v>6205</v>
      </c>
      <c r="C1711" s="20"/>
      <c r="D1711" s="20"/>
      <c r="F1711" s="20" t="s">
        <v>818</v>
      </c>
      <c r="G1711" s="20" t="s">
        <v>819</v>
      </c>
      <c r="H1711" s="20"/>
      <c r="I1711" s="20"/>
      <c r="J1711" s="20"/>
      <c r="K1711" s="20"/>
      <c r="L1711" s="20"/>
      <c r="M1711" s="20"/>
      <c r="N1711" s="20"/>
      <c r="O1711" s="19" t="s">
        <v>6206</v>
      </c>
      <c r="P1711" s="20" t="s">
        <v>43</v>
      </c>
      <c r="Q1711" s="19" t="s">
        <v>131</v>
      </c>
      <c r="AJ1711" s="21">
        <v>0</v>
      </c>
      <c r="AK1711" s="21">
        <v>0</v>
      </c>
      <c r="AL1711" s="22">
        <f t="shared" si="29"/>
        <v>0</v>
      </c>
    </row>
    <row r="1712" spans="1:38" ht="12" customHeight="1">
      <c r="A1712" s="19" t="s">
        <v>6207</v>
      </c>
      <c r="B1712" s="20" t="s">
        <v>6208</v>
      </c>
      <c r="C1712" s="20"/>
      <c r="D1712" s="20"/>
      <c r="F1712" s="20" t="s">
        <v>818</v>
      </c>
      <c r="G1712" s="20" t="s">
        <v>6186</v>
      </c>
      <c r="H1712" s="20"/>
      <c r="I1712" s="20"/>
      <c r="J1712" s="20"/>
      <c r="K1712" s="20"/>
      <c r="L1712" s="20"/>
      <c r="M1712" s="20"/>
      <c r="N1712" s="20"/>
      <c r="O1712" s="19" t="s">
        <v>6209</v>
      </c>
      <c r="P1712" s="20" t="s">
        <v>59</v>
      </c>
      <c r="Q1712" s="19" t="s">
        <v>131</v>
      </c>
      <c r="AJ1712" s="21">
        <v>0</v>
      </c>
      <c r="AK1712" s="21">
        <v>0</v>
      </c>
      <c r="AL1712" s="22">
        <f t="shared" si="29"/>
        <v>0</v>
      </c>
    </row>
    <row r="1713" spans="1:38" ht="12" customHeight="1">
      <c r="A1713" s="19" t="s">
        <v>6210</v>
      </c>
      <c r="B1713" s="20" t="s">
        <v>6211</v>
      </c>
      <c r="C1713" s="20"/>
      <c r="D1713" s="20"/>
      <c r="F1713" s="20" t="s">
        <v>818</v>
      </c>
      <c r="G1713" s="20" t="s">
        <v>5520</v>
      </c>
      <c r="H1713" s="20"/>
      <c r="I1713" s="20"/>
      <c r="J1713" s="20"/>
      <c r="K1713" s="20"/>
      <c r="L1713" s="20"/>
      <c r="M1713" s="20"/>
      <c r="N1713" s="20"/>
      <c r="O1713" s="19" t="s">
        <v>6212</v>
      </c>
      <c r="P1713" s="20" t="s">
        <v>43</v>
      </c>
      <c r="Q1713" s="19" t="s">
        <v>131</v>
      </c>
      <c r="AJ1713" s="21">
        <v>0</v>
      </c>
      <c r="AK1713" s="21">
        <v>0</v>
      </c>
      <c r="AL1713" s="22">
        <f t="shared" si="29"/>
        <v>0</v>
      </c>
    </row>
    <row r="1714" spans="1:38" ht="12" customHeight="1">
      <c r="A1714" s="19" t="s">
        <v>6213</v>
      </c>
      <c r="B1714" s="20" t="s">
        <v>6214</v>
      </c>
      <c r="C1714" s="20"/>
      <c r="D1714" s="20"/>
      <c r="F1714" s="20" t="s">
        <v>818</v>
      </c>
      <c r="G1714" s="20" t="s">
        <v>2084</v>
      </c>
      <c r="H1714" s="20"/>
      <c r="I1714" s="20"/>
      <c r="J1714" s="20"/>
      <c r="K1714" s="20"/>
      <c r="L1714" s="20"/>
      <c r="M1714" s="20"/>
      <c r="N1714" s="20"/>
      <c r="O1714" s="19" t="s">
        <v>6215</v>
      </c>
      <c r="P1714" s="20" t="s">
        <v>43</v>
      </c>
      <c r="Q1714" s="19" t="s">
        <v>131</v>
      </c>
      <c r="AJ1714" s="21">
        <v>0</v>
      </c>
      <c r="AK1714" s="21">
        <v>0</v>
      </c>
      <c r="AL1714" s="22">
        <f t="shared" si="29"/>
        <v>0</v>
      </c>
    </row>
    <row r="1715" spans="1:38" ht="12" customHeight="1">
      <c r="A1715" s="19" t="s">
        <v>6216</v>
      </c>
      <c r="B1715" s="20" t="s">
        <v>6217</v>
      </c>
      <c r="C1715" s="20"/>
      <c r="D1715" s="20"/>
      <c r="F1715" s="20" t="s">
        <v>818</v>
      </c>
      <c r="G1715" s="20" t="s">
        <v>5520</v>
      </c>
      <c r="H1715" s="20"/>
      <c r="I1715" s="20"/>
      <c r="J1715" s="20"/>
      <c r="K1715" s="20"/>
      <c r="L1715" s="20"/>
      <c r="M1715" s="20"/>
      <c r="N1715" s="20"/>
      <c r="O1715" s="19" t="s">
        <v>6218</v>
      </c>
      <c r="P1715" s="20" t="s">
        <v>43</v>
      </c>
      <c r="Q1715" s="19" t="s">
        <v>131</v>
      </c>
      <c r="AJ1715" s="21">
        <v>0</v>
      </c>
      <c r="AK1715" s="21">
        <v>0</v>
      </c>
      <c r="AL1715" s="22">
        <f t="shared" si="29"/>
        <v>0</v>
      </c>
    </row>
    <row r="1716" spans="1:38" ht="12" customHeight="1">
      <c r="A1716" s="19" t="s">
        <v>6219</v>
      </c>
      <c r="B1716" s="20" t="s">
        <v>6220</v>
      </c>
      <c r="C1716" s="20"/>
      <c r="D1716" s="20"/>
      <c r="F1716" s="20" t="s">
        <v>818</v>
      </c>
      <c r="G1716" s="20" t="s">
        <v>6053</v>
      </c>
      <c r="H1716" s="20"/>
      <c r="I1716" s="20"/>
      <c r="J1716" s="20"/>
      <c r="K1716" s="20"/>
      <c r="L1716" s="20"/>
      <c r="M1716" s="20"/>
      <c r="N1716" s="20"/>
      <c r="O1716" s="19" t="s">
        <v>6221</v>
      </c>
      <c r="P1716" s="20" t="s">
        <v>43</v>
      </c>
      <c r="Q1716" s="19" t="s">
        <v>131</v>
      </c>
      <c r="AJ1716" s="21">
        <v>0</v>
      </c>
      <c r="AK1716" s="21">
        <v>0</v>
      </c>
      <c r="AL1716" s="22">
        <f t="shared" si="29"/>
        <v>0</v>
      </c>
    </row>
    <row r="1717" spans="1:38" ht="12" customHeight="1">
      <c r="A1717" s="19" t="s">
        <v>6222</v>
      </c>
      <c r="B1717" s="20" t="s">
        <v>6223</v>
      </c>
      <c r="C1717" s="20"/>
      <c r="D1717" s="20"/>
      <c r="F1717" s="20" t="s">
        <v>818</v>
      </c>
      <c r="G1717" s="20" t="s">
        <v>6035</v>
      </c>
      <c r="H1717" s="20"/>
      <c r="I1717" s="20"/>
      <c r="J1717" s="20"/>
      <c r="K1717" s="20"/>
      <c r="L1717" s="20"/>
      <c r="M1717" s="20"/>
      <c r="N1717" s="20"/>
      <c r="O1717" s="19" t="s">
        <v>6224</v>
      </c>
      <c r="P1717" s="20" t="s">
        <v>43</v>
      </c>
      <c r="Q1717" s="19" t="s">
        <v>131</v>
      </c>
      <c r="AJ1717" s="21">
        <v>0</v>
      </c>
      <c r="AK1717" s="21">
        <v>0</v>
      </c>
      <c r="AL1717" s="22">
        <f t="shared" si="29"/>
        <v>0</v>
      </c>
    </row>
    <row r="1718" spans="1:38" ht="12" customHeight="1">
      <c r="A1718" s="19" t="s">
        <v>6225</v>
      </c>
      <c r="B1718" s="20" t="s">
        <v>6226</v>
      </c>
      <c r="C1718" s="20"/>
      <c r="D1718" s="20"/>
      <c r="F1718" s="20" t="s">
        <v>818</v>
      </c>
      <c r="G1718" s="20" t="s">
        <v>5961</v>
      </c>
      <c r="H1718" s="20"/>
      <c r="I1718" s="20"/>
      <c r="J1718" s="20"/>
      <c r="K1718" s="20"/>
      <c r="L1718" s="20"/>
      <c r="M1718" s="20"/>
      <c r="N1718" s="20"/>
      <c r="O1718" s="19" t="s">
        <v>6227</v>
      </c>
      <c r="P1718" s="20" t="s">
        <v>43</v>
      </c>
      <c r="Q1718" s="19" t="s">
        <v>131</v>
      </c>
      <c r="AJ1718" s="21">
        <v>0</v>
      </c>
      <c r="AK1718" s="21">
        <v>0</v>
      </c>
      <c r="AL1718" s="22">
        <f t="shared" si="29"/>
        <v>0</v>
      </c>
    </row>
    <row r="1719" spans="1:38" ht="12" customHeight="1">
      <c r="A1719" s="19" t="s">
        <v>6228</v>
      </c>
      <c r="B1719" s="20" t="s">
        <v>6229</v>
      </c>
      <c r="C1719" s="20"/>
      <c r="D1719" s="20"/>
      <c r="F1719" s="20" t="s">
        <v>818</v>
      </c>
      <c r="G1719" s="20" t="s">
        <v>819</v>
      </c>
      <c r="H1719" s="20"/>
      <c r="I1719" s="20"/>
      <c r="J1719" s="20"/>
      <c r="K1719" s="20"/>
      <c r="L1719" s="20"/>
      <c r="M1719" s="20"/>
      <c r="N1719" s="20"/>
      <c r="O1719" s="19" t="s">
        <v>6230</v>
      </c>
      <c r="P1719" s="20" t="s">
        <v>43</v>
      </c>
      <c r="Q1719" s="19" t="s">
        <v>131</v>
      </c>
      <c r="AJ1719" s="21">
        <v>0</v>
      </c>
      <c r="AK1719" s="21">
        <v>0</v>
      </c>
      <c r="AL1719" s="22">
        <f t="shared" si="29"/>
        <v>0</v>
      </c>
    </row>
    <row r="1720" spans="1:38" ht="12" customHeight="1">
      <c r="A1720" s="19" t="s">
        <v>6231</v>
      </c>
      <c r="B1720" s="20" t="s">
        <v>6232</v>
      </c>
      <c r="C1720" s="20"/>
      <c r="D1720" s="20"/>
      <c r="F1720" s="20" t="s">
        <v>818</v>
      </c>
      <c r="G1720" s="20" t="s">
        <v>6053</v>
      </c>
      <c r="H1720" s="20"/>
      <c r="I1720" s="20"/>
      <c r="J1720" s="20"/>
      <c r="K1720" s="20"/>
      <c r="L1720" s="20"/>
      <c r="M1720" s="20"/>
      <c r="N1720" s="20"/>
      <c r="O1720" s="19" t="s">
        <v>6233</v>
      </c>
      <c r="P1720" s="20" t="s">
        <v>43</v>
      </c>
      <c r="Q1720" s="19" t="s">
        <v>131</v>
      </c>
      <c r="AJ1720" s="21">
        <v>0</v>
      </c>
      <c r="AK1720" s="21">
        <v>0</v>
      </c>
      <c r="AL1720" s="22">
        <f t="shared" si="29"/>
        <v>0</v>
      </c>
    </row>
    <row r="1721" spans="1:38" ht="12" customHeight="1">
      <c r="A1721" s="19" t="s">
        <v>6234</v>
      </c>
      <c r="B1721" s="20" t="s">
        <v>6235</v>
      </c>
      <c r="C1721" s="20"/>
      <c r="D1721" s="20"/>
      <c r="F1721" s="20" t="s">
        <v>818</v>
      </c>
      <c r="G1721" s="20" t="s">
        <v>819</v>
      </c>
      <c r="H1721" s="20"/>
      <c r="I1721" s="20"/>
      <c r="J1721" s="20"/>
      <c r="K1721" s="20"/>
      <c r="L1721" s="20"/>
      <c r="M1721" s="20"/>
      <c r="N1721" s="20"/>
      <c r="O1721" s="19" t="s">
        <v>6236</v>
      </c>
      <c r="P1721" s="20" t="s">
        <v>43</v>
      </c>
      <c r="Q1721" s="19" t="s">
        <v>131</v>
      </c>
      <c r="AJ1721" s="21">
        <v>0</v>
      </c>
      <c r="AK1721" s="21">
        <v>0</v>
      </c>
      <c r="AL1721" s="22">
        <f t="shared" si="29"/>
        <v>0</v>
      </c>
    </row>
    <row r="1722" spans="1:38" ht="12" customHeight="1">
      <c r="A1722" s="19" t="s">
        <v>6237</v>
      </c>
      <c r="B1722" s="20" t="s">
        <v>6238</v>
      </c>
      <c r="C1722" s="20"/>
      <c r="D1722" s="20"/>
      <c r="F1722" s="20" t="s">
        <v>818</v>
      </c>
      <c r="G1722" s="20" t="s">
        <v>819</v>
      </c>
      <c r="H1722" s="20"/>
      <c r="I1722" s="20"/>
      <c r="J1722" s="20"/>
      <c r="K1722" s="20"/>
      <c r="L1722" s="20"/>
      <c r="M1722" s="20"/>
      <c r="N1722" s="20"/>
      <c r="O1722" s="19" t="s">
        <v>6239</v>
      </c>
      <c r="P1722" s="20" t="s">
        <v>43</v>
      </c>
      <c r="Q1722" s="19" t="s">
        <v>131</v>
      </c>
      <c r="AJ1722" s="21">
        <v>0</v>
      </c>
      <c r="AK1722" s="21">
        <v>0</v>
      </c>
      <c r="AL1722" s="22">
        <f t="shared" si="29"/>
        <v>0</v>
      </c>
    </row>
    <row r="1723" spans="1:38" ht="12" customHeight="1">
      <c r="A1723" s="19" t="s">
        <v>6240</v>
      </c>
      <c r="B1723" s="20" t="s">
        <v>6241</v>
      </c>
      <c r="C1723" s="20"/>
      <c r="D1723" s="20"/>
      <c r="F1723" s="20" t="s">
        <v>818</v>
      </c>
      <c r="G1723" s="20" t="s">
        <v>819</v>
      </c>
      <c r="H1723" s="20"/>
      <c r="I1723" s="20"/>
      <c r="J1723" s="20"/>
      <c r="K1723" s="20"/>
      <c r="L1723" s="20"/>
      <c r="M1723" s="20"/>
      <c r="N1723" s="20"/>
      <c r="O1723" s="19" t="s">
        <v>6242</v>
      </c>
      <c r="P1723" s="20" t="s">
        <v>43</v>
      </c>
      <c r="Q1723" s="19" t="s">
        <v>131</v>
      </c>
      <c r="AJ1723" s="21">
        <v>0</v>
      </c>
      <c r="AK1723" s="21">
        <v>0</v>
      </c>
      <c r="AL1723" s="22">
        <f t="shared" si="29"/>
        <v>0</v>
      </c>
    </row>
    <row r="1724" spans="1:38" ht="12" customHeight="1">
      <c r="A1724" s="19" t="s">
        <v>6243</v>
      </c>
      <c r="B1724" s="20" t="s">
        <v>6244</v>
      </c>
      <c r="C1724" s="20"/>
      <c r="D1724" s="20"/>
      <c r="F1724" s="20" t="s">
        <v>818</v>
      </c>
      <c r="G1724" s="20" t="s">
        <v>5482</v>
      </c>
      <c r="H1724" s="20"/>
      <c r="I1724" s="20"/>
      <c r="J1724" s="20"/>
      <c r="K1724" s="20"/>
      <c r="L1724" s="20"/>
      <c r="M1724" s="20"/>
      <c r="N1724" s="20"/>
      <c r="O1724" s="19" t="s">
        <v>6245</v>
      </c>
      <c r="P1724" s="20" t="s">
        <v>43</v>
      </c>
      <c r="Q1724" s="19" t="s">
        <v>131</v>
      </c>
      <c r="AJ1724" s="21">
        <v>0</v>
      </c>
      <c r="AK1724" s="21">
        <v>0</v>
      </c>
      <c r="AL1724" s="22">
        <f t="shared" si="29"/>
        <v>0</v>
      </c>
    </row>
    <row r="1725" spans="1:38" ht="12" customHeight="1">
      <c r="A1725" s="19" t="s">
        <v>6246</v>
      </c>
      <c r="B1725" s="20" t="s">
        <v>6247</v>
      </c>
      <c r="C1725" s="20"/>
      <c r="D1725" s="20"/>
      <c r="F1725" s="20" t="s">
        <v>818</v>
      </c>
      <c r="G1725" s="20" t="s">
        <v>819</v>
      </c>
      <c r="H1725" s="20"/>
      <c r="I1725" s="20"/>
      <c r="J1725" s="20"/>
      <c r="K1725" s="20"/>
      <c r="L1725" s="20"/>
      <c r="M1725" s="20"/>
      <c r="N1725" s="20"/>
      <c r="O1725" s="19" t="s">
        <v>6248</v>
      </c>
      <c r="P1725" s="20" t="s">
        <v>43</v>
      </c>
      <c r="Q1725" s="19" t="s">
        <v>131</v>
      </c>
      <c r="AJ1725" s="21">
        <v>0</v>
      </c>
      <c r="AK1725" s="21">
        <v>0</v>
      </c>
      <c r="AL1725" s="22">
        <f t="shared" si="29"/>
        <v>0</v>
      </c>
    </row>
    <row r="1726" spans="1:38" ht="12" customHeight="1">
      <c r="A1726" s="19" t="s">
        <v>6249</v>
      </c>
      <c r="B1726" s="20" t="s">
        <v>6250</v>
      </c>
      <c r="C1726" s="20"/>
      <c r="D1726" s="20"/>
      <c r="F1726" s="20" t="s">
        <v>818</v>
      </c>
      <c r="G1726" s="20" t="s">
        <v>5520</v>
      </c>
      <c r="H1726" s="20"/>
      <c r="I1726" s="20"/>
      <c r="J1726" s="20"/>
      <c r="K1726" s="20"/>
      <c r="L1726" s="20"/>
      <c r="M1726" s="20"/>
      <c r="N1726" s="20"/>
      <c r="O1726" s="19" t="s">
        <v>6251</v>
      </c>
      <c r="P1726" s="20" t="s">
        <v>43</v>
      </c>
      <c r="Q1726" s="19" t="s">
        <v>131</v>
      </c>
      <c r="AJ1726" s="21">
        <v>0</v>
      </c>
      <c r="AK1726" s="21">
        <v>0</v>
      </c>
      <c r="AL1726" s="22">
        <f t="shared" si="29"/>
        <v>0</v>
      </c>
    </row>
    <row r="1727" spans="1:38" ht="12" customHeight="1">
      <c r="A1727" s="19" t="s">
        <v>6252</v>
      </c>
      <c r="B1727" s="20" t="s">
        <v>6253</v>
      </c>
      <c r="C1727" s="20"/>
      <c r="D1727" s="20"/>
      <c r="F1727" s="20" t="s">
        <v>818</v>
      </c>
      <c r="G1727" s="20" t="s">
        <v>5482</v>
      </c>
      <c r="H1727" s="20"/>
      <c r="I1727" s="20"/>
      <c r="J1727" s="20"/>
      <c r="K1727" s="20"/>
      <c r="L1727" s="20"/>
      <c r="M1727" s="20"/>
      <c r="N1727" s="20"/>
      <c r="O1727" s="19" t="s">
        <v>6254</v>
      </c>
      <c r="P1727" s="20" t="s">
        <v>43</v>
      </c>
      <c r="Q1727" s="19" t="s">
        <v>131</v>
      </c>
      <c r="AJ1727" s="21">
        <v>0</v>
      </c>
      <c r="AK1727" s="21">
        <v>0</v>
      </c>
      <c r="AL1727" s="22">
        <f t="shared" si="29"/>
        <v>0</v>
      </c>
    </row>
    <row r="1728" spans="1:38" ht="12" customHeight="1">
      <c r="A1728" s="19" t="s">
        <v>6255</v>
      </c>
      <c r="B1728" s="20" t="s">
        <v>6256</v>
      </c>
      <c r="C1728" s="20"/>
      <c r="D1728" s="20"/>
      <c r="F1728" s="20" t="s">
        <v>818</v>
      </c>
      <c r="G1728" s="20" t="s">
        <v>5520</v>
      </c>
      <c r="H1728" s="20"/>
      <c r="I1728" s="20"/>
      <c r="J1728" s="20"/>
      <c r="K1728" s="20"/>
      <c r="L1728" s="20"/>
      <c r="M1728" s="20" t="s">
        <v>6257</v>
      </c>
      <c r="N1728" s="20"/>
      <c r="O1728" s="19" t="s">
        <v>6258</v>
      </c>
      <c r="P1728" s="20" t="s">
        <v>43</v>
      </c>
      <c r="Q1728" s="19" t="s">
        <v>131</v>
      </c>
      <c r="AJ1728" s="21">
        <v>0</v>
      </c>
      <c r="AK1728" s="21">
        <v>0</v>
      </c>
      <c r="AL1728" s="22">
        <f t="shared" si="29"/>
        <v>0</v>
      </c>
    </row>
    <row r="1729" spans="1:38" ht="12" customHeight="1">
      <c r="A1729" s="19" t="s">
        <v>6259</v>
      </c>
      <c r="B1729" s="20" t="s">
        <v>6260</v>
      </c>
      <c r="C1729" s="20"/>
      <c r="D1729" s="20"/>
      <c r="F1729" s="20" t="s">
        <v>818</v>
      </c>
      <c r="G1729" s="20" t="s">
        <v>6031</v>
      </c>
      <c r="H1729" s="20" t="s">
        <v>6261</v>
      </c>
      <c r="I1729" s="20"/>
      <c r="J1729" s="20"/>
      <c r="K1729" s="20"/>
      <c r="L1729" s="20" t="s">
        <v>6262</v>
      </c>
      <c r="M1729" s="20" t="s">
        <v>6263</v>
      </c>
      <c r="N1729" s="20"/>
      <c r="O1729" s="19" t="s">
        <v>6264</v>
      </c>
      <c r="P1729" s="20" t="s">
        <v>43</v>
      </c>
      <c r="Q1729" s="19" t="s">
        <v>131</v>
      </c>
      <c r="AJ1729" s="21">
        <v>0</v>
      </c>
      <c r="AK1729" s="21">
        <v>0</v>
      </c>
      <c r="AL1729" s="22">
        <f t="shared" si="29"/>
        <v>0</v>
      </c>
    </row>
    <row r="1730" spans="1:38" ht="12" customHeight="1">
      <c r="A1730" s="19" t="s">
        <v>6265</v>
      </c>
      <c r="B1730" s="20" t="s">
        <v>6266</v>
      </c>
      <c r="C1730" s="20"/>
      <c r="D1730" s="20"/>
      <c r="F1730" s="20" t="s">
        <v>818</v>
      </c>
      <c r="G1730" s="20" t="s">
        <v>819</v>
      </c>
      <c r="H1730" s="20"/>
      <c r="I1730" s="20"/>
      <c r="J1730" s="20"/>
      <c r="K1730" s="20"/>
      <c r="L1730" s="20"/>
      <c r="M1730" s="20" t="s">
        <v>6267</v>
      </c>
      <c r="N1730" s="20"/>
      <c r="O1730" s="19" t="s">
        <v>6268</v>
      </c>
      <c r="P1730" s="20" t="s">
        <v>43</v>
      </c>
      <c r="Q1730" s="19" t="s">
        <v>131</v>
      </c>
      <c r="AJ1730" s="21">
        <v>0</v>
      </c>
      <c r="AK1730" s="21">
        <v>0</v>
      </c>
      <c r="AL1730" s="22">
        <f t="shared" ref="AL1730:AL1793" si="30">AJ1730+AK1730</f>
        <v>0</v>
      </c>
    </row>
    <row r="1731" spans="1:38" ht="12" customHeight="1">
      <c r="A1731" s="19" t="s">
        <v>6269</v>
      </c>
      <c r="B1731" s="20" t="s">
        <v>6270</v>
      </c>
      <c r="C1731" s="20"/>
      <c r="D1731" s="20"/>
      <c r="F1731" s="20" t="s">
        <v>818</v>
      </c>
      <c r="G1731" s="20" t="s">
        <v>819</v>
      </c>
      <c r="H1731" s="20"/>
      <c r="I1731" s="20"/>
      <c r="J1731" s="20"/>
      <c r="K1731" s="20"/>
      <c r="L1731" s="20"/>
      <c r="M1731" s="20"/>
      <c r="N1731" s="20"/>
      <c r="O1731" s="19" t="s">
        <v>6271</v>
      </c>
      <c r="P1731" s="20" t="s">
        <v>43</v>
      </c>
      <c r="Q1731" s="19" t="s">
        <v>131</v>
      </c>
      <c r="AJ1731" s="21">
        <v>0</v>
      </c>
      <c r="AK1731" s="21">
        <v>0</v>
      </c>
      <c r="AL1731" s="22">
        <f t="shared" si="30"/>
        <v>0</v>
      </c>
    </row>
    <row r="1732" spans="1:38" ht="12" customHeight="1">
      <c r="A1732" s="19" t="s">
        <v>6272</v>
      </c>
      <c r="B1732" s="20" t="s">
        <v>6273</v>
      </c>
      <c r="C1732" s="20"/>
      <c r="D1732" s="20"/>
      <c r="F1732" s="20" t="s">
        <v>818</v>
      </c>
      <c r="G1732" s="20" t="s">
        <v>1000</v>
      </c>
      <c r="H1732" s="20"/>
      <c r="I1732" s="20"/>
      <c r="J1732" s="20"/>
      <c r="K1732" s="20"/>
      <c r="L1732" s="20"/>
      <c r="M1732" s="20"/>
      <c r="N1732" s="20"/>
      <c r="O1732" s="19" t="s">
        <v>6274</v>
      </c>
      <c r="P1732" s="20" t="s">
        <v>43</v>
      </c>
      <c r="Q1732" s="19" t="s">
        <v>131</v>
      </c>
      <c r="AJ1732" s="21">
        <v>0</v>
      </c>
      <c r="AK1732" s="21">
        <v>0</v>
      </c>
      <c r="AL1732" s="22">
        <f t="shared" si="30"/>
        <v>0</v>
      </c>
    </row>
    <row r="1733" spans="1:38" ht="12" customHeight="1">
      <c r="A1733" s="19" t="s">
        <v>6275</v>
      </c>
      <c r="B1733" s="20" t="s">
        <v>6276</v>
      </c>
      <c r="C1733" s="20"/>
      <c r="D1733" s="20"/>
      <c r="F1733" s="20" t="s">
        <v>818</v>
      </c>
      <c r="G1733" s="20" t="s">
        <v>5482</v>
      </c>
      <c r="H1733" s="20"/>
      <c r="I1733" s="20"/>
      <c r="J1733" s="20"/>
      <c r="K1733" s="20"/>
      <c r="L1733" s="20" t="s">
        <v>6276</v>
      </c>
      <c r="M1733" s="20"/>
      <c r="N1733" s="20" t="s">
        <v>100</v>
      </c>
      <c r="O1733" s="19" t="s">
        <v>6277</v>
      </c>
      <c r="P1733" s="20" t="s">
        <v>59</v>
      </c>
      <c r="Q1733" s="19" t="s">
        <v>131</v>
      </c>
      <c r="AJ1733" s="21">
        <v>0</v>
      </c>
      <c r="AK1733" s="21">
        <v>0</v>
      </c>
      <c r="AL1733" s="22">
        <f t="shared" si="30"/>
        <v>0</v>
      </c>
    </row>
    <row r="1734" spans="1:38" ht="12" customHeight="1">
      <c r="A1734" s="19" t="s">
        <v>6278</v>
      </c>
      <c r="B1734" s="20" t="s">
        <v>6279</v>
      </c>
      <c r="C1734" s="20"/>
      <c r="D1734" s="20"/>
      <c r="F1734" s="20" t="s">
        <v>818</v>
      </c>
      <c r="G1734" s="20" t="s">
        <v>6186</v>
      </c>
      <c r="H1734" s="20"/>
      <c r="I1734" s="20"/>
      <c r="J1734" s="20"/>
      <c r="K1734" s="20"/>
      <c r="L1734" s="20"/>
      <c r="M1734" s="20"/>
      <c r="N1734" s="20"/>
      <c r="O1734" s="19" t="s">
        <v>6280</v>
      </c>
      <c r="P1734" s="20" t="s">
        <v>43</v>
      </c>
      <c r="Q1734" s="19" t="s">
        <v>131</v>
      </c>
      <c r="AJ1734" s="21">
        <v>0</v>
      </c>
      <c r="AK1734" s="21">
        <v>0</v>
      </c>
      <c r="AL1734" s="22">
        <f t="shared" si="30"/>
        <v>0</v>
      </c>
    </row>
    <row r="1735" spans="1:38" ht="12" customHeight="1">
      <c r="A1735" s="19" t="s">
        <v>6281</v>
      </c>
      <c r="B1735" s="20" t="s">
        <v>6282</v>
      </c>
      <c r="C1735" s="20"/>
      <c r="D1735" s="20"/>
      <c r="F1735" s="20" t="s">
        <v>818</v>
      </c>
      <c r="G1735" s="20" t="s">
        <v>819</v>
      </c>
      <c r="H1735" s="20"/>
      <c r="I1735" s="20"/>
      <c r="J1735" s="20"/>
      <c r="K1735" s="20"/>
      <c r="L1735" s="20"/>
      <c r="M1735" s="20"/>
      <c r="N1735" s="20"/>
      <c r="O1735" s="19" t="s">
        <v>6283</v>
      </c>
      <c r="P1735" s="20" t="s">
        <v>59</v>
      </c>
      <c r="Q1735" s="19" t="s">
        <v>131</v>
      </c>
      <c r="AJ1735" s="21">
        <v>0</v>
      </c>
      <c r="AK1735" s="21">
        <v>0</v>
      </c>
      <c r="AL1735" s="22">
        <f t="shared" si="30"/>
        <v>0</v>
      </c>
    </row>
    <row r="1736" spans="1:38" ht="12" customHeight="1">
      <c r="A1736" s="19" t="s">
        <v>6284</v>
      </c>
      <c r="B1736" s="20" t="s">
        <v>6285</v>
      </c>
      <c r="C1736" s="20"/>
      <c r="D1736" s="20"/>
      <c r="F1736" s="20" t="s">
        <v>818</v>
      </c>
      <c r="G1736" s="20" t="s">
        <v>819</v>
      </c>
      <c r="H1736" s="20"/>
      <c r="I1736" s="20"/>
      <c r="J1736" s="20"/>
      <c r="K1736" s="20"/>
      <c r="L1736" s="20"/>
      <c r="M1736" s="20"/>
      <c r="N1736" s="20"/>
      <c r="O1736" s="19" t="s">
        <v>6286</v>
      </c>
      <c r="P1736" s="20" t="s">
        <v>59</v>
      </c>
      <c r="Q1736" s="19" t="s">
        <v>131</v>
      </c>
      <c r="AJ1736" s="21">
        <v>0</v>
      </c>
      <c r="AK1736" s="21">
        <v>0</v>
      </c>
      <c r="AL1736" s="22">
        <f t="shared" si="30"/>
        <v>0</v>
      </c>
    </row>
    <row r="1737" spans="1:38" ht="12" customHeight="1">
      <c r="A1737" s="19" t="s">
        <v>6287</v>
      </c>
      <c r="B1737" s="20" t="s">
        <v>6288</v>
      </c>
      <c r="C1737" s="20"/>
      <c r="D1737" s="20"/>
      <c r="F1737" s="20" t="s">
        <v>818</v>
      </c>
      <c r="G1737" s="20" t="s">
        <v>6186</v>
      </c>
      <c r="H1737" s="20"/>
      <c r="I1737" s="20"/>
      <c r="J1737" s="20"/>
      <c r="K1737" s="20"/>
      <c r="L1737" s="20"/>
      <c r="M1737" s="20"/>
      <c r="N1737" s="20"/>
      <c r="O1737" s="19" t="s">
        <v>6289</v>
      </c>
      <c r="P1737" s="20" t="s">
        <v>43</v>
      </c>
      <c r="Q1737" s="19" t="s">
        <v>131</v>
      </c>
      <c r="AJ1737" s="21">
        <v>0</v>
      </c>
      <c r="AK1737" s="21">
        <v>0</v>
      </c>
      <c r="AL1737" s="22">
        <f t="shared" si="30"/>
        <v>0</v>
      </c>
    </row>
    <row r="1738" spans="1:38" ht="12" customHeight="1">
      <c r="A1738" s="19" t="s">
        <v>6290</v>
      </c>
      <c r="B1738" s="20" t="s">
        <v>6291</v>
      </c>
      <c r="C1738" s="20"/>
      <c r="D1738" s="20"/>
      <c r="F1738" s="20" t="s">
        <v>818</v>
      </c>
      <c r="G1738" s="20" t="s">
        <v>819</v>
      </c>
      <c r="H1738" s="20"/>
      <c r="I1738" s="20"/>
      <c r="J1738" s="20"/>
      <c r="K1738" s="20"/>
      <c r="L1738" s="20"/>
      <c r="M1738" s="20"/>
      <c r="N1738" s="20"/>
      <c r="O1738" s="19" t="s">
        <v>6292</v>
      </c>
      <c r="P1738" s="20" t="s">
        <v>43</v>
      </c>
      <c r="Q1738" s="19" t="s">
        <v>131</v>
      </c>
      <c r="AJ1738" s="21">
        <v>0</v>
      </c>
      <c r="AK1738" s="21">
        <v>0</v>
      </c>
      <c r="AL1738" s="22">
        <f t="shared" si="30"/>
        <v>0</v>
      </c>
    </row>
    <row r="1739" spans="1:38" ht="12" customHeight="1">
      <c r="A1739" s="19" t="s">
        <v>6293</v>
      </c>
      <c r="B1739" s="20" t="s">
        <v>6294</v>
      </c>
      <c r="C1739" s="20"/>
      <c r="D1739" s="20"/>
      <c r="F1739" s="20" t="s">
        <v>818</v>
      </c>
      <c r="G1739" s="20" t="s">
        <v>5981</v>
      </c>
      <c r="H1739" s="20"/>
      <c r="I1739" s="20"/>
      <c r="J1739" s="20"/>
      <c r="K1739" s="20"/>
      <c r="L1739" s="20"/>
      <c r="M1739" s="20"/>
      <c r="N1739" s="20"/>
      <c r="O1739" s="19" t="s">
        <v>6295</v>
      </c>
      <c r="P1739" s="20" t="s">
        <v>43</v>
      </c>
      <c r="Q1739" s="19" t="s">
        <v>131</v>
      </c>
      <c r="AJ1739" s="21">
        <v>0</v>
      </c>
      <c r="AK1739" s="21">
        <v>0</v>
      </c>
      <c r="AL1739" s="22">
        <f t="shared" si="30"/>
        <v>0</v>
      </c>
    </row>
    <row r="1740" spans="1:38" ht="12" customHeight="1">
      <c r="A1740" s="19" t="s">
        <v>6296</v>
      </c>
      <c r="B1740" s="20" t="s">
        <v>6297</v>
      </c>
      <c r="C1740" s="20"/>
      <c r="D1740" s="20"/>
      <c r="F1740" s="20" t="s">
        <v>818</v>
      </c>
      <c r="G1740" s="20" t="s">
        <v>819</v>
      </c>
      <c r="H1740" s="20"/>
      <c r="I1740" s="20"/>
      <c r="J1740" s="20"/>
      <c r="K1740" s="20"/>
      <c r="L1740" s="20"/>
      <c r="M1740" s="20"/>
      <c r="N1740" s="20"/>
      <c r="O1740" s="19" t="s">
        <v>6298</v>
      </c>
      <c r="P1740" s="20" t="s">
        <v>43</v>
      </c>
      <c r="Q1740" s="19" t="s">
        <v>131</v>
      </c>
      <c r="AJ1740" s="21">
        <v>0</v>
      </c>
      <c r="AK1740" s="21">
        <v>0</v>
      </c>
      <c r="AL1740" s="22">
        <f t="shared" si="30"/>
        <v>0</v>
      </c>
    </row>
    <row r="1741" spans="1:38" ht="12" customHeight="1">
      <c r="A1741" s="19" t="s">
        <v>6299</v>
      </c>
      <c r="B1741" s="20" t="s">
        <v>6300</v>
      </c>
      <c r="C1741" s="20"/>
      <c r="D1741" s="20"/>
      <c r="F1741" s="20" t="s">
        <v>818</v>
      </c>
      <c r="G1741" s="20" t="s">
        <v>5961</v>
      </c>
      <c r="H1741" s="20"/>
      <c r="I1741" s="20"/>
      <c r="J1741" s="20"/>
      <c r="K1741" s="20"/>
      <c r="L1741" s="20"/>
      <c r="M1741" s="20"/>
      <c r="N1741" s="20"/>
      <c r="O1741" s="19" t="s">
        <v>6301</v>
      </c>
      <c r="P1741" s="20" t="s">
        <v>43</v>
      </c>
      <c r="Q1741" s="19" t="s">
        <v>131</v>
      </c>
      <c r="AJ1741" s="21">
        <v>0</v>
      </c>
      <c r="AK1741" s="21">
        <v>0</v>
      </c>
      <c r="AL1741" s="22">
        <f t="shared" si="30"/>
        <v>0</v>
      </c>
    </row>
    <row r="1742" spans="1:38" ht="12" customHeight="1">
      <c r="A1742" s="19" t="s">
        <v>6302</v>
      </c>
      <c r="B1742" s="20" t="s">
        <v>6303</v>
      </c>
      <c r="C1742" s="20"/>
      <c r="D1742" s="20"/>
      <c r="F1742" s="20" t="s">
        <v>818</v>
      </c>
      <c r="G1742" s="20" t="s">
        <v>6053</v>
      </c>
      <c r="H1742" s="20"/>
      <c r="I1742" s="20"/>
      <c r="J1742" s="20"/>
      <c r="K1742" s="20"/>
      <c r="L1742" s="20"/>
      <c r="M1742" s="20"/>
      <c r="N1742" s="20"/>
      <c r="O1742" s="19" t="s">
        <v>6304</v>
      </c>
      <c r="P1742" s="20" t="s">
        <v>43</v>
      </c>
      <c r="Q1742" s="19" t="s">
        <v>131</v>
      </c>
      <c r="AJ1742" s="21">
        <v>0</v>
      </c>
      <c r="AK1742" s="21">
        <v>0</v>
      </c>
      <c r="AL1742" s="22">
        <f t="shared" si="30"/>
        <v>0</v>
      </c>
    </row>
    <row r="1743" spans="1:38" ht="12" customHeight="1">
      <c r="A1743" s="19" t="s">
        <v>6305</v>
      </c>
      <c r="B1743" s="20" t="s">
        <v>6306</v>
      </c>
      <c r="C1743" s="20"/>
      <c r="D1743" s="20"/>
      <c r="F1743" s="20" t="s">
        <v>1199</v>
      </c>
      <c r="G1743" s="20" t="s">
        <v>1342</v>
      </c>
      <c r="H1743" s="20" t="s">
        <v>6307</v>
      </c>
      <c r="I1743" s="20"/>
      <c r="J1743" s="20"/>
      <c r="K1743" s="20"/>
      <c r="L1743" s="20"/>
      <c r="M1743" s="20"/>
      <c r="N1743" s="20"/>
      <c r="O1743" s="19" t="s">
        <v>6308</v>
      </c>
      <c r="P1743" s="20" t="s">
        <v>43</v>
      </c>
      <c r="Q1743" s="19" t="s">
        <v>131</v>
      </c>
      <c r="AJ1743" s="21">
        <v>0</v>
      </c>
      <c r="AK1743" s="21">
        <v>0</v>
      </c>
      <c r="AL1743" s="22">
        <f t="shared" si="30"/>
        <v>0</v>
      </c>
    </row>
    <row r="1744" spans="1:38" ht="12" customHeight="1">
      <c r="A1744" s="19" t="s">
        <v>6309</v>
      </c>
      <c r="B1744" s="20" t="s">
        <v>6310</v>
      </c>
      <c r="C1744" s="20"/>
      <c r="D1744" s="20"/>
      <c r="F1744" s="20" t="s">
        <v>1055</v>
      </c>
      <c r="G1744" s="20" t="s">
        <v>6311</v>
      </c>
      <c r="H1744" s="20"/>
      <c r="I1744" s="20"/>
      <c r="J1744" s="20"/>
      <c r="K1744" s="20"/>
      <c r="L1744" s="20"/>
      <c r="M1744" s="20"/>
      <c r="N1744" s="20"/>
      <c r="O1744" s="19" t="s">
        <v>6312</v>
      </c>
      <c r="P1744" s="20" t="s">
        <v>43</v>
      </c>
      <c r="Q1744" s="19" t="s">
        <v>131</v>
      </c>
      <c r="AJ1744" s="21">
        <v>0</v>
      </c>
      <c r="AK1744" s="21">
        <v>0</v>
      </c>
      <c r="AL1744" s="22">
        <f t="shared" si="30"/>
        <v>0</v>
      </c>
    </row>
    <row r="1745" spans="1:38" ht="12" customHeight="1">
      <c r="A1745" s="19" t="s">
        <v>6313</v>
      </c>
      <c r="B1745" s="20" t="s">
        <v>6314</v>
      </c>
      <c r="C1745" s="20"/>
      <c r="D1745" s="20"/>
      <c r="F1745" s="20" t="s">
        <v>1055</v>
      </c>
      <c r="G1745" s="20" t="s">
        <v>6311</v>
      </c>
      <c r="H1745" s="20"/>
      <c r="I1745" s="20"/>
      <c r="J1745" s="20"/>
      <c r="K1745" s="20"/>
      <c r="L1745" s="20"/>
      <c r="M1745" s="20"/>
      <c r="N1745" s="20"/>
      <c r="O1745" s="19" t="s">
        <v>6315</v>
      </c>
      <c r="P1745" s="20" t="s">
        <v>43</v>
      </c>
      <c r="Q1745" s="19" t="s">
        <v>131</v>
      </c>
      <c r="AJ1745" s="21">
        <v>0</v>
      </c>
      <c r="AK1745" s="21">
        <v>0</v>
      </c>
      <c r="AL1745" s="22">
        <f t="shared" si="30"/>
        <v>0</v>
      </c>
    </row>
    <row r="1746" spans="1:38" ht="12" customHeight="1">
      <c r="A1746" s="19" t="s">
        <v>6316</v>
      </c>
      <c r="B1746" s="20" t="s">
        <v>6317</v>
      </c>
      <c r="C1746" s="20"/>
      <c r="D1746" s="20"/>
      <c r="F1746" s="20" t="s">
        <v>1055</v>
      </c>
      <c r="G1746" s="20" t="s">
        <v>6311</v>
      </c>
      <c r="H1746" s="20"/>
      <c r="I1746" s="20"/>
      <c r="J1746" s="20"/>
      <c r="K1746" s="20"/>
      <c r="L1746" s="20"/>
      <c r="M1746" s="20"/>
      <c r="N1746" s="20"/>
      <c r="O1746" s="19" t="s">
        <v>6318</v>
      </c>
      <c r="P1746" s="20" t="s">
        <v>43</v>
      </c>
      <c r="Q1746" s="19" t="s">
        <v>131</v>
      </c>
      <c r="AJ1746" s="21">
        <v>0</v>
      </c>
      <c r="AK1746" s="21">
        <v>0</v>
      </c>
      <c r="AL1746" s="22">
        <f t="shared" si="30"/>
        <v>0</v>
      </c>
    </row>
    <row r="1747" spans="1:38" ht="12" customHeight="1">
      <c r="A1747" s="19" t="s">
        <v>6319</v>
      </c>
      <c r="B1747" s="20" t="s">
        <v>6320</v>
      </c>
      <c r="C1747" s="20"/>
      <c r="D1747" s="20"/>
      <c r="F1747" s="20" t="s">
        <v>1055</v>
      </c>
      <c r="G1747" s="20" t="s">
        <v>6311</v>
      </c>
      <c r="H1747" s="20"/>
      <c r="I1747" s="20"/>
      <c r="J1747" s="20"/>
      <c r="K1747" s="20"/>
      <c r="L1747" s="20"/>
      <c r="M1747" s="20"/>
      <c r="N1747" s="20"/>
      <c r="O1747" s="19" t="s">
        <v>6321</v>
      </c>
      <c r="P1747" s="20" t="s">
        <v>43</v>
      </c>
      <c r="Q1747" s="19" t="s">
        <v>131</v>
      </c>
      <c r="AJ1747" s="21">
        <v>0</v>
      </c>
      <c r="AK1747" s="21">
        <v>0</v>
      </c>
      <c r="AL1747" s="22">
        <f t="shared" si="30"/>
        <v>0</v>
      </c>
    </row>
    <row r="1748" spans="1:38" ht="12" customHeight="1">
      <c r="A1748" s="19" t="s">
        <v>6322</v>
      </c>
      <c r="B1748" s="20" t="s">
        <v>6323</v>
      </c>
      <c r="C1748" s="20"/>
      <c r="D1748" s="20"/>
      <c r="F1748" s="20" t="s">
        <v>1055</v>
      </c>
      <c r="G1748" s="20" t="s">
        <v>6311</v>
      </c>
      <c r="H1748" s="20"/>
      <c r="I1748" s="20"/>
      <c r="J1748" s="20"/>
      <c r="K1748" s="20"/>
      <c r="L1748" s="20"/>
      <c r="M1748" s="20"/>
      <c r="N1748" s="20"/>
      <c r="O1748" s="19" t="s">
        <v>6324</v>
      </c>
      <c r="P1748" s="20" t="s">
        <v>43</v>
      </c>
      <c r="Q1748" s="19" t="s">
        <v>131</v>
      </c>
      <c r="AJ1748" s="21">
        <v>0</v>
      </c>
      <c r="AK1748" s="21">
        <v>0</v>
      </c>
      <c r="AL1748" s="22">
        <f t="shared" si="30"/>
        <v>0</v>
      </c>
    </row>
    <row r="1749" spans="1:38" ht="12" customHeight="1">
      <c r="A1749" s="19" t="s">
        <v>6325</v>
      </c>
      <c r="B1749" s="20" t="s">
        <v>6326</v>
      </c>
      <c r="C1749" s="20"/>
      <c r="D1749" s="20"/>
      <c r="F1749" s="20" t="s">
        <v>1055</v>
      </c>
      <c r="G1749" s="20" t="s">
        <v>1056</v>
      </c>
      <c r="H1749" s="20"/>
      <c r="I1749" s="20"/>
      <c r="J1749" s="20"/>
      <c r="K1749" s="20"/>
      <c r="L1749" s="20"/>
      <c r="M1749" s="20"/>
      <c r="N1749" s="20"/>
      <c r="O1749" s="19" t="s">
        <v>6327</v>
      </c>
      <c r="P1749" s="20" t="s">
        <v>43</v>
      </c>
      <c r="Q1749" s="19" t="s">
        <v>131</v>
      </c>
      <c r="AJ1749" s="21">
        <v>0</v>
      </c>
      <c r="AK1749" s="21">
        <v>0</v>
      </c>
      <c r="AL1749" s="22">
        <f t="shared" si="30"/>
        <v>0</v>
      </c>
    </row>
    <row r="1750" spans="1:38" ht="12" customHeight="1">
      <c r="A1750" s="19" t="s">
        <v>6328</v>
      </c>
      <c r="B1750" s="20" t="s">
        <v>6329</v>
      </c>
      <c r="C1750" s="20"/>
      <c r="D1750" s="20"/>
      <c r="F1750" s="20" t="s">
        <v>1055</v>
      </c>
      <c r="G1750" s="20" t="s">
        <v>6311</v>
      </c>
      <c r="H1750" s="20"/>
      <c r="I1750" s="20"/>
      <c r="J1750" s="20"/>
      <c r="K1750" s="20"/>
      <c r="L1750" s="20"/>
      <c r="M1750" s="20"/>
      <c r="N1750" s="20"/>
      <c r="O1750" s="19" t="s">
        <v>6330</v>
      </c>
      <c r="P1750" s="20" t="s">
        <v>43</v>
      </c>
      <c r="Q1750" s="19" t="s">
        <v>131</v>
      </c>
      <c r="AJ1750" s="21">
        <v>0</v>
      </c>
      <c r="AK1750" s="21">
        <v>0</v>
      </c>
      <c r="AL1750" s="22">
        <f t="shared" si="30"/>
        <v>0</v>
      </c>
    </row>
    <row r="1751" spans="1:38" ht="12" customHeight="1">
      <c r="A1751" s="19" t="s">
        <v>6331</v>
      </c>
      <c r="B1751" s="20" t="s">
        <v>6332</v>
      </c>
      <c r="C1751" s="20"/>
      <c r="D1751" s="20"/>
      <c r="F1751" s="20" t="s">
        <v>1055</v>
      </c>
      <c r="G1751" s="20" t="s">
        <v>6311</v>
      </c>
      <c r="H1751" s="20"/>
      <c r="I1751" s="20"/>
      <c r="J1751" s="20"/>
      <c r="K1751" s="20"/>
      <c r="L1751" s="20"/>
      <c r="M1751" s="20"/>
      <c r="N1751" s="20"/>
      <c r="O1751" s="19" t="s">
        <v>6333</v>
      </c>
      <c r="P1751" s="20" t="s">
        <v>43</v>
      </c>
      <c r="Q1751" s="19" t="s">
        <v>131</v>
      </c>
      <c r="AJ1751" s="21">
        <v>0</v>
      </c>
      <c r="AK1751" s="21">
        <v>0</v>
      </c>
      <c r="AL1751" s="22">
        <f t="shared" si="30"/>
        <v>0</v>
      </c>
    </row>
    <row r="1752" spans="1:38" ht="12" customHeight="1">
      <c r="A1752" s="19" t="s">
        <v>6334</v>
      </c>
      <c r="B1752" s="20" t="s">
        <v>6335</v>
      </c>
      <c r="C1752" s="20"/>
      <c r="D1752" s="20"/>
      <c r="F1752" s="20" t="s">
        <v>1055</v>
      </c>
      <c r="G1752" s="20" t="s">
        <v>6311</v>
      </c>
      <c r="H1752" s="20"/>
      <c r="I1752" s="20"/>
      <c r="J1752" s="20"/>
      <c r="K1752" s="20"/>
      <c r="L1752" s="20" t="s">
        <v>6336</v>
      </c>
      <c r="M1752" s="20"/>
      <c r="N1752" s="20"/>
      <c r="O1752" s="19" t="s">
        <v>6337</v>
      </c>
      <c r="P1752" s="20" t="s">
        <v>43</v>
      </c>
      <c r="Q1752" s="19" t="s">
        <v>131</v>
      </c>
      <c r="AJ1752" s="21">
        <v>0</v>
      </c>
      <c r="AK1752" s="21">
        <v>0</v>
      </c>
      <c r="AL1752" s="22">
        <f t="shared" si="30"/>
        <v>0</v>
      </c>
    </row>
    <row r="1753" spans="1:38" ht="12" customHeight="1">
      <c r="A1753" s="19" t="s">
        <v>6338</v>
      </c>
      <c r="B1753" s="20" t="s">
        <v>6339</v>
      </c>
      <c r="C1753" s="20"/>
      <c r="D1753" s="20"/>
      <c r="F1753" s="20" t="s">
        <v>128</v>
      </c>
      <c r="G1753" s="20" t="s">
        <v>912</v>
      </c>
      <c r="H1753" s="20"/>
      <c r="I1753" s="20"/>
      <c r="J1753" s="20"/>
      <c r="K1753" s="20"/>
      <c r="L1753" s="20" t="s">
        <v>4722</v>
      </c>
      <c r="M1753" s="20"/>
      <c r="N1753" s="20"/>
      <c r="O1753" s="19" t="s">
        <v>6340</v>
      </c>
      <c r="P1753" s="20" t="s">
        <v>59</v>
      </c>
      <c r="Q1753" s="19" t="s">
        <v>131</v>
      </c>
      <c r="AJ1753" s="21">
        <v>0</v>
      </c>
      <c r="AK1753" s="21">
        <v>0</v>
      </c>
      <c r="AL1753" s="22">
        <f t="shared" si="30"/>
        <v>0</v>
      </c>
    </row>
    <row r="1754" spans="1:38" ht="12" customHeight="1">
      <c r="A1754" s="19" t="s">
        <v>6341</v>
      </c>
      <c r="B1754" s="20" t="s">
        <v>6342</v>
      </c>
      <c r="C1754" s="20"/>
      <c r="D1754" s="20"/>
      <c r="F1754" s="20" t="s">
        <v>342</v>
      </c>
      <c r="G1754" s="20" t="s">
        <v>342</v>
      </c>
      <c r="H1754" s="20"/>
      <c r="I1754" s="20"/>
      <c r="J1754" s="20"/>
      <c r="K1754" s="20"/>
      <c r="L1754" s="20"/>
      <c r="M1754" s="20"/>
      <c r="N1754" s="20"/>
      <c r="O1754" s="19" t="s">
        <v>6343</v>
      </c>
      <c r="P1754" s="20" t="s">
        <v>43</v>
      </c>
      <c r="Q1754" s="19" t="s">
        <v>131</v>
      </c>
      <c r="AJ1754" s="21">
        <v>0</v>
      </c>
      <c r="AK1754" s="21">
        <v>0</v>
      </c>
      <c r="AL1754" s="22">
        <f t="shared" si="30"/>
        <v>0</v>
      </c>
    </row>
    <row r="1755" spans="1:38" ht="12" customHeight="1">
      <c r="A1755" s="19" t="s">
        <v>6344</v>
      </c>
      <c r="B1755" s="20" t="s">
        <v>6345</v>
      </c>
      <c r="C1755" s="20"/>
      <c r="D1755" s="20"/>
      <c r="F1755" s="20" t="s">
        <v>105</v>
      </c>
      <c r="G1755" s="20" t="s">
        <v>1330</v>
      </c>
      <c r="H1755" s="20"/>
      <c r="I1755" s="20"/>
      <c r="J1755" s="20"/>
      <c r="K1755" s="20"/>
      <c r="L1755" s="20"/>
      <c r="M1755" s="20"/>
      <c r="N1755" s="20"/>
      <c r="O1755" s="19" t="s">
        <v>6346</v>
      </c>
      <c r="P1755" s="20" t="s">
        <v>59</v>
      </c>
      <c r="Q1755" s="19" t="s">
        <v>131</v>
      </c>
      <c r="AJ1755" s="21">
        <v>0</v>
      </c>
      <c r="AK1755" s="21">
        <v>0</v>
      </c>
      <c r="AL1755" s="22">
        <f t="shared" si="30"/>
        <v>0</v>
      </c>
    </row>
    <row r="1756" spans="1:38" ht="12" customHeight="1">
      <c r="A1756" s="19" t="s">
        <v>6347</v>
      </c>
      <c r="B1756" s="20" t="s">
        <v>6348</v>
      </c>
      <c r="C1756" s="20" t="str">
        <f>LEFT(B1756,LEN(B1756)-4)</f>
        <v>上海帝妍迎采医疗美容门诊部</v>
      </c>
      <c r="D1756" s="20" t="s">
        <v>884</v>
      </c>
      <c r="F1756" s="20" t="s">
        <v>241</v>
      </c>
      <c r="G1756" s="20" t="s">
        <v>241</v>
      </c>
      <c r="H1756" s="20"/>
      <c r="I1756" s="20"/>
      <c r="J1756" s="20"/>
      <c r="K1756" s="20"/>
      <c r="L1756" s="20" t="s">
        <v>6348</v>
      </c>
      <c r="M1756" s="20" t="s">
        <v>6348</v>
      </c>
      <c r="N1756" s="20"/>
      <c r="O1756" s="19" t="s">
        <v>6349</v>
      </c>
      <c r="P1756" s="20" t="s">
        <v>43</v>
      </c>
      <c r="Q1756" s="19" t="s">
        <v>131</v>
      </c>
      <c r="AJ1756" s="21">
        <v>0</v>
      </c>
      <c r="AK1756" s="21">
        <v>0</v>
      </c>
      <c r="AL1756" s="22">
        <f t="shared" si="30"/>
        <v>0</v>
      </c>
    </row>
    <row r="1757" spans="1:38" ht="12" customHeight="1">
      <c r="A1757" s="19" t="s">
        <v>6350</v>
      </c>
      <c r="B1757" s="20" t="s">
        <v>6351</v>
      </c>
      <c r="C1757" s="20" t="str">
        <f>LEFT(B1757,LEN(B1757)-4)</f>
        <v>上海广慈纪念医院</v>
      </c>
      <c r="D1757" s="20"/>
      <c r="F1757" s="20" t="s">
        <v>241</v>
      </c>
      <c r="G1757" s="20" t="s">
        <v>241</v>
      </c>
      <c r="H1757" s="20"/>
      <c r="I1757" s="20"/>
      <c r="J1757" s="20"/>
      <c r="K1757" s="20"/>
      <c r="L1757" s="20"/>
      <c r="M1757" s="20"/>
      <c r="N1757" s="20"/>
      <c r="O1757" s="19" t="s">
        <v>6352</v>
      </c>
      <c r="P1757" s="20" t="s">
        <v>43</v>
      </c>
      <c r="Q1757" s="19" t="s">
        <v>131</v>
      </c>
      <c r="AJ1757" s="21">
        <v>0</v>
      </c>
      <c r="AK1757" s="21">
        <v>0</v>
      </c>
      <c r="AL1757" s="22">
        <f t="shared" si="30"/>
        <v>0</v>
      </c>
    </row>
    <row r="1758" spans="1:38" ht="12" customHeight="1">
      <c r="A1758" s="19" t="s">
        <v>6353</v>
      </c>
      <c r="B1758" s="20" t="s">
        <v>6354</v>
      </c>
      <c r="C1758" s="20"/>
      <c r="D1758" s="20"/>
      <c r="F1758" s="20" t="s">
        <v>105</v>
      </c>
      <c r="G1758" s="20" t="s">
        <v>860</v>
      </c>
      <c r="H1758" s="20"/>
      <c r="I1758" s="20"/>
      <c r="J1758" s="20"/>
      <c r="K1758" s="20"/>
      <c r="L1758" s="20"/>
      <c r="M1758" s="20" t="s">
        <v>6355</v>
      </c>
      <c r="N1758" s="20"/>
      <c r="O1758" s="19" t="s">
        <v>6356</v>
      </c>
      <c r="P1758" s="20" t="s">
        <v>59</v>
      </c>
      <c r="Q1758" s="19" t="s">
        <v>131</v>
      </c>
      <c r="AJ1758" s="21">
        <v>0</v>
      </c>
      <c r="AK1758" s="21">
        <v>0</v>
      </c>
      <c r="AL1758" s="22">
        <f t="shared" si="30"/>
        <v>0</v>
      </c>
    </row>
    <row r="1759" spans="1:38" ht="12" customHeight="1">
      <c r="A1759" s="19" t="s">
        <v>6357</v>
      </c>
      <c r="B1759" s="20" t="s">
        <v>6358</v>
      </c>
      <c r="C1759" s="20"/>
      <c r="D1759" s="20"/>
      <c r="F1759" s="20" t="s">
        <v>105</v>
      </c>
      <c r="G1759" s="20" t="s">
        <v>106</v>
      </c>
      <c r="H1759" s="20" t="s">
        <v>6359</v>
      </c>
      <c r="I1759" s="20"/>
      <c r="J1759" s="20"/>
      <c r="K1759" s="20"/>
      <c r="L1759" s="20" t="s">
        <v>6359</v>
      </c>
      <c r="M1759" s="20"/>
      <c r="N1759" s="20"/>
      <c r="O1759" s="19" t="s">
        <v>6360</v>
      </c>
      <c r="P1759" s="20" t="s">
        <v>43</v>
      </c>
      <c r="Q1759" s="19" t="s">
        <v>131</v>
      </c>
      <c r="AJ1759" s="21">
        <v>0</v>
      </c>
      <c r="AK1759" s="21">
        <v>0</v>
      </c>
      <c r="AL1759" s="22">
        <f t="shared" si="30"/>
        <v>0</v>
      </c>
    </row>
    <row r="1760" spans="1:38" ht="12" customHeight="1">
      <c r="A1760" s="19" t="s">
        <v>6361</v>
      </c>
      <c r="B1760" s="20" t="s">
        <v>6362</v>
      </c>
      <c r="C1760" s="20"/>
      <c r="D1760" s="20"/>
      <c r="F1760" s="20" t="s">
        <v>105</v>
      </c>
      <c r="G1760" s="20" t="s">
        <v>1330</v>
      </c>
      <c r="H1760" s="20"/>
      <c r="I1760" s="20"/>
      <c r="J1760" s="20"/>
      <c r="K1760" s="20"/>
      <c r="L1760" s="20"/>
      <c r="M1760" s="20"/>
      <c r="N1760" s="20"/>
      <c r="O1760" s="19" t="s">
        <v>6363</v>
      </c>
      <c r="P1760" s="20" t="s">
        <v>43</v>
      </c>
      <c r="Q1760" s="19" t="s">
        <v>131</v>
      </c>
      <c r="AJ1760" s="21">
        <v>0</v>
      </c>
      <c r="AK1760" s="21">
        <v>0</v>
      </c>
      <c r="AL1760" s="22">
        <f t="shared" si="30"/>
        <v>0</v>
      </c>
    </row>
    <row r="1761" spans="1:38" ht="12" customHeight="1">
      <c r="A1761" s="19" t="s">
        <v>6364</v>
      </c>
      <c r="B1761" s="20" t="s">
        <v>6365</v>
      </c>
      <c r="C1761" s="20"/>
      <c r="D1761" s="20"/>
      <c r="F1761" s="20" t="s">
        <v>105</v>
      </c>
      <c r="G1761" s="20" t="s">
        <v>106</v>
      </c>
      <c r="H1761" s="20"/>
      <c r="I1761" s="20"/>
      <c r="J1761" s="20"/>
      <c r="K1761" s="20"/>
      <c r="L1761" s="20" t="s">
        <v>6366</v>
      </c>
      <c r="M1761" s="20" t="s">
        <v>6366</v>
      </c>
      <c r="N1761" s="20"/>
      <c r="O1761" s="19" t="s">
        <v>6367</v>
      </c>
      <c r="P1761" s="20" t="s">
        <v>43</v>
      </c>
      <c r="Q1761" s="19" t="s">
        <v>131</v>
      </c>
      <c r="AJ1761" s="21">
        <v>0</v>
      </c>
      <c r="AK1761" s="21">
        <v>0</v>
      </c>
      <c r="AL1761" s="22">
        <f t="shared" si="30"/>
        <v>0</v>
      </c>
    </row>
    <row r="1762" spans="1:38" ht="12" customHeight="1">
      <c r="A1762" s="19" t="s">
        <v>6368</v>
      </c>
      <c r="B1762" s="20" t="s">
        <v>6369</v>
      </c>
      <c r="C1762" s="20"/>
      <c r="D1762" s="20"/>
      <c r="F1762" s="20" t="s">
        <v>105</v>
      </c>
      <c r="G1762" s="20" t="s">
        <v>106</v>
      </c>
      <c r="H1762" s="20"/>
      <c r="I1762" s="20"/>
      <c r="J1762" s="20"/>
      <c r="K1762" s="20"/>
      <c r="L1762" s="20"/>
      <c r="M1762" s="20"/>
      <c r="N1762" s="20"/>
      <c r="O1762" s="19" t="s">
        <v>6370</v>
      </c>
      <c r="P1762" s="20" t="s">
        <v>43</v>
      </c>
      <c r="Q1762" s="19" t="s">
        <v>131</v>
      </c>
      <c r="AJ1762" s="21">
        <v>0</v>
      </c>
      <c r="AK1762" s="21">
        <v>0</v>
      </c>
      <c r="AL1762" s="22">
        <f t="shared" si="30"/>
        <v>0</v>
      </c>
    </row>
    <row r="1763" spans="1:38" ht="12" customHeight="1">
      <c r="A1763" s="19" t="s">
        <v>6371</v>
      </c>
      <c r="B1763" s="20" t="s">
        <v>6372</v>
      </c>
      <c r="C1763" s="20"/>
      <c r="D1763" s="20"/>
      <c r="F1763" s="20" t="s">
        <v>105</v>
      </c>
      <c r="G1763" s="20" t="s">
        <v>1330</v>
      </c>
      <c r="H1763" s="20"/>
      <c r="I1763" s="20"/>
      <c r="J1763" s="20"/>
      <c r="K1763" s="20"/>
      <c r="L1763" s="20"/>
      <c r="M1763" s="20"/>
      <c r="N1763" s="20"/>
      <c r="O1763" s="19" t="s">
        <v>761</v>
      </c>
      <c r="P1763" s="20" t="s">
        <v>761</v>
      </c>
      <c r="Q1763" s="19" t="s">
        <v>131</v>
      </c>
      <c r="AJ1763" s="21">
        <v>0</v>
      </c>
      <c r="AK1763" s="21">
        <v>0</v>
      </c>
      <c r="AL1763" s="22">
        <f t="shared" si="30"/>
        <v>0</v>
      </c>
    </row>
    <row r="1764" spans="1:38" ht="12" customHeight="1">
      <c r="A1764" s="19" t="s">
        <v>6373</v>
      </c>
      <c r="B1764" s="20" t="s">
        <v>987</v>
      </c>
      <c r="C1764" s="20"/>
      <c r="D1764" s="20"/>
      <c r="F1764" s="20" t="s">
        <v>342</v>
      </c>
      <c r="G1764" s="20" t="s">
        <v>342</v>
      </c>
      <c r="H1764" s="20" t="s">
        <v>986</v>
      </c>
      <c r="I1764" s="20"/>
      <c r="J1764" s="20"/>
      <c r="K1764" s="20"/>
      <c r="L1764" s="20" t="s">
        <v>987</v>
      </c>
      <c r="M1764" s="20"/>
      <c r="N1764" s="20"/>
      <c r="O1764" s="19" t="s">
        <v>6374</v>
      </c>
      <c r="P1764" s="20" t="s">
        <v>43</v>
      </c>
      <c r="Q1764" s="19" t="s">
        <v>131</v>
      </c>
      <c r="AJ1764" s="21">
        <v>0</v>
      </c>
      <c r="AK1764" s="21">
        <v>0</v>
      </c>
      <c r="AL1764" s="22">
        <f t="shared" si="30"/>
        <v>0</v>
      </c>
    </row>
    <row r="1765" spans="1:38" ht="12" customHeight="1">
      <c r="A1765" s="19" t="s">
        <v>6375</v>
      </c>
      <c r="B1765" s="20" t="s">
        <v>6376</v>
      </c>
      <c r="C1765" s="20"/>
      <c r="D1765" s="20"/>
      <c r="F1765" s="20" t="s">
        <v>761</v>
      </c>
      <c r="G1765" s="20" t="s">
        <v>761</v>
      </c>
      <c r="H1765" s="20"/>
      <c r="I1765" s="20"/>
      <c r="J1765" s="20"/>
      <c r="K1765" s="20"/>
      <c r="L1765" s="20"/>
      <c r="M1765" s="20"/>
      <c r="N1765" s="20"/>
      <c r="O1765" s="19" t="s">
        <v>761</v>
      </c>
      <c r="P1765" s="20" t="s">
        <v>761</v>
      </c>
      <c r="Q1765" s="19" t="s">
        <v>131</v>
      </c>
      <c r="AJ1765" s="21">
        <v>0</v>
      </c>
      <c r="AK1765" s="21">
        <v>0</v>
      </c>
      <c r="AL1765" s="22">
        <f t="shared" si="30"/>
        <v>0</v>
      </c>
    </row>
    <row r="1766" spans="1:38" ht="12" customHeight="1">
      <c r="A1766" s="19" t="s">
        <v>6377</v>
      </c>
      <c r="B1766" s="20" t="s">
        <v>6378</v>
      </c>
      <c r="C1766" s="20"/>
      <c r="D1766" s="20"/>
      <c r="F1766" s="20" t="s">
        <v>105</v>
      </c>
      <c r="G1766" s="20" t="s">
        <v>106</v>
      </c>
      <c r="H1766" s="20"/>
      <c r="I1766" s="20"/>
      <c r="J1766" s="20"/>
      <c r="K1766" s="20"/>
      <c r="L1766" s="20"/>
      <c r="M1766" s="20"/>
      <c r="N1766" s="20"/>
      <c r="O1766" s="19" t="s">
        <v>6379</v>
      </c>
      <c r="P1766" s="20" t="s">
        <v>43</v>
      </c>
      <c r="Q1766" s="19" t="s">
        <v>131</v>
      </c>
      <c r="AJ1766" s="21">
        <v>0</v>
      </c>
      <c r="AK1766" s="21">
        <v>0</v>
      </c>
      <c r="AL1766" s="22">
        <f t="shared" si="30"/>
        <v>0</v>
      </c>
    </row>
    <row r="1767" spans="1:38" ht="12" customHeight="1">
      <c r="A1767" s="19" t="s">
        <v>6380</v>
      </c>
      <c r="B1767" s="20" t="s">
        <v>6381</v>
      </c>
      <c r="C1767" s="20"/>
      <c r="D1767" s="20"/>
      <c r="F1767" s="20" t="s">
        <v>215</v>
      </c>
      <c r="G1767" s="20" t="s">
        <v>3919</v>
      </c>
      <c r="H1767" s="20"/>
      <c r="I1767" s="20"/>
      <c r="J1767" s="20"/>
      <c r="K1767" s="20"/>
      <c r="L1767" s="20"/>
      <c r="M1767" s="20"/>
      <c r="N1767" s="20"/>
      <c r="O1767" s="19" t="s">
        <v>6382</v>
      </c>
      <c r="P1767" s="20" t="s">
        <v>43</v>
      </c>
      <c r="Q1767" s="19" t="s">
        <v>131</v>
      </c>
      <c r="AJ1767" s="21">
        <v>0</v>
      </c>
      <c r="AK1767" s="21">
        <v>0</v>
      </c>
      <c r="AL1767" s="22">
        <f t="shared" si="30"/>
        <v>0</v>
      </c>
    </row>
    <row r="1768" spans="1:38" ht="12" customHeight="1">
      <c r="A1768" s="19" t="s">
        <v>6383</v>
      </c>
      <c r="B1768" s="20" t="s">
        <v>6384</v>
      </c>
      <c r="C1768" s="20"/>
      <c r="D1768" s="20"/>
      <c r="F1768" s="20" t="s">
        <v>278</v>
      </c>
      <c r="G1768" s="20" t="s">
        <v>279</v>
      </c>
      <c r="H1768" s="20"/>
      <c r="I1768" s="20"/>
      <c r="J1768" s="20"/>
      <c r="K1768" s="20"/>
      <c r="L1768" s="20"/>
      <c r="M1768" s="20"/>
      <c r="N1768" s="20"/>
      <c r="O1768" s="19" t="s">
        <v>6385</v>
      </c>
      <c r="P1768" s="20" t="s">
        <v>43</v>
      </c>
      <c r="Q1768" s="19" t="s">
        <v>131</v>
      </c>
      <c r="AJ1768" s="21">
        <v>0</v>
      </c>
      <c r="AK1768" s="21">
        <v>0</v>
      </c>
      <c r="AL1768" s="22">
        <f t="shared" si="30"/>
        <v>0</v>
      </c>
    </row>
    <row r="1769" spans="1:38" ht="12" customHeight="1">
      <c r="A1769" s="19" t="s">
        <v>6386</v>
      </c>
      <c r="B1769" s="20" t="s">
        <v>6387</v>
      </c>
      <c r="C1769" s="20" t="str">
        <f>LEFT(B1769,LEN(B1769)-4)</f>
        <v>上海康奥医疗美容医院</v>
      </c>
      <c r="D1769" s="20"/>
      <c r="F1769" s="20" t="s">
        <v>241</v>
      </c>
      <c r="G1769" s="20" t="s">
        <v>241</v>
      </c>
      <c r="H1769" s="20"/>
      <c r="I1769" s="20"/>
      <c r="J1769" s="20"/>
      <c r="K1769" s="20"/>
      <c r="L1769" s="20"/>
      <c r="M1769" s="20" t="s">
        <v>6388</v>
      </c>
      <c r="N1769" s="20"/>
      <c r="O1769" s="19" t="s">
        <v>6389</v>
      </c>
      <c r="P1769" s="20" t="s">
        <v>43</v>
      </c>
      <c r="Q1769" s="19" t="s">
        <v>131</v>
      </c>
      <c r="AJ1769" s="21">
        <v>0</v>
      </c>
      <c r="AK1769" s="21">
        <v>0</v>
      </c>
      <c r="AL1769" s="22">
        <f t="shared" si="30"/>
        <v>0</v>
      </c>
    </row>
    <row r="1770" spans="1:38" ht="12" customHeight="1">
      <c r="A1770" s="19" t="s">
        <v>6390</v>
      </c>
      <c r="B1770" s="20" t="s">
        <v>6391</v>
      </c>
      <c r="C1770" s="20"/>
      <c r="D1770" s="20"/>
      <c r="F1770" s="20" t="s">
        <v>278</v>
      </c>
      <c r="G1770" s="20" t="s">
        <v>279</v>
      </c>
      <c r="H1770" s="20" t="s">
        <v>6392</v>
      </c>
      <c r="I1770" s="20"/>
      <c r="J1770" s="20"/>
      <c r="K1770" s="20"/>
      <c r="L1770" s="20" t="s">
        <v>6393</v>
      </c>
      <c r="M1770" s="20"/>
      <c r="N1770" s="20"/>
      <c r="O1770" s="19" t="s">
        <v>761</v>
      </c>
      <c r="P1770" s="20" t="s">
        <v>761</v>
      </c>
      <c r="Q1770" s="19" t="s">
        <v>131</v>
      </c>
      <c r="AJ1770" s="21">
        <v>0</v>
      </c>
      <c r="AK1770" s="21">
        <v>0</v>
      </c>
      <c r="AL1770" s="22">
        <f t="shared" si="30"/>
        <v>0</v>
      </c>
    </row>
    <row r="1771" spans="1:38" ht="12" customHeight="1">
      <c r="A1771" s="19" t="s">
        <v>6394</v>
      </c>
      <c r="B1771" s="20" t="s">
        <v>6395</v>
      </c>
      <c r="C1771" s="20"/>
      <c r="D1771" s="20"/>
      <c r="F1771" s="20" t="s">
        <v>278</v>
      </c>
      <c r="G1771" s="20" t="s">
        <v>6396</v>
      </c>
      <c r="H1771" s="20" t="s">
        <v>6397</v>
      </c>
      <c r="I1771" s="20"/>
      <c r="J1771" s="20"/>
      <c r="K1771" s="20"/>
      <c r="L1771" s="20" t="s">
        <v>6398</v>
      </c>
      <c r="M1771" s="20"/>
      <c r="N1771" s="20"/>
      <c r="O1771" s="19" t="s">
        <v>6399</v>
      </c>
      <c r="P1771" s="20" t="s">
        <v>43</v>
      </c>
      <c r="Q1771" s="19" t="s">
        <v>131</v>
      </c>
      <c r="AJ1771" s="21">
        <v>0</v>
      </c>
      <c r="AK1771" s="21">
        <v>0</v>
      </c>
      <c r="AL1771" s="22">
        <f t="shared" si="30"/>
        <v>0</v>
      </c>
    </row>
    <row r="1772" spans="1:38" ht="12" customHeight="1">
      <c r="A1772" s="19" t="s">
        <v>6400</v>
      </c>
      <c r="B1772" s="20" t="s">
        <v>6401</v>
      </c>
      <c r="C1772" s="20"/>
      <c r="D1772" s="20"/>
      <c r="F1772" s="20" t="s">
        <v>278</v>
      </c>
      <c r="G1772" s="20" t="s">
        <v>6402</v>
      </c>
      <c r="H1772" s="20"/>
      <c r="I1772" s="20"/>
      <c r="J1772" s="20"/>
      <c r="K1772" s="20"/>
      <c r="L1772" s="20" t="s">
        <v>6403</v>
      </c>
      <c r="M1772" s="20" t="s">
        <v>6403</v>
      </c>
      <c r="N1772" s="20"/>
      <c r="O1772" s="19" t="s">
        <v>761</v>
      </c>
      <c r="P1772" s="20" t="s">
        <v>761</v>
      </c>
      <c r="Q1772" s="19" t="s">
        <v>131</v>
      </c>
      <c r="AJ1772" s="21">
        <v>0</v>
      </c>
      <c r="AK1772" s="21">
        <v>0</v>
      </c>
      <c r="AL1772" s="22">
        <f t="shared" si="30"/>
        <v>0</v>
      </c>
    </row>
    <row r="1773" spans="1:38" ht="12" customHeight="1">
      <c r="A1773" s="19" t="s">
        <v>6404</v>
      </c>
      <c r="B1773" s="20" t="s">
        <v>6405</v>
      </c>
      <c r="C1773" s="20"/>
      <c r="D1773" s="20"/>
      <c r="F1773" s="20" t="s">
        <v>278</v>
      </c>
      <c r="G1773" s="20" t="s">
        <v>6406</v>
      </c>
      <c r="H1773" s="20"/>
      <c r="I1773" s="20"/>
      <c r="J1773" s="20"/>
      <c r="K1773" s="20"/>
      <c r="L1773" s="20"/>
      <c r="M1773" s="20"/>
      <c r="N1773" s="20"/>
      <c r="O1773" s="19" t="s">
        <v>6407</v>
      </c>
      <c r="P1773" s="20" t="s">
        <v>43</v>
      </c>
      <c r="Q1773" s="19" t="s">
        <v>131</v>
      </c>
      <c r="AJ1773" s="21">
        <v>0</v>
      </c>
      <c r="AK1773" s="21">
        <v>0</v>
      </c>
      <c r="AL1773" s="22">
        <f t="shared" si="30"/>
        <v>0</v>
      </c>
    </row>
    <row r="1774" spans="1:38" ht="12" customHeight="1">
      <c r="A1774" s="19" t="s">
        <v>6408</v>
      </c>
      <c r="B1774" s="20" t="s">
        <v>6409</v>
      </c>
      <c r="C1774" s="20"/>
      <c r="D1774" s="20"/>
      <c r="F1774" s="20" t="s">
        <v>278</v>
      </c>
      <c r="G1774" s="20" t="s">
        <v>1523</v>
      </c>
      <c r="H1774" s="20"/>
      <c r="I1774" s="20"/>
      <c r="J1774" s="20"/>
      <c r="K1774" s="20"/>
      <c r="L1774" s="20"/>
      <c r="M1774" s="20"/>
      <c r="N1774" s="20"/>
      <c r="O1774" s="19" t="s">
        <v>6410</v>
      </c>
      <c r="P1774" s="20" t="s">
        <v>43</v>
      </c>
      <c r="Q1774" s="19" t="s">
        <v>131</v>
      </c>
      <c r="AJ1774" s="21">
        <v>0</v>
      </c>
      <c r="AK1774" s="21">
        <v>0</v>
      </c>
      <c r="AL1774" s="22">
        <f t="shared" si="30"/>
        <v>0</v>
      </c>
    </row>
    <row r="1775" spans="1:38" ht="12" customHeight="1">
      <c r="A1775" s="19" t="s">
        <v>6411</v>
      </c>
      <c r="B1775" s="20" t="s">
        <v>6412</v>
      </c>
      <c r="C1775" s="20"/>
      <c r="D1775" s="20"/>
      <c r="F1775" s="20" t="s">
        <v>278</v>
      </c>
      <c r="G1775" s="20" t="s">
        <v>1515</v>
      </c>
      <c r="H1775" s="20"/>
      <c r="I1775" s="20"/>
      <c r="J1775" s="20"/>
      <c r="K1775" s="20"/>
      <c r="L1775" s="20"/>
      <c r="M1775" s="20"/>
      <c r="N1775" s="20"/>
      <c r="O1775" s="19" t="s">
        <v>6413</v>
      </c>
      <c r="P1775" s="20" t="s">
        <v>59</v>
      </c>
      <c r="Q1775" s="19" t="s">
        <v>131</v>
      </c>
      <c r="AJ1775" s="21">
        <v>0</v>
      </c>
      <c r="AK1775" s="21">
        <v>0</v>
      </c>
      <c r="AL1775" s="22">
        <f t="shared" si="30"/>
        <v>0</v>
      </c>
    </row>
    <row r="1776" spans="1:38" ht="12" customHeight="1">
      <c r="A1776" s="19" t="s">
        <v>6414</v>
      </c>
      <c r="B1776" s="20" t="s">
        <v>6415</v>
      </c>
      <c r="C1776" s="20"/>
      <c r="D1776" s="20"/>
      <c r="F1776" s="20" t="s">
        <v>278</v>
      </c>
      <c r="G1776" s="20" t="s">
        <v>279</v>
      </c>
      <c r="H1776" s="20"/>
      <c r="I1776" s="20"/>
      <c r="J1776" s="20"/>
      <c r="K1776" s="20"/>
      <c r="L1776" s="20"/>
      <c r="M1776" s="20"/>
      <c r="N1776" s="20"/>
      <c r="O1776" s="19" t="s">
        <v>761</v>
      </c>
      <c r="P1776" s="20" t="s">
        <v>761</v>
      </c>
      <c r="Q1776" s="19" t="s">
        <v>131</v>
      </c>
      <c r="AJ1776" s="21">
        <v>0</v>
      </c>
      <c r="AK1776" s="21">
        <v>0</v>
      </c>
      <c r="AL1776" s="22">
        <f t="shared" si="30"/>
        <v>0</v>
      </c>
    </row>
    <row r="1777" spans="1:38" ht="12" customHeight="1">
      <c r="A1777" s="19" t="s">
        <v>6416</v>
      </c>
      <c r="B1777" s="20" t="s">
        <v>6417</v>
      </c>
      <c r="C1777" s="20"/>
      <c r="D1777" s="20"/>
      <c r="F1777" s="20" t="s">
        <v>278</v>
      </c>
      <c r="G1777" s="20" t="s">
        <v>279</v>
      </c>
      <c r="H1777" s="20" t="s">
        <v>6418</v>
      </c>
      <c r="I1777" s="20"/>
      <c r="J1777" s="20"/>
      <c r="K1777" s="20"/>
      <c r="L1777" s="20"/>
      <c r="M1777" s="20" t="s">
        <v>6419</v>
      </c>
      <c r="N1777" s="20"/>
      <c r="O1777" s="19" t="s">
        <v>761</v>
      </c>
      <c r="P1777" s="20" t="s">
        <v>761</v>
      </c>
      <c r="Q1777" s="19" t="s">
        <v>131</v>
      </c>
      <c r="AJ1777" s="21">
        <v>0</v>
      </c>
      <c r="AK1777" s="21">
        <v>0</v>
      </c>
      <c r="AL1777" s="22">
        <f t="shared" si="30"/>
        <v>0</v>
      </c>
    </row>
    <row r="1778" spans="1:38" ht="12" customHeight="1">
      <c r="A1778" s="19" t="s">
        <v>6420</v>
      </c>
      <c r="B1778" s="20" t="s">
        <v>6421</v>
      </c>
      <c r="C1778" s="20"/>
      <c r="D1778" s="20"/>
      <c r="F1778" s="20" t="s">
        <v>278</v>
      </c>
      <c r="G1778" s="20" t="s">
        <v>6422</v>
      </c>
      <c r="H1778" s="20"/>
      <c r="I1778" s="20"/>
      <c r="J1778" s="20"/>
      <c r="K1778" s="20"/>
      <c r="L1778" s="20"/>
      <c r="M1778" s="20"/>
      <c r="N1778" s="20"/>
      <c r="O1778" s="19" t="s">
        <v>6423</v>
      </c>
      <c r="P1778" s="20" t="s">
        <v>59</v>
      </c>
      <c r="Q1778" s="19" t="s">
        <v>131</v>
      </c>
      <c r="AJ1778" s="21">
        <v>0</v>
      </c>
      <c r="AK1778" s="21">
        <v>0</v>
      </c>
      <c r="AL1778" s="22">
        <f t="shared" si="30"/>
        <v>0</v>
      </c>
    </row>
    <row r="1779" spans="1:38" ht="12" customHeight="1">
      <c r="A1779" s="19" t="s">
        <v>6424</v>
      </c>
      <c r="B1779" s="20" t="s">
        <v>6425</v>
      </c>
      <c r="C1779" s="20"/>
      <c r="D1779" s="20"/>
      <c r="F1779" s="20" t="s">
        <v>98</v>
      </c>
      <c r="G1779" s="20" t="s">
        <v>99</v>
      </c>
      <c r="H1779" s="20"/>
      <c r="I1779" s="20"/>
      <c r="J1779" s="20"/>
      <c r="K1779" s="20"/>
      <c r="L1779" s="20"/>
      <c r="M1779" s="20"/>
      <c r="N1779" s="20"/>
      <c r="O1779" s="19" t="s">
        <v>6426</v>
      </c>
      <c r="P1779" s="20" t="s">
        <v>43</v>
      </c>
      <c r="Q1779" s="19" t="s">
        <v>131</v>
      </c>
      <c r="AJ1779" s="21">
        <v>0</v>
      </c>
      <c r="AK1779" s="21">
        <v>0</v>
      </c>
      <c r="AL1779" s="22">
        <f t="shared" si="30"/>
        <v>0</v>
      </c>
    </row>
    <row r="1780" spans="1:38" ht="12" customHeight="1">
      <c r="A1780" s="19" t="s">
        <v>6427</v>
      </c>
      <c r="B1780" s="20" t="s">
        <v>6428</v>
      </c>
      <c r="C1780" s="20"/>
      <c r="D1780" s="20"/>
      <c r="F1780" s="20" t="s">
        <v>98</v>
      </c>
      <c r="G1780" s="20" t="s">
        <v>5315</v>
      </c>
      <c r="H1780" s="20"/>
      <c r="I1780" s="20"/>
      <c r="J1780" s="20"/>
      <c r="K1780" s="20"/>
      <c r="L1780" s="20"/>
      <c r="M1780" s="20"/>
      <c r="N1780" s="20"/>
      <c r="O1780" s="19" t="s">
        <v>6429</v>
      </c>
      <c r="P1780" s="20" t="s">
        <v>43</v>
      </c>
      <c r="Q1780" s="19" t="s">
        <v>131</v>
      </c>
      <c r="AJ1780" s="21">
        <v>0</v>
      </c>
      <c r="AK1780" s="21">
        <v>0</v>
      </c>
      <c r="AL1780" s="22">
        <f t="shared" si="30"/>
        <v>0</v>
      </c>
    </row>
    <row r="1781" spans="1:38" ht="12" customHeight="1">
      <c r="A1781" s="19" t="s">
        <v>6430</v>
      </c>
      <c r="B1781" s="20" t="s">
        <v>6431</v>
      </c>
      <c r="C1781" s="20"/>
      <c r="D1781" s="20"/>
      <c r="F1781" s="20" t="s">
        <v>98</v>
      </c>
      <c r="G1781" s="20" t="s">
        <v>290</v>
      </c>
      <c r="H1781" s="20"/>
      <c r="I1781" s="20"/>
      <c r="J1781" s="20"/>
      <c r="K1781" s="20"/>
      <c r="L1781" s="20"/>
      <c r="M1781" s="20"/>
      <c r="N1781" s="20"/>
      <c r="O1781" s="19" t="s">
        <v>6432</v>
      </c>
      <c r="P1781" s="20" t="s">
        <v>43</v>
      </c>
      <c r="Q1781" s="19" t="s">
        <v>131</v>
      </c>
      <c r="AJ1781" s="21">
        <v>0</v>
      </c>
      <c r="AK1781" s="21">
        <v>0</v>
      </c>
      <c r="AL1781" s="22">
        <f t="shared" si="30"/>
        <v>0</v>
      </c>
    </row>
    <row r="1782" spans="1:38" ht="12" customHeight="1">
      <c r="A1782" s="19" t="s">
        <v>6433</v>
      </c>
      <c r="B1782" s="20" t="s">
        <v>6434</v>
      </c>
      <c r="C1782" s="20"/>
      <c r="D1782" s="20"/>
      <c r="F1782" s="20" t="s">
        <v>70</v>
      </c>
      <c r="G1782" s="20" t="s">
        <v>119</v>
      </c>
      <c r="H1782" s="20"/>
      <c r="I1782" s="20"/>
      <c r="J1782" s="20"/>
      <c r="K1782" s="20"/>
      <c r="L1782" s="20"/>
      <c r="M1782" s="20"/>
      <c r="N1782" s="20"/>
      <c r="O1782" s="19" t="s">
        <v>6435</v>
      </c>
      <c r="P1782" s="20" t="s">
        <v>59</v>
      </c>
      <c r="Q1782" s="19" t="s">
        <v>131</v>
      </c>
      <c r="AG1782" s="19" t="s">
        <v>6436</v>
      </c>
      <c r="AJ1782" s="21">
        <v>0</v>
      </c>
      <c r="AK1782" s="21">
        <v>0</v>
      </c>
      <c r="AL1782" s="22">
        <f t="shared" si="30"/>
        <v>0</v>
      </c>
    </row>
    <row r="1783" spans="1:38" ht="12" customHeight="1">
      <c r="A1783" s="19" t="s">
        <v>6437</v>
      </c>
      <c r="B1783" s="20" t="s">
        <v>6438</v>
      </c>
      <c r="C1783" s="20"/>
      <c r="D1783" s="20"/>
      <c r="F1783" s="20" t="s">
        <v>70</v>
      </c>
      <c r="G1783" s="20" t="s">
        <v>119</v>
      </c>
      <c r="H1783" s="20"/>
      <c r="I1783" s="20"/>
      <c r="J1783" s="20"/>
      <c r="K1783" s="20"/>
      <c r="L1783" s="20" t="s">
        <v>6439</v>
      </c>
      <c r="M1783" s="20" t="s">
        <v>6440</v>
      </c>
      <c r="N1783" s="20"/>
      <c r="O1783" s="19" t="s">
        <v>6441</v>
      </c>
      <c r="P1783" s="20" t="s">
        <v>59</v>
      </c>
      <c r="Q1783" s="19" t="s">
        <v>131</v>
      </c>
      <c r="AG1783" s="19" t="s">
        <v>6436</v>
      </c>
      <c r="AJ1783" s="21">
        <v>0</v>
      </c>
      <c r="AK1783" s="21">
        <v>0</v>
      </c>
      <c r="AL1783" s="22">
        <f t="shared" si="30"/>
        <v>0</v>
      </c>
    </row>
    <row r="1784" spans="1:38" ht="12" customHeight="1">
      <c r="A1784" s="19" t="s">
        <v>6442</v>
      </c>
      <c r="B1784" s="20" t="s">
        <v>6443</v>
      </c>
      <c r="C1784" s="20"/>
      <c r="D1784" s="20"/>
      <c r="F1784" s="20" t="s">
        <v>278</v>
      </c>
      <c r="G1784" s="20" t="s">
        <v>6402</v>
      </c>
      <c r="H1784" s="20"/>
      <c r="I1784" s="20"/>
      <c r="J1784" s="20"/>
      <c r="K1784" s="20"/>
      <c r="L1784" s="20" t="s">
        <v>6443</v>
      </c>
      <c r="M1784" s="20"/>
      <c r="N1784" s="20"/>
      <c r="O1784" s="19" t="s">
        <v>6444</v>
      </c>
      <c r="P1784" s="20" t="s">
        <v>43</v>
      </c>
      <c r="Q1784" s="19" t="s">
        <v>131</v>
      </c>
      <c r="AJ1784" s="21">
        <v>0</v>
      </c>
      <c r="AK1784" s="21">
        <v>0</v>
      </c>
      <c r="AL1784" s="22">
        <f t="shared" si="30"/>
        <v>0</v>
      </c>
    </row>
    <row r="1785" spans="1:38" ht="12" customHeight="1">
      <c r="A1785" s="19" t="s">
        <v>6445</v>
      </c>
      <c r="B1785" s="20" t="s">
        <v>6446</v>
      </c>
      <c r="C1785" s="20"/>
      <c r="D1785" s="20"/>
      <c r="F1785" s="20" t="s">
        <v>215</v>
      </c>
      <c r="G1785" s="20" t="s">
        <v>216</v>
      </c>
      <c r="H1785" s="20"/>
      <c r="I1785" s="20"/>
      <c r="J1785" s="20"/>
      <c r="K1785" s="20"/>
      <c r="L1785" s="20" t="s">
        <v>4417</v>
      </c>
      <c r="M1785" s="20"/>
      <c r="N1785" s="20"/>
      <c r="O1785" s="19" t="s">
        <v>6447</v>
      </c>
      <c r="P1785" s="20" t="s">
        <v>43</v>
      </c>
      <c r="Q1785" s="19" t="s">
        <v>102</v>
      </c>
      <c r="U1785" s="21">
        <v>600</v>
      </c>
      <c r="V1785" s="21">
        <v>3</v>
      </c>
      <c r="W1785" s="21">
        <v>3</v>
      </c>
      <c r="X1785" s="21">
        <v>0</v>
      </c>
      <c r="AJ1785" s="21">
        <v>0</v>
      </c>
      <c r="AK1785" s="21">
        <f>VLOOKUP(B1785,[2]Sheet3!$A$3:$B$1872,2,0)</f>
        <v>323226.29582806572</v>
      </c>
      <c r="AL1785" s="22">
        <f t="shared" si="30"/>
        <v>323226.29582806572</v>
      </c>
    </row>
    <row r="1786" spans="1:38" ht="12" customHeight="1">
      <c r="A1786" s="19" t="s">
        <v>6448</v>
      </c>
      <c r="B1786" s="20" t="s">
        <v>6449</v>
      </c>
      <c r="C1786" s="20"/>
      <c r="D1786" s="20"/>
      <c r="F1786" s="20" t="s">
        <v>215</v>
      </c>
      <c r="G1786" s="20" t="s">
        <v>6450</v>
      </c>
      <c r="H1786" s="20"/>
      <c r="I1786" s="20"/>
      <c r="J1786" s="20"/>
      <c r="K1786" s="20"/>
      <c r="L1786" s="20"/>
      <c r="M1786" s="20"/>
      <c r="N1786" s="20"/>
      <c r="O1786" s="19" t="s">
        <v>6451</v>
      </c>
      <c r="P1786" s="20" t="s">
        <v>59</v>
      </c>
      <c r="Q1786" s="19" t="s">
        <v>102</v>
      </c>
      <c r="AJ1786" s="21">
        <f>VLOOKUP(B1786,[1]Sheet8!$A$3:$B$989,2,0)</f>
        <v>-59851.75</v>
      </c>
      <c r="AK1786" s="21">
        <f>VLOOKUP(B1786,[2]Sheet3!$A$3:$B$1872,2,0)</f>
        <v>99161.567635903935</v>
      </c>
      <c r="AL1786" s="22">
        <f t="shared" si="30"/>
        <v>39309.817635903935</v>
      </c>
    </row>
    <row r="1787" spans="1:38" ht="12" customHeight="1">
      <c r="A1787" s="19" t="s">
        <v>6452</v>
      </c>
      <c r="B1787" s="20" t="s">
        <v>6453</v>
      </c>
      <c r="C1787" s="20"/>
      <c r="D1787" s="20"/>
      <c r="F1787" s="20" t="s">
        <v>350</v>
      </c>
      <c r="G1787" s="20" t="s">
        <v>852</v>
      </c>
      <c r="H1787" s="20"/>
      <c r="I1787" s="20"/>
      <c r="J1787" s="20"/>
      <c r="K1787" s="20"/>
      <c r="L1787" s="20"/>
      <c r="M1787" s="20"/>
      <c r="N1787" s="20"/>
      <c r="O1787" s="19" t="s">
        <v>6454</v>
      </c>
      <c r="P1787" s="20" t="s">
        <v>59</v>
      </c>
      <c r="Q1787" s="19" t="s">
        <v>102</v>
      </c>
      <c r="U1787" s="21">
        <v>70</v>
      </c>
      <c r="V1787" s="21">
        <v>4</v>
      </c>
      <c r="W1787" s="21">
        <v>0</v>
      </c>
      <c r="X1787" s="21">
        <v>0</v>
      </c>
      <c r="AJ1787" s="21">
        <v>0</v>
      </c>
      <c r="AK1787" s="21">
        <f>VLOOKUP(B1787,[2]Sheet3!$A$3:$B$1872,2,0)</f>
        <v>86654.867256637182</v>
      </c>
      <c r="AL1787" s="22">
        <f t="shared" si="30"/>
        <v>86654.867256637182</v>
      </c>
    </row>
    <row r="1788" spans="1:38" ht="12" customHeight="1">
      <c r="A1788" s="19" t="s">
        <v>6455</v>
      </c>
      <c r="B1788" s="20" t="s">
        <v>6456</v>
      </c>
      <c r="C1788" s="20"/>
      <c r="D1788" s="20"/>
      <c r="F1788" s="20" t="s">
        <v>98</v>
      </c>
      <c r="G1788" s="20" t="s">
        <v>290</v>
      </c>
      <c r="H1788" s="20"/>
      <c r="I1788" s="20"/>
      <c r="J1788" s="20"/>
      <c r="K1788" s="20"/>
      <c r="L1788" s="20" t="s">
        <v>6457</v>
      </c>
      <c r="M1788" s="20"/>
      <c r="N1788" s="20"/>
      <c r="O1788" s="19" t="s">
        <v>6458</v>
      </c>
      <c r="P1788" s="20" t="s">
        <v>59</v>
      </c>
      <c r="Q1788" s="19" t="s">
        <v>102</v>
      </c>
      <c r="AJ1788" s="21">
        <f>VLOOKUP(B1788,[1]Sheet8!$A$3:$B$989,2,0)</f>
        <v>9426.6999999999989</v>
      </c>
      <c r="AK1788" s="21">
        <f>VLOOKUP(B1788,[2]Sheet3!$A$3:$B$1872,2,0)</f>
        <v>75070.796460176993</v>
      </c>
      <c r="AL1788" s="22">
        <f t="shared" si="30"/>
        <v>84497.49646017699</v>
      </c>
    </row>
    <row r="1789" spans="1:38" ht="12" customHeight="1">
      <c r="A1789" s="19" t="s">
        <v>6459</v>
      </c>
      <c r="B1789" s="20" t="s">
        <v>6460</v>
      </c>
      <c r="C1789" s="20"/>
      <c r="D1789" s="20"/>
      <c r="F1789" s="20" t="s">
        <v>427</v>
      </c>
      <c r="G1789" s="20" t="s">
        <v>428</v>
      </c>
      <c r="H1789" s="20"/>
      <c r="I1789" s="20"/>
      <c r="J1789" s="20"/>
      <c r="K1789" s="20"/>
      <c r="L1789" s="20" t="s">
        <v>6461</v>
      </c>
      <c r="M1789" s="20"/>
      <c r="N1789" s="20"/>
      <c r="O1789" s="19" t="s">
        <v>761</v>
      </c>
      <c r="P1789" s="20" t="s">
        <v>761</v>
      </c>
      <c r="Q1789" s="19" t="s">
        <v>102</v>
      </c>
      <c r="AJ1789" s="21">
        <v>0</v>
      </c>
      <c r="AK1789" s="21">
        <f>VLOOKUP(B1789,[2]Sheet3!$A$3:$B$1872,2,0)</f>
        <v>61561.061946902664</v>
      </c>
      <c r="AL1789" s="22">
        <f t="shared" si="30"/>
        <v>61561.061946902664</v>
      </c>
    </row>
    <row r="1790" spans="1:38" ht="12" customHeight="1">
      <c r="A1790" s="19" t="s">
        <v>6462</v>
      </c>
      <c r="B1790" s="20" t="s">
        <v>6463</v>
      </c>
      <c r="C1790" s="20"/>
      <c r="D1790" s="20"/>
      <c r="F1790" s="20" t="s">
        <v>278</v>
      </c>
      <c r="G1790" s="20" t="s">
        <v>6464</v>
      </c>
      <c r="H1790" s="20" t="s">
        <v>6465</v>
      </c>
      <c r="I1790" s="20"/>
      <c r="J1790" s="20"/>
      <c r="K1790" s="20"/>
      <c r="L1790" s="20" t="s">
        <v>6463</v>
      </c>
      <c r="M1790" s="20"/>
      <c r="N1790" s="20" t="s">
        <v>100</v>
      </c>
      <c r="O1790" s="19" t="s">
        <v>6466</v>
      </c>
      <c r="P1790" s="20" t="s">
        <v>43</v>
      </c>
      <c r="Q1790" s="19" t="s">
        <v>131</v>
      </c>
      <c r="AJ1790" s="21">
        <v>0</v>
      </c>
      <c r="AK1790" s="21">
        <v>0</v>
      </c>
      <c r="AL1790" s="22">
        <f t="shared" si="30"/>
        <v>0</v>
      </c>
    </row>
    <row r="1791" spans="1:38" ht="12" customHeight="1">
      <c r="A1791" s="19" t="s">
        <v>6467</v>
      </c>
      <c r="B1791" s="20" t="s">
        <v>6468</v>
      </c>
      <c r="C1791" s="20"/>
      <c r="D1791" s="20"/>
      <c r="F1791" s="20" t="s">
        <v>215</v>
      </c>
      <c r="G1791" s="20" t="s">
        <v>216</v>
      </c>
      <c r="H1791" s="20"/>
      <c r="I1791" s="20"/>
      <c r="J1791" s="20"/>
      <c r="K1791" s="20"/>
      <c r="L1791" s="20"/>
      <c r="M1791" s="20"/>
      <c r="N1791" s="20"/>
      <c r="O1791" s="19" t="s">
        <v>6469</v>
      </c>
      <c r="P1791" s="20" t="s">
        <v>43</v>
      </c>
      <c r="Q1791" s="19" t="s">
        <v>102</v>
      </c>
      <c r="AJ1791" s="21">
        <v>0</v>
      </c>
      <c r="AK1791" s="21">
        <f>VLOOKUP(B1791,[2]Sheet3!$A$3:$B$1872,2,0)</f>
        <v>59669.026548672569</v>
      </c>
      <c r="AL1791" s="22">
        <f t="shared" si="30"/>
        <v>59669.026548672569</v>
      </c>
    </row>
    <row r="1792" spans="1:38" ht="12" customHeight="1">
      <c r="A1792" s="19" t="s">
        <v>6470</v>
      </c>
      <c r="B1792" s="20" t="s">
        <v>6471</v>
      </c>
      <c r="C1792" s="20"/>
      <c r="D1792" s="20"/>
      <c r="F1792" s="20" t="s">
        <v>105</v>
      </c>
      <c r="G1792" s="20" t="s">
        <v>106</v>
      </c>
      <c r="H1792" s="20"/>
      <c r="I1792" s="20"/>
      <c r="J1792" s="20"/>
      <c r="K1792" s="20"/>
      <c r="L1792" s="20" t="s">
        <v>6472</v>
      </c>
      <c r="M1792" s="20"/>
      <c r="N1792" s="20"/>
      <c r="O1792" s="19" t="s">
        <v>6473</v>
      </c>
      <c r="P1792" s="20" t="s">
        <v>43</v>
      </c>
      <c r="Q1792" s="19" t="s">
        <v>102</v>
      </c>
      <c r="AJ1792" s="21">
        <f>VLOOKUP(B1792,[1]Sheet8!$A$3:$B$989,2,0)</f>
        <v>53732.19</v>
      </c>
      <c r="AK1792" s="21">
        <f>VLOOKUP(B1792,[2]Sheet3!$A$3:$B$1872,2,0)</f>
        <v>48743.362831858409</v>
      </c>
      <c r="AL1792" s="22">
        <f t="shared" si="30"/>
        <v>102475.55283185841</v>
      </c>
    </row>
    <row r="1793" spans="1:38" ht="12" customHeight="1">
      <c r="A1793" s="19" t="s">
        <v>6474</v>
      </c>
      <c r="B1793" s="20" t="s">
        <v>6475</v>
      </c>
      <c r="C1793" s="20"/>
      <c r="D1793" s="20"/>
      <c r="F1793" s="20" t="s">
        <v>135</v>
      </c>
      <c r="G1793" s="20" t="s">
        <v>135</v>
      </c>
      <c r="H1793" s="20"/>
      <c r="I1793" s="20"/>
      <c r="J1793" s="20"/>
      <c r="K1793" s="20"/>
      <c r="L1793" s="20" t="s">
        <v>6476</v>
      </c>
      <c r="M1793" s="20"/>
      <c r="N1793" s="20"/>
      <c r="O1793" s="19" t="s">
        <v>6477</v>
      </c>
      <c r="P1793" s="20" t="s">
        <v>59</v>
      </c>
      <c r="Q1793" s="19" t="s">
        <v>131</v>
      </c>
      <c r="AJ1793" s="21">
        <v>0</v>
      </c>
      <c r="AK1793" s="21">
        <v>0</v>
      </c>
      <c r="AL1793" s="22">
        <f t="shared" si="30"/>
        <v>0</v>
      </c>
    </row>
    <row r="1794" spans="1:38" ht="12" customHeight="1">
      <c r="A1794" s="19" t="s">
        <v>6478</v>
      </c>
      <c r="B1794" s="20" t="s">
        <v>6479</v>
      </c>
      <c r="C1794" s="20"/>
      <c r="D1794" s="20"/>
      <c r="F1794" s="20" t="s">
        <v>128</v>
      </c>
      <c r="G1794" s="20" t="s">
        <v>912</v>
      </c>
      <c r="H1794" s="20"/>
      <c r="I1794" s="20"/>
      <c r="J1794" s="20"/>
      <c r="K1794" s="20"/>
      <c r="L1794" s="20" t="s">
        <v>6480</v>
      </c>
      <c r="M1794" s="20"/>
      <c r="N1794" s="20"/>
      <c r="O1794" s="19" t="s">
        <v>6481</v>
      </c>
      <c r="P1794" s="20" t="s">
        <v>59</v>
      </c>
      <c r="Q1794" s="19" t="s">
        <v>102</v>
      </c>
      <c r="AJ1794" s="21">
        <v>0</v>
      </c>
      <c r="AK1794" s="21">
        <v>0</v>
      </c>
      <c r="AL1794" s="22">
        <f t="shared" ref="AL1794:AL1857" si="31">AJ1794+AK1794</f>
        <v>0</v>
      </c>
    </row>
    <row r="1795" spans="1:38" ht="12" customHeight="1">
      <c r="A1795" s="19" t="s">
        <v>6482</v>
      </c>
      <c r="B1795" s="20" t="s">
        <v>6483</v>
      </c>
      <c r="C1795" s="20"/>
      <c r="D1795" s="20"/>
      <c r="F1795" s="20" t="s">
        <v>105</v>
      </c>
      <c r="G1795" s="20" t="s">
        <v>106</v>
      </c>
      <c r="H1795" s="20"/>
      <c r="I1795" s="20"/>
      <c r="J1795" s="20"/>
      <c r="K1795" s="20"/>
      <c r="L1795" s="20"/>
      <c r="M1795" s="20"/>
      <c r="N1795" s="20"/>
      <c r="O1795" s="19" t="s">
        <v>6484</v>
      </c>
      <c r="P1795" s="20" t="s">
        <v>43</v>
      </c>
      <c r="Q1795" s="19" t="s">
        <v>102</v>
      </c>
      <c r="U1795" s="21">
        <v>200</v>
      </c>
      <c r="V1795" s="21">
        <v>4</v>
      </c>
      <c r="W1795" s="21">
        <v>0</v>
      </c>
      <c r="X1795" s="21">
        <v>0</v>
      </c>
      <c r="AJ1795" s="21">
        <v>0</v>
      </c>
      <c r="AK1795" s="21">
        <f>VLOOKUP(B1795,[2]Sheet3!$A$3:$B$1872,2,0)</f>
        <v>32444.24778761062</v>
      </c>
      <c r="AL1795" s="22">
        <f t="shared" si="31"/>
        <v>32444.24778761062</v>
      </c>
    </row>
    <row r="1796" spans="1:38" ht="12" customHeight="1">
      <c r="A1796" s="19" t="s">
        <v>6485</v>
      </c>
      <c r="B1796" s="20" t="s">
        <v>6486</v>
      </c>
      <c r="C1796" s="20"/>
      <c r="D1796" s="20"/>
      <c r="F1796" s="20" t="s">
        <v>135</v>
      </c>
      <c r="G1796" s="20" t="s">
        <v>135</v>
      </c>
      <c r="H1796" s="20"/>
      <c r="I1796" s="20"/>
      <c r="J1796" s="20"/>
      <c r="K1796" s="20"/>
      <c r="L1796" s="20" t="s">
        <v>6486</v>
      </c>
      <c r="M1796" s="20"/>
      <c r="N1796" s="20" t="s">
        <v>100</v>
      </c>
      <c r="O1796" s="19" t="s">
        <v>761</v>
      </c>
      <c r="P1796" s="20" t="s">
        <v>761</v>
      </c>
      <c r="Q1796" s="19" t="s">
        <v>131</v>
      </c>
      <c r="AJ1796" s="21">
        <v>0</v>
      </c>
      <c r="AK1796" s="21">
        <v>0</v>
      </c>
      <c r="AL1796" s="22">
        <f t="shared" si="31"/>
        <v>0</v>
      </c>
    </row>
    <row r="1797" spans="1:38" ht="12" customHeight="1">
      <c r="A1797" s="19" t="s">
        <v>6487</v>
      </c>
      <c r="B1797" s="20" t="s">
        <v>6488</v>
      </c>
      <c r="C1797" s="20"/>
      <c r="D1797" s="20"/>
      <c r="F1797" s="20" t="s">
        <v>54</v>
      </c>
      <c r="G1797" s="20" t="s">
        <v>2208</v>
      </c>
      <c r="H1797" s="20" t="s">
        <v>6489</v>
      </c>
      <c r="I1797" s="20"/>
      <c r="J1797" s="20"/>
      <c r="K1797" s="20"/>
      <c r="L1797" s="20"/>
      <c r="M1797" s="20"/>
      <c r="N1797" s="20"/>
      <c r="O1797" s="19" t="s">
        <v>6490</v>
      </c>
      <c r="P1797" s="20" t="s">
        <v>59</v>
      </c>
      <c r="Q1797" s="19" t="s">
        <v>102</v>
      </c>
      <c r="AJ1797" s="21">
        <v>0</v>
      </c>
      <c r="AK1797" s="21">
        <f>VLOOKUP(B1797,[2]Sheet3!$A$3:$B$1872,2,0)</f>
        <v>15540.707964601772</v>
      </c>
      <c r="AL1797" s="22">
        <f t="shared" si="31"/>
        <v>15540.707964601772</v>
      </c>
    </row>
    <row r="1798" spans="1:38" ht="12" customHeight="1">
      <c r="A1798" s="19" t="s">
        <v>6491</v>
      </c>
      <c r="B1798" s="20" t="s">
        <v>6492</v>
      </c>
      <c r="C1798" s="20"/>
      <c r="D1798" s="20"/>
      <c r="F1798" s="20" t="s">
        <v>215</v>
      </c>
      <c r="G1798" s="20" t="s">
        <v>216</v>
      </c>
      <c r="H1798" s="20" t="s">
        <v>6493</v>
      </c>
      <c r="I1798" s="20"/>
      <c r="J1798" s="20"/>
      <c r="K1798" s="20"/>
      <c r="L1798" s="20" t="s">
        <v>6494</v>
      </c>
      <c r="M1798" s="20"/>
      <c r="N1798" s="20"/>
      <c r="O1798" s="19" t="s">
        <v>6495</v>
      </c>
      <c r="P1798" s="20" t="s">
        <v>43</v>
      </c>
      <c r="Q1798" s="19" t="s">
        <v>102</v>
      </c>
      <c r="AJ1798" s="21">
        <v>0</v>
      </c>
      <c r="AK1798" s="21">
        <f>VLOOKUP(B1798,[2]Sheet3!$A$3:$B$1872,2,0)</f>
        <v>14743.362831858409</v>
      </c>
      <c r="AL1798" s="22">
        <f t="shared" si="31"/>
        <v>14743.362831858409</v>
      </c>
    </row>
    <row r="1799" spans="1:38" ht="12" customHeight="1">
      <c r="A1799" s="19" t="s">
        <v>6496</v>
      </c>
      <c r="B1799" s="20" t="s">
        <v>6497</v>
      </c>
      <c r="C1799" s="20"/>
      <c r="D1799" s="20"/>
      <c r="F1799" s="20" t="s">
        <v>98</v>
      </c>
      <c r="G1799" s="20" t="s">
        <v>290</v>
      </c>
      <c r="H1799" s="20"/>
      <c r="I1799" s="20"/>
      <c r="J1799" s="20"/>
      <c r="K1799" s="20"/>
      <c r="L1799" s="20"/>
      <c r="M1799" s="20"/>
      <c r="N1799" s="20"/>
      <c r="O1799" s="19" t="s">
        <v>6498</v>
      </c>
      <c r="P1799" s="20" t="s">
        <v>59</v>
      </c>
      <c r="Q1799" s="19" t="s">
        <v>102</v>
      </c>
      <c r="AJ1799" s="21">
        <v>0</v>
      </c>
      <c r="AK1799" s="21">
        <f>VLOOKUP(B1799,[2]Sheet3!$A$3:$B$1872,2,0)</f>
        <v>10831.858407079646</v>
      </c>
      <c r="AL1799" s="22">
        <f t="shared" si="31"/>
        <v>10831.858407079646</v>
      </c>
    </row>
    <row r="1800" spans="1:38" ht="12" customHeight="1">
      <c r="A1800" s="19" t="s">
        <v>6499</v>
      </c>
      <c r="B1800" s="20" t="s">
        <v>6500</v>
      </c>
      <c r="C1800" s="20"/>
      <c r="D1800" s="20"/>
      <c r="F1800" s="20" t="s">
        <v>70</v>
      </c>
      <c r="G1800" s="20" t="s">
        <v>356</v>
      </c>
      <c r="H1800" s="20" t="s">
        <v>6501</v>
      </c>
      <c r="I1800" s="20"/>
      <c r="J1800" s="20"/>
      <c r="K1800" s="20"/>
      <c r="L1800" s="20" t="s">
        <v>6502</v>
      </c>
      <c r="M1800" s="20" t="s">
        <v>6503</v>
      </c>
      <c r="N1800" s="20"/>
      <c r="O1800" s="19" t="s">
        <v>6504</v>
      </c>
      <c r="P1800" s="20" t="s">
        <v>43</v>
      </c>
      <c r="Q1800" s="19" t="s">
        <v>102</v>
      </c>
      <c r="AJ1800" s="21">
        <v>0</v>
      </c>
      <c r="AK1800" s="21">
        <f>VLOOKUP(B1800,[2]Sheet3!$A$3:$B$1872,2,0)</f>
        <v>10831.858407079646</v>
      </c>
      <c r="AL1800" s="22">
        <f t="shared" si="31"/>
        <v>10831.858407079646</v>
      </c>
    </row>
    <row r="1801" spans="1:38" ht="12" customHeight="1">
      <c r="A1801" s="19" t="s">
        <v>6505</v>
      </c>
      <c r="B1801" s="20" t="s">
        <v>6506</v>
      </c>
      <c r="C1801" s="20"/>
      <c r="D1801" s="20"/>
      <c r="F1801" s="20" t="s">
        <v>128</v>
      </c>
      <c r="G1801" s="20" t="s">
        <v>665</v>
      </c>
      <c r="H1801" s="20"/>
      <c r="I1801" s="20"/>
      <c r="J1801" s="20"/>
      <c r="K1801" s="20"/>
      <c r="L1801" s="20"/>
      <c r="M1801" s="20"/>
      <c r="N1801" s="20"/>
      <c r="O1801" s="19" t="s">
        <v>6507</v>
      </c>
      <c r="P1801" s="20" t="s">
        <v>59</v>
      </c>
      <c r="Q1801" s="19" t="s">
        <v>102</v>
      </c>
      <c r="AJ1801" s="21">
        <v>0</v>
      </c>
      <c r="AK1801" s="21">
        <f>VLOOKUP(B1801,[2]Sheet3!$A$3:$B$1872,2,0)</f>
        <v>10831.858407079646</v>
      </c>
      <c r="AL1801" s="22">
        <f t="shared" si="31"/>
        <v>10831.858407079646</v>
      </c>
    </row>
    <row r="1802" spans="1:38" ht="12" customHeight="1">
      <c r="A1802" s="19" t="s">
        <v>6508</v>
      </c>
      <c r="B1802" s="20" t="s">
        <v>6509</v>
      </c>
      <c r="C1802" s="20"/>
      <c r="D1802" s="20"/>
      <c r="F1802" s="20" t="s">
        <v>37</v>
      </c>
      <c r="G1802" s="20" t="s">
        <v>458</v>
      </c>
      <c r="H1802" s="20"/>
      <c r="I1802" s="20"/>
      <c r="J1802" s="20"/>
      <c r="K1802" s="20"/>
      <c r="L1802" s="20"/>
      <c r="M1802" s="20"/>
      <c r="N1802" s="20"/>
      <c r="O1802" s="19" t="s">
        <v>6510</v>
      </c>
      <c r="P1802" s="20" t="s">
        <v>59</v>
      </c>
      <c r="Q1802" s="19" t="s">
        <v>102</v>
      </c>
      <c r="AJ1802" s="21">
        <f>VLOOKUP(B1802,[1]Sheet8!$A$3:$B$989,2,0)</f>
        <v>9426.6999999999989</v>
      </c>
      <c r="AK1802" s="21">
        <f>VLOOKUP(B1802,[2]Sheet3!$A$3:$B$1872,2,0)</f>
        <v>9748.6725663716825</v>
      </c>
      <c r="AL1802" s="22">
        <f t="shared" si="31"/>
        <v>19175.372566371683</v>
      </c>
    </row>
    <row r="1803" spans="1:38" ht="12" customHeight="1">
      <c r="A1803" s="19" t="s">
        <v>6511</v>
      </c>
      <c r="B1803" s="20" t="s">
        <v>6512</v>
      </c>
      <c r="C1803" s="20"/>
      <c r="D1803" s="20"/>
      <c r="F1803" s="20" t="s">
        <v>70</v>
      </c>
      <c r="G1803" s="20" t="s">
        <v>356</v>
      </c>
      <c r="H1803" s="20" t="s">
        <v>6513</v>
      </c>
      <c r="I1803" s="20"/>
      <c r="J1803" s="20"/>
      <c r="K1803" s="20"/>
      <c r="L1803" s="20" t="s">
        <v>6512</v>
      </c>
      <c r="M1803" s="20" t="s">
        <v>6514</v>
      </c>
      <c r="N1803" s="20"/>
      <c r="O1803" s="19" t="s">
        <v>6515</v>
      </c>
      <c r="P1803" s="20" t="s">
        <v>43</v>
      </c>
      <c r="Q1803" s="19" t="s">
        <v>131</v>
      </c>
      <c r="AG1803" s="19" t="s">
        <v>6436</v>
      </c>
      <c r="AJ1803" s="21">
        <v>0</v>
      </c>
      <c r="AK1803" s="21">
        <v>0</v>
      </c>
      <c r="AL1803" s="22">
        <f t="shared" si="31"/>
        <v>0</v>
      </c>
    </row>
    <row r="1804" spans="1:38" ht="12" customHeight="1">
      <c r="A1804" s="19" t="s">
        <v>6516</v>
      </c>
      <c r="B1804" s="20" t="s">
        <v>6517</v>
      </c>
      <c r="C1804" s="20"/>
      <c r="D1804" s="20"/>
      <c r="F1804" s="20" t="s">
        <v>1055</v>
      </c>
      <c r="G1804" s="20" t="s">
        <v>6311</v>
      </c>
      <c r="H1804" s="20"/>
      <c r="I1804" s="20"/>
      <c r="J1804" s="20"/>
      <c r="K1804" s="20"/>
      <c r="L1804" s="20" t="s">
        <v>6517</v>
      </c>
      <c r="M1804" s="20"/>
      <c r="N1804" s="20"/>
      <c r="O1804" s="19" t="s">
        <v>6518</v>
      </c>
      <c r="P1804" s="20" t="s">
        <v>43</v>
      </c>
      <c r="Q1804" s="19" t="s">
        <v>131</v>
      </c>
      <c r="AG1804" s="19" t="s">
        <v>6436</v>
      </c>
      <c r="AJ1804" s="21">
        <v>0</v>
      </c>
      <c r="AK1804" s="21">
        <v>0</v>
      </c>
      <c r="AL1804" s="22">
        <f t="shared" si="31"/>
        <v>0</v>
      </c>
    </row>
    <row r="1805" spans="1:38" ht="12" customHeight="1">
      <c r="A1805" s="19" t="s">
        <v>6519</v>
      </c>
      <c r="B1805" s="20" t="s">
        <v>6520</v>
      </c>
      <c r="C1805" s="20"/>
      <c r="D1805" s="20"/>
      <c r="F1805" s="20" t="s">
        <v>105</v>
      </c>
      <c r="G1805" s="20" t="s">
        <v>106</v>
      </c>
      <c r="H1805" s="20"/>
      <c r="I1805" s="20"/>
      <c r="J1805" s="20"/>
      <c r="K1805" s="20"/>
      <c r="L1805" s="20"/>
      <c r="M1805" s="20"/>
      <c r="N1805" s="20"/>
      <c r="O1805" s="19" t="s">
        <v>6521</v>
      </c>
      <c r="P1805" s="20" t="s">
        <v>59</v>
      </c>
      <c r="Q1805" s="19" t="s">
        <v>102</v>
      </c>
      <c r="AJ1805" s="21">
        <v>0</v>
      </c>
      <c r="AK1805" s="21">
        <v>0</v>
      </c>
      <c r="AL1805" s="22">
        <f t="shared" si="31"/>
        <v>0</v>
      </c>
    </row>
    <row r="1806" spans="1:38" ht="12" customHeight="1">
      <c r="A1806" s="19" t="s">
        <v>6522</v>
      </c>
      <c r="B1806" s="20" t="s">
        <v>6523</v>
      </c>
      <c r="C1806" s="20"/>
      <c r="D1806" s="20"/>
      <c r="F1806" s="20" t="s">
        <v>174</v>
      </c>
      <c r="G1806" s="20" t="s">
        <v>5801</v>
      </c>
      <c r="H1806" s="20"/>
      <c r="I1806" s="20"/>
      <c r="J1806" s="20"/>
      <c r="K1806" s="20"/>
      <c r="L1806" s="20" t="s">
        <v>6524</v>
      </c>
      <c r="M1806" s="20"/>
      <c r="N1806" s="20"/>
      <c r="O1806" s="19" t="s">
        <v>6525</v>
      </c>
      <c r="P1806" s="20" t="s">
        <v>43</v>
      </c>
      <c r="Q1806" s="19" t="s">
        <v>102</v>
      </c>
      <c r="AJ1806" s="21">
        <v>0</v>
      </c>
      <c r="AK1806" s="21">
        <f>VLOOKUP(B1806,[2]Sheet3!$A$3:$B$1872,2,0)</f>
        <v>5415.929203539823</v>
      </c>
      <c r="AL1806" s="22">
        <f t="shared" si="31"/>
        <v>5415.929203539823</v>
      </c>
    </row>
    <row r="1807" spans="1:38" ht="12" customHeight="1">
      <c r="A1807" s="19" t="s">
        <v>6526</v>
      </c>
      <c r="B1807" s="20" t="s">
        <v>6527</v>
      </c>
      <c r="C1807" s="20"/>
      <c r="D1807" s="20"/>
      <c r="F1807" s="20" t="s">
        <v>215</v>
      </c>
      <c r="G1807" s="20" t="s">
        <v>216</v>
      </c>
      <c r="H1807" s="20"/>
      <c r="I1807" s="20"/>
      <c r="J1807" s="20"/>
      <c r="K1807" s="20"/>
      <c r="L1807" s="20"/>
      <c r="M1807" s="20"/>
      <c r="N1807" s="20"/>
      <c r="O1807" s="19" t="s">
        <v>761</v>
      </c>
      <c r="P1807" s="20" t="s">
        <v>761</v>
      </c>
      <c r="Q1807" s="19" t="s">
        <v>102</v>
      </c>
      <c r="AJ1807" s="21">
        <v>0</v>
      </c>
      <c r="AK1807" s="21">
        <f>VLOOKUP(B1807,[2]Sheet3!$A$3:$B$1872,2,0)</f>
        <v>3249.5575221238942</v>
      </c>
      <c r="AL1807" s="22">
        <f t="shared" si="31"/>
        <v>3249.5575221238942</v>
      </c>
    </row>
    <row r="1808" spans="1:38" ht="12" customHeight="1">
      <c r="A1808" s="19" t="s">
        <v>6528</v>
      </c>
      <c r="B1808" s="20" t="s">
        <v>6529</v>
      </c>
      <c r="C1808" s="20"/>
      <c r="D1808" s="20"/>
      <c r="F1808" s="20" t="s">
        <v>135</v>
      </c>
      <c r="G1808" s="20" t="s">
        <v>135</v>
      </c>
      <c r="H1808" s="20"/>
      <c r="I1808" s="20"/>
      <c r="J1808" s="20"/>
      <c r="K1808" s="20"/>
      <c r="L1808" s="20" t="s">
        <v>6529</v>
      </c>
      <c r="M1808" s="20"/>
      <c r="N1808" s="20"/>
      <c r="O1808" s="19" t="s">
        <v>761</v>
      </c>
      <c r="P1808" s="20" t="s">
        <v>761</v>
      </c>
      <c r="Q1808" s="19" t="s">
        <v>131</v>
      </c>
      <c r="AJ1808" s="21">
        <v>0</v>
      </c>
      <c r="AK1808" s="21">
        <v>0</v>
      </c>
      <c r="AL1808" s="22">
        <f t="shared" si="31"/>
        <v>0</v>
      </c>
    </row>
    <row r="1809" spans="1:38" ht="12" customHeight="1">
      <c r="A1809" s="19" t="s">
        <v>6530</v>
      </c>
      <c r="B1809" s="20" t="s">
        <v>6531</v>
      </c>
      <c r="C1809" s="20"/>
      <c r="D1809" s="20"/>
      <c r="F1809" s="20" t="s">
        <v>350</v>
      </c>
      <c r="G1809" s="20" t="s">
        <v>601</v>
      </c>
      <c r="H1809" s="20"/>
      <c r="I1809" s="20"/>
      <c r="J1809" s="20"/>
      <c r="K1809" s="20"/>
      <c r="L1809" s="20"/>
      <c r="M1809" s="20"/>
      <c r="N1809" s="20"/>
      <c r="O1809" s="19" t="s">
        <v>761</v>
      </c>
      <c r="P1809" s="20" t="s">
        <v>761</v>
      </c>
      <c r="Q1809" s="19" t="s">
        <v>102</v>
      </c>
      <c r="U1809" s="21">
        <v>200</v>
      </c>
      <c r="V1809" s="21">
        <v>2</v>
      </c>
      <c r="W1809" s="21">
        <v>1</v>
      </c>
      <c r="X1809" s="21">
        <v>0</v>
      </c>
      <c r="AJ1809" s="21">
        <v>0</v>
      </c>
      <c r="AK1809" s="21">
        <v>0</v>
      </c>
      <c r="AL1809" s="22">
        <f t="shared" si="31"/>
        <v>0</v>
      </c>
    </row>
    <row r="1810" spans="1:38" ht="12" customHeight="1">
      <c r="A1810" s="19" t="s">
        <v>6532</v>
      </c>
      <c r="B1810" s="20" t="s">
        <v>6533</v>
      </c>
      <c r="C1810" s="20"/>
      <c r="D1810" s="20"/>
      <c r="F1810" s="20" t="s">
        <v>135</v>
      </c>
      <c r="G1810" s="20" t="s">
        <v>135</v>
      </c>
      <c r="H1810" s="20"/>
      <c r="I1810" s="20"/>
      <c r="J1810" s="20"/>
      <c r="K1810" s="20"/>
      <c r="L1810" s="20" t="s">
        <v>6534</v>
      </c>
      <c r="M1810" s="20"/>
      <c r="N1810" s="20" t="s">
        <v>100</v>
      </c>
      <c r="O1810" s="19" t="s">
        <v>761</v>
      </c>
      <c r="P1810" s="20" t="s">
        <v>761</v>
      </c>
      <c r="Q1810" s="19" t="s">
        <v>131</v>
      </c>
      <c r="AJ1810" s="21">
        <v>0</v>
      </c>
      <c r="AK1810" s="21">
        <v>0</v>
      </c>
      <c r="AL1810" s="22">
        <f t="shared" si="31"/>
        <v>0</v>
      </c>
    </row>
    <row r="1811" spans="1:38" ht="12" customHeight="1">
      <c r="A1811" s="19" t="s">
        <v>6535</v>
      </c>
      <c r="B1811" s="20" t="s">
        <v>6536</v>
      </c>
      <c r="C1811" s="20"/>
      <c r="D1811" s="20"/>
      <c r="F1811" s="20" t="s">
        <v>215</v>
      </c>
      <c r="G1811" s="20" t="s">
        <v>216</v>
      </c>
      <c r="H1811" s="20"/>
      <c r="I1811" s="20"/>
      <c r="J1811" s="20"/>
      <c r="K1811" s="20"/>
      <c r="L1811" s="20"/>
      <c r="M1811" s="20"/>
      <c r="N1811" s="20"/>
      <c r="O1811" s="19" t="s">
        <v>6537</v>
      </c>
      <c r="P1811" s="20" t="s">
        <v>59</v>
      </c>
      <c r="Q1811" s="19" t="s">
        <v>102</v>
      </c>
      <c r="AJ1811" s="21">
        <v>0</v>
      </c>
      <c r="AK1811" s="21">
        <f>VLOOKUP(B1811,[2]Sheet3!$A$3:$B$1872,2,0)</f>
        <v>0</v>
      </c>
      <c r="AL1811" s="22">
        <f t="shared" si="31"/>
        <v>0</v>
      </c>
    </row>
    <row r="1812" spans="1:38" ht="12" customHeight="1">
      <c r="A1812" s="19" t="s">
        <v>6538</v>
      </c>
      <c r="B1812" s="20" t="s">
        <v>6539</v>
      </c>
      <c r="C1812" s="20"/>
      <c r="D1812" s="20"/>
      <c r="F1812" s="20" t="s">
        <v>105</v>
      </c>
      <c r="G1812" s="20" t="s">
        <v>641</v>
      </c>
      <c r="H1812" s="20"/>
      <c r="I1812" s="20"/>
      <c r="J1812" s="20"/>
      <c r="K1812" s="20"/>
      <c r="L1812" s="20"/>
      <c r="M1812" s="20"/>
      <c r="N1812" s="20"/>
      <c r="O1812" s="19" t="s">
        <v>6540</v>
      </c>
      <c r="P1812" s="20" t="s">
        <v>59</v>
      </c>
      <c r="Q1812" s="19" t="s">
        <v>102</v>
      </c>
      <c r="AJ1812" s="21">
        <v>0</v>
      </c>
      <c r="AK1812" s="21">
        <v>0</v>
      </c>
      <c r="AL1812" s="22">
        <f t="shared" si="31"/>
        <v>0</v>
      </c>
    </row>
    <row r="1813" spans="1:38" ht="12" customHeight="1">
      <c r="A1813" s="19" t="s">
        <v>6541</v>
      </c>
      <c r="B1813" s="20" t="s">
        <v>6542</v>
      </c>
      <c r="C1813" s="20"/>
      <c r="D1813" s="20"/>
      <c r="F1813" s="20" t="s">
        <v>70</v>
      </c>
      <c r="G1813" s="20" t="s">
        <v>119</v>
      </c>
      <c r="H1813" s="20" t="s">
        <v>2093</v>
      </c>
      <c r="I1813" s="20"/>
      <c r="J1813" s="20"/>
      <c r="K1813" s="20"/>
      <c r="L1813" s="20" t="s">
        <v>6543</v>
      </c>
      <c r="M1813" s="20" t="s">
        <v>6544</v>
      </c>
      <c r="N1813" s="20"/>
      <c r="O1813" s="19" t="s">
        <v>6545</v>
      </c>
      <c r="P1813" s="20" t="s">
        <v>59</v>
      </c>
      <c r="Q1813" s="19" t="s">
        <v>102</v>
      </c>
      <c r="AJ1813" s="21">
        <v>0</v>
      </c>
      <c r="AK1813" s="21">
        <v>0</v>
      </c>
      <c r="AL1813" s="22">
        <f t="shared" si="31"/>
        <v>0</v>
      </c>
    </row>
    <row r="1814" spans="1:38" ht="12" customHeight="1">
      <c r="A1814" s="19" t="s">
        <v>6546</v>
      </c>
      <c r="B1814" s="20" t="s">
        <v>6547</v>
      </c>
      <c r="C1814" s="20"/>
      <c r="D1814" s="20"/>
      <c r="F1814" s="20" t="s">
        <v>70</v>
      </c>
      <c r="G1814" s="20" t="s">
        <v>847</v>
      </c>
      <c r="H1814" s="20"/>
      <c r="I1814" s="20"/>
      <c r="J1814" s="20"/>
      <c r="K1814" s="20"/>
      <c r="L1814" s="20"/>
      <c r="M1814" s="20"/>
      <c r="N1814" s="20"/>
      <c r="O1814" s="19" t="s">
        <v>6548</v>
      </c>
      <c r="P1814" s="20" t="s">
        <v>59</v>
      </c>
      <c r="Q1814" s="19" t="s">
        <v>102</v>
      </c>
      <c r="U1814" s="21">
        <v>300</v>
      </c>
      <c r="V1814" s="21">
        <v>3</v>
      </c>
      <c r="W1814" s="21">
        <v>3</v>
      </c>
      <c r="X1814" s="21">
        <v>3</v>
      </c>
      <c r="AJ1814" s="21">
        <v>0</v>
      </c>
      <c r="AK1814" s="21">
        <f>VLOOKUP(B1814,[2]Sheet3!$A$3:$B$1872,2,0)</f>
        <v>18414.159292035401</v>
      </c>
      <c r="AL1814" s="22">
        <f t="shared" si="31"/>
        <v>18414.159292035401</v>
      </c>
    </row>
    <row r="1815" spans="1:38" ht="12" customHeight="1">
      <c r="A1815" s="19" t="s">
        <v>6549</v>
      </c>
      <c r="B1815" s="20" t="s">
        <v>6550</v>
      </c>
      <c r="C1815" s="20"/>
      <c r="D1815" s="20"/>
      <c r="F1815" s="20" t="s">
        <v>330</v>
      </c>
      <c r="G1815" s="20" t="s">
        <v>1531</v>
      </c>
      <c r="H1815" s="20"/>
      <c r="I1815" s="20"/>
      <c r="J1815" s="20"/>
      <c r="K1815" s="20"/>
      <c r="L1815" s="20" t="s">
        <v>6551</v>
      </c>
      <c r="M1815" s="20"/>
      <c r="N1815" s="20"/>
      <c r="O1815" s="19" t="s">
        <v>6552</v>
      </c>
      <c r="P1815" s="20" t="s">
        <v>59</v>
      </c>
      <c r="Q1815" s="19" t="s">
        <v>102</v>
      </c>
      <c r="AJ1815" s="21">
        <v>0</v>
      </c>
      <c r="AK1815" s="21">
        <f>VLOOKUP(B1815,[2]Sheet3!$A$3:$B$1872,2,0)</f>
        <v>5415.929203539823</v>
      </c>
      <c r="AL1815" s="22">
        <f t="shared" si="31"/>
        <v>5415.929203539823</v>
      </c>
    </row>
    <row r="1816" spans="1:38" ht="12" customHeight="1">
      <c r="A1816" s="19" t="s">
        <v>6553</v>
      </c>
      <c r="B1816" s="20" t="s">
        <v>6554</v>
      </c>
      <c r="C1816" s="20"/>
      <c r="D1816" s="20"/>
      <c r="F1816" s="20" t="s">
        <v>215</v>
      </c>
      <c r="G1816" s="20" t="s">
        <v>216</v>
      </c>
      <c r="H1816" s="20"/>
      <c r="I1816" s="20"/>
      <c r="J1816" s="20"/>
      <c r="K1816" s="20"/>
      <c r="L1816" s="20" t="s">
        <v>4417</v>
      </c>
      <c r="M1816" s="20"/>
      <c r="N1816" s="20"/>
      <c r="O1816" s="19" t="s">
        <v>761</v>
      </c>
      <c r="P1816" s="20" t="s">
        <v>761</v>
      </c>
      <c r="Q1816" s="19" t="s">
        <v>102</v>
      </c>
      <c r="AJ1816" s="21">
        <v>0</v>
      </c>
      <c r="AK1816" s="21">
        <f>VLOOKUP(B1816,[2]Sheet3!$A$3:$B$1872,2,0)</f>
        <v>15495.575221238938</v>
      </c>
      <c r="AL1816" s="22">
        <f t="shared" si="31"/>
        <v>15495.575221238938</v>
      </c>
    </row>
    <row r="1817" spans="1:38" ht="12" customHeight="1">
      <c r="A1817" s="19" t="s">
        <v>6555</v>
      </c>
      <c r="B1817" s="20" t="s">
        <v>6556</v>
      </c>
      <c r="C1817" s="20"/>
      <c r="D1817" s="20"/>
      <c r="F1817" s="20" t="s">
        <v>128</v>
      </c>
      <c r="G1817" s="20" t="s">
        <v>912</v>
      </c>
      <c r="H1817" s="20"/>
      <c r="I1817" s="20"/>
      <c r="J1817" s="20"/>
      <c r="K1817" s="20"/>
      <c r="L1817" s="20"/>
      <c r="M1817" s="20"/>
      <c r="N1817" s="20"/>
      <c r="O1817" s="19" t="s">
        <v>6557</v>
      </c>
      <c r="P1817" s="20" t="s">
        <v>59</v>
      </c>
      <c r="Q1817" s="19" t="s">
        <v>102</v>
      </c>
      <c r="AJ1817" s="21">
        <v>0</v>
      </c>
      <c r="AK1817" s="21">
        <f>VLOOKUP(B1817,[2]Sheet3!$A$3:$B$1872,2,0)</f>
        <v>10831.858407079646</v>
      </c>
      <c r="AL1817" s="22">
        <f t="shared" si="31"/>
        <v>10831.858407079646</v>
      </c>
    </row>
    <row r="1818" spans="1:38" ht="12" customHeight="1">
      <c r="A1818" s="19" t="s">
        <v>6558</v>
      </c>
      <c r="B1818" s="20" t="s">
        <v>6559</v>
      </c>
      <c r="C1818" s="20"/>
      <c r="D1818" s="20"/>
      <c r="F1818" s="20" t="s">
        <v>818</v>
      </c>
      <c r="G1818" s="20" t="s">
        <v>819</v>
      </c>
      <c r="H1818" s="20"/>
      <c r="I1818" s="20"/>
      <c r="J1818" s="20"/>
      <c r="K1818" s="20"/>
      <c r="L1818" s="20" t="s">
        <v>5997</v>
      </c>
      <c r="M1818" s="20" t="s">
        <v>5998</v>
      </c>
      <c r="N1818" s="20"/>
      <c r="O1818" s="19" t="s">
        <v>6560</v>
      </c>
      <c r="P1818" s="20" t="s">
        <v>59</v>
      </c>
      <c r="Q1818" s="19" t="s">
        <v>102</v>
      </c>
      <c r="AJ1818" s="21">
        <v>0</v>
      </c>
      <c r="AK1818" s="21">
        <v>0</v>
      </c>
      <c r="AL1818" s="22">
        <f t="shared" si="31"/>
        <v>0</v>
      </c>
    </row>
    <row r="1819" spans="1:38" ht="12" customHeight="1">
      <c r="A1819" s="19" t="s">
        <v>6561</v>
      </c>
      <c r="B1819" s="20" t="s">
        <v>6562</v>
      </c>
      <c r="C1819" s="20"/>
      <c r="D1819" s="20"/>
      <c r="F1819" s="20" t="s">
        <v>818</v>
      </c>
      <c r="G1819" s="20" t="s">
        <v>819</v>
      </c>
      <c r="H1819" s="20"/>
      <c r="I1819" s="20"/>
      <c r="J1819" s="20"/>
      <c r="K1819" s="20"/>
      <c r="L1819" s="20" t="s">
        <v>6563</v>
      </c>
      <c r="M1819" s="20"/>
      <c r="N1819" s="20"/>
      <c r="O1819" s="19" t="s">
        <v>761</v>
      </c>
      <c r="P1819" s="20" t="s">
        <v>761</v>
      </c>
      <c r="Q1819" s="19" t="s">
        <v>102</v>
      </c>
      <c r="AJ1819" s="21">
        <v>0</v>
      </c>
      <c r="AK1819" s="21">
        <v>0</v>
      </c>
      <c r="AL1819" s="22">
        <f t="shared" si="31"/>
        <v>0</v>
      </c>
    </row>
    <row r="1820" spans="1:38" ht="12" customHeight="1">
      <c r="A1820" s="19" t="s">
        <v>6564</v>
      </c>
      <c r="B1820" s="20" t="s">
        <v>6565</v>
      </c>
      <c r="C1820" s="20"/>
      <c r="D1820" s="20"/>
      <c r="F1820" s="20" t="s">
        <v>70</v>
      </c>
      <c r="G1820" s="20" t="s">
        <v>119</v>
      </c>
      <c r="H1820" s="20"/>
      <c r="I1820" s="20"/>
      <c r="J1820" s="20"/>
      <c r="K1820" s="20"/>
      <c r="L1820" s="20"/>
      <c r="M1820" s="20"/>
      <c r="N1820" s="20"/>
      <c r="O1820" s="19" t="s">
        <v>761</v>
      </c>
      <c r="P1820" s="20" t="s">
        <v>761</v>
      </c>
      <c r="Q1820" s="19" t="s">
        <v>102</v>
      </c>
      <c r="AG1820" s="19" t="s">
        <v>6566</v>
      </c>
      <c r="AJ1820" s="21">
        <v>0</v>
      </c>
      <c r="AK1820" s="21">
        <v>0</v>
      </c>
      <c r="AL1820" s="22">
        <f t="shared" si="31"/>
        <v>0</v>
      </c>
    </row>
    <row r="1821" spans="1:38" ht="12" customHeight="1">
      <c r="A1821" s="19" t="s">
        <v>6567</v>
      </c>
      <c r="B1821" s="20" t="s">
        <v>6568</v>
      </c>
      <c r="C1821" s="20"/>
      <c r="D1821" s="20"/>
      <c r="F1821" s="20" t="s">
        <v>70</v>
      </c>
      <c r="G1821" s="20" t="s">
        <v>800</v>
      </c>
      <c r="H1821" s="20"/>
      <c r="I1821" s="20"/>
      <c r="J1821" s="20"/>
      <c r="K1821" s="20"/>
      <c r="L1821" s="20"/>
      <c r="M1821" s="20" t="s">
        <v>6569</v>
      </c>
      <c r="N1821" s="20"/>
      <c r="O1821" s="19" t="s">
        <v>761</v>
      </c>
      <c r="P1821" s="20" t="s">
        <v>761</v>
      </c>
      <c r="Q1821" s="19" t="s">
        <v>102</v>
      </c>
      <c r="AG1821" s="19" t="s">
        <v>6566</v>
      </c>
      <c r="AJ1821" s="21">
        <v>0</v>
      </c>
      <c r="AK1821" s="21">
        <v>0</v>
      </c>
      <c r="AL1821" s="22">
        <f t="shared" si="31"/>
        <v>0</v>
      </c>
    </row>
    <row r="1822" spans="1:38" ht="12" customHeight="1">
      <c r="A1822" s="19" t="s">
        <v>6570</v>
      </c>
      <c r="B1822" s="20" t="s">
        <v>6571</v>
      </c>
      <c r="C1822" s="20"/>
      <c r="D1822" s="20"/>
      <c r="F1822" s="20" t="s">
        <v>82</v>
      </c>
      <c r="G1822" s="20" t="s">
        <v>6572</v>
      </c>
      <c r="H1822" s="20"/>
      <c r="I1822" s="20"/>
      <c r="J1822" s="20"/>
      <c r="K1822" s="20"/>
      <c r="L1822" s="20"/>
      <c r="M1822" s="20"/>
      <c r="N1822" s="20"/>
      <c r="O1822" s="19" t="s">
        <v>6573</v>
      </c>
      <c r="P1822" s="20" t="s">
        <v>43</v>
      </c>
      <c r="Q1822" s="19" t="s">
        <v>102</v>
      </c>
      <c r="AJ1822" s="21">
        <v>0</v>
      </c>
      <c r="AK1822" s="21">
        <v>0</v>
      </c>
      <c r="AL1822" s="22">
        <f t="shared" si="31"/>
        <v>0</v>
      </c>
    </row>
    <row r="1823" spans="1:38" ht="12" customHeight="1">
      <c r="A1823" s="19" t="s">
        <v>6574</v>
      </c>
      <c r="B1823" s="20" t="s">
        <v>6575</v>
      </c>
      <c r="C1823" s="20"/>
      <c r="D1823" s="20"/>
      <c r="F1823" s="20" t="s">
        <v>98</v>
      </c>
      <c r="G1823" s="20" t="s">
        <v>290</v>
      </c>
      <c r="H1823" s="20"/>
      <c r="I1823" s="20"/>
      <c r="J1823" s="20"/>
      <c r="K1823" s="20"/>
      <c r="L1823" s="20"/>
      <c r="M1823" s="20"/>
      <c r="N1823" s="20"/>
      <c r="O1823" s="19" t="s">
        <v>6576</v>
      </c>
      <c r="P1823" s="20" t="s">
        <v>43</v>
      </c>
      <c r="Q1823" s="19" t="s">
        <v>102</v>
      </c>
      <c r="AJ1823" s="21">
        <v>0</v>
      </c>
      <c r="AK1823" s="21">
        <v>0</v>
      </c>
      <c r="AL1823" s="22">
        <f t="shared" si="31"/>
        <v>0</v>
      </c>
    </row>
    <row r="1824" spans="1:38" ht="12" customHeight="1">
      <c r="A1824" s="19" t="s">
        <v>6577</v>
      </c>
      <c r="B1824" s="20" t="s">
        <v>6578</v>
      </c>
      <c r="C1824" s="20"/>
      <c r="D1824" s="20"/>
      <c r="F1824" s="20" t="s">
        <v>1353</v>
      </c>
      <c r="G1824" s="20" t="s">
        <v>4606</v>
      </c>
      <c r="H1824" s="20"/>
      <c r="I1824" s="20"/>
      <c r="J1824" s="20"/>
      <c r="K1824" s="20"/>
      <c r="L1824" s="20"/>
      <c r="M1824" s="20"/>
      <c r="N1824" s="20"/>
      <c r="O1824" s="19" t="s">
        <v>6579</v>
      </c>
      <c r="P1824" s="20" t="s">
        <v>59</v>
      </c>
      <c r="Q1824" s="19" t="s">
        <v>102</v>
      </c>
      <c r="AJ1824" s="21">
        <v>0</v>
      </c>
      <c r="AK1824" s="21">
        <v>0</v>
      </c>
      <c r="AL1824" s="22">
        <f t="shared" si="31"/>
        <v>0</v>
      </c>
    </row>
    <row r="1825" spans="1:38" ht="12" customHeight="1">
      <c r="A1825" s="19" t="s">
        <v>6580</v>
      </c>
      <c r="B1825" s="20" t="s">
        <v>6581</v>
      </c>
      <c r="C1825" s="20"/>
      <c r="D1825" s="20"/>
      <c r="F1825" s="20" t="s">
        <v>174</v>
      </c>
      <c r="G1825" s="20" t="s">
        <v>6582</v>
      </c>
      <c r="H1825" s="20"/>
      <c r="I1825" s="20"/>
      <c r="J1825" s="20"/>
      <c r="K1825" s="20"/>
      <c r="L1825" s="20"/>
      <c r="M1825" s="20"/>
      <c r="N1825" s="20"/>
      <c r="O1825" s="19" t="s">
        <v>6583</v>
      </c>
      <c r="P1825" s="20" t="s">
        <v>43</v>
      </c>
      <c r="Q1825" s="19" t="s">
        <v>102</v>
      </c>
      <c r="AJ1825" s="21">
        <v>0</v>
      </c>
      <c r="AK1825" s="21">
        <v>0</v>
      </c>
      <c r="AL1825" s="22">
        <f t="shared" si="31"/>
        <v>0</v>
      </c>
    </row>
    <row r="1826" spans="1:38" ht="12" customHeight="1">
      <c r="A1826" s="19" t="s">
        <v>6584</v>
      </c>
      <c r="B1826" s="20" t="s">
        <v>6585</v>
      </c>
      <c r="C1826" s="20"/>
      <c r="D1826" s="20"/>
      <c r="F1826" s="20" t="s">
        <v>427</v>
      </c>
      <c r="G1826" s="20" t="s">
        <v>6586</v>
      </c>
      <c r="H1826" s="20"/>
      <c r="I1826" s="20"/>
      <c r="J1826" s="20"/>
      <c r="K1826" s="20"/>
      <c r="L1826" s="20"/>
      <c r="M1826" s="20"/>
      <c r="N1826" s="20"/>
      <c r="O1826" s="19" t="s">
        <v>6587</v>
      </c>
      <c r="P1826" s="20" t="s">
        <v>59</v>
      </c>
      <c r="Q1826" s="19" t="s">
        <v>102</v>
      </c>
      <c r="AJ1826" s="21">
        <v>0</v>
      </c>
      <c r="AK1826" s="21">
        <v>0</v>
      </c>
      <c r="AL1826" s="22">
        <f t="shared" si="31"/>
        <v>0</v>
      </c>
    </row>
    <row r="1827" spans="1:38" ht="12" customHeight="1">
      <c r="A1827" s="19" t="s">
        <v>6588</v>
      </c>
      <c r="B1827" s="20" t="s">
        <v>6589</v>
      </c>
      <c r="C1827" s="20"/>
      <c r="D1827" s="20"/>
      <c r="F1827" s="20" t="s">
        <v>128</v>
      </c>
      <c r="G1827" s="20" t="s">
        <v>912</v>
      </c>
      <c r="H1827" s="20"/>
      <c r="I1827" s="20"/>
      <c r="J1827" s="20"/>
      <c r="K1827" s="20"/>
      <c r="L1827" s="20" t="s">
        <v>4722</v>
      </c>
      <c r="M1827" s="20"/>
      <c r="N1827" s="20"/>
      <c r="O1827" s="19" t="s">
        <v>761</v>
      </c>
      <c r="P1827" s="20" t="s">
        <v>761</v>
      </c>
      <c r="Q1827" s="19" t="s">
        <v>102</v>
      </c>
      <c r="AJ1827" s="21">
        <v>0</v>
      </c>
      <c r="AK1827" s="21">
        <v>0</v>
      </c>
      <c r="AL1827" s="22">
        <f t="shared" si="31"/>
        <v>0</v>
      </c>
    </row>
    <row r="1828" spans="1:38" ht="12" customHeight="1">
      <c r="A1828" s="19" t="s">
        <v>6590</v>
      </c>
      <c r="B1828" s="20" t="s">
        <v>6591</v>
      </c>
      <c r="C1828" s="20"/>
      <c r="D1828" s="20"/>
      <c r="F1828" s="20" t="s">
        <v>37</v>
      </c>
      <c r="G1828" s="20" t="s">
        <v>38</v>
      </c>
      <c r="H1828" s="20" t="s">
        <v>39</v>
      </c>
      <c r="I1828" s="20"/>
      <c r="J1828" s="20"/>
      <c r="K1828" s="20"/>
      <c r="L1828" s="20" t="s">
        <v>40</v>
      </c>
      <c r="M1828" s="20"/>
      <c r="N1828" s="20"/>
      <c r="O1828" s="19" t="s">
        <v>6592</v>
      </c>
      <c r="P1828" s="20" t="s">
        <v>43</v>
      </c>
      <c r="Q1828" s="19" t="s">
        <v>6593</v>
      </c>
      <c r="AJ1828" s="21">
        <v>0</v>
      </c>
      <c r="AK1828" s="21">
        <v>0</v>
      </c>
      <c r="AL1828" s="22">
        <f t="shared" si="31"/>
        <v>0</v>
      </c>
    </row>
    <row r="1829" spans="1:38" ht="12" customHeight="1">
      <c r="A1829" s="19" t="s">
        <v>6594</v>
      </c>
      <c r="B1829" s="20" t="s">
        <v>6595</v>
      </c>
      <c r="C1829" s="20"/>
      <c r="D1829" s="20"/>
      <c r="F1829" s="20" t="s">
        <v>105</v>
      </c>
      <c r="G1829" s="20" t="s">
        <v>641</v>
      </c>
      <c r="H1829" s="20"/>
      <c r="I1829" s="20"/>
      <c r="J1829" s="20"/>
      <c r="K1829" s="20"/>
      <c r="L1829" s="20"/>
      <c r="M1829" s="20"/>
      <c r="N1829" s="20"/>
      <c r="O1829" s="19" t="s">
        <v>6596</v>
      </c>
      <c r="P1829" s="20" t="s">
        <v>43</v>
      </c>
      <c r="Q1829" s="19" t="s">
        <v>6593</v>
      </c>
      <c r="AJ1829" s="21">
        <v>0</v>
      </c>
      <c r="AK1829" s="21">
        <v>0</v>
      </c>
      <c r="AL1829" s="22">
        <f t="shared" si="31"/>
        <v>0</v>
      </c>
    </row>
    <row r="1830" spans="1:38" ht="12" customHeight="1">
      <c r="A1830" s="19" t="s">
        <v>6597</v>
      </c>
      <c r="B1830" s="20" t="s">
        <v>6598</v>
      </c>
      <c r="C1830" s="20"/>
      <c r="D1830" s="20"/>
      <c r="F1830" s="20" t="s">
        <v>323</v>
      </c>
      <c r="G1830" s="20" t="s">
        <v>323</v>
      </c>
      <c r="H1830" s="20"/>
      <c r="I1830" s="20"/>
      <c r="J1830" s="20"/>
      <c r="K1830" s="20"/>
      <c r="L1830" s="20" t="s">
        <v>767</v>
      </c>
      <c r="M1830" s="20"/>
      <c r="N1830" s="20"/>
      <c r="O1830" s="19" t="s">
        <v>6599</v>
      </c>
      <c r="P1830" s="20" t="s">
        <v>59</v>
      </c>
      <c r="Q1830" s="19" t="s">
        <v>6593</v>
      </c>
      <c r="AJ1830" s="21">
        <v>0</v>
      </c>
      <c r="AK1830" s="21">
        <v>0</v>
      </c>
      <c r="AL1830" s="22">
        <f t="shared" si="31"/>
        <v>0</v>
      </c>
    </row>
    <row r="1831" spans="1:38" ht="12" customHeight="1">
      <c r="A1831" s="19" t="s">
        <v>6600</v>
      </c>
      <c r="B1831" s="20" t="s">
        <v>6601</v>
      </c>
      <c r="C1831" s="20"/>
      <c r="D1831" s="20"/>
      <c r="F1831" s="20" t="s">
        <v>98</v>
      </c>
      <c r="G1831" s="20" t="s">
        <v>290</v>
      </c>
      <c r="H1831" s="20"/>
      <c r="I1831" s="20"/>
      <c r="J1831" s="20"/>
      <c r="K1831" s="20"/>
      <c r="L1831" s="20"/>
      <c r="M1831" s="20"/>
      <c r="N1831" s="20"/>
      <c r="O1831" s="19" t="s">
        <v>6602</v>
      </c>
      <c r="P1831" s="20" t="s">
        <v>43</v>
      </c>
      <c r="Q1831" s="19" t="s">
        <v>6593</v>
      </c>
      <c r="AJ1831" s="21">
        <v>0</v>
      </c>
      <c r="AK1831" s="21">
        <v>0</v>
      </c>
      <c r="AL1831" s="22">
        <f t="shared" si="31"/>
        <v>0</v>
      </c>
    </row>
    <row r="1832" spans="1:38" ht="12" customHeight="1">
      <c r="A1832" s="19" t="s">
        <v>6603</v>
      </c>
      <c r="B1832" s="20" t="s">
        <v>6604</v>
      </c>
      <c r="C1832" s="20"/>
      <c r="D1832" s="20"/>
      <c r="F1832" s="20" t="s">
        <v>70</v>
      </c>
      <c r="G1832" s="20" t="s">
        <v>356</v>
      </c>
      <c r="H1832" s="20" t="s">
        <v>6605</v>
      </c>
      <c r="I1832" s="20"/>
      <c r="J1832" s="20"/>
      <c r="K1832" s="20"/>
      <c r="L1832" s="20" t="s">
        <v>6606</v>
      </c>
      <c r="M1832" s="20" t="s">
        <v>5797</v>
      </c>
      <c r="N1832" s="20"/>
      <c r="O1832" s="19" t="s">
        <v>6607</v>
      </c>
      <c r="P1832" s="20" t="s">
        <v>43</v>
      </c>
      <c r="Q1832" s="19" t="s">
        <v>6593</v>
      </c>
      <c r="AJ1832" s="21">
        <v>0</v>
      </c>
      <c r="AK1832" s="21">
        <v>0</v>
      </c>
      <c r="AL1832" s="22">
        <f t="shared" si="31"/>
        <v>0</v>
      </c>
    </row>
    <row r="1833" spans="1:38" ht="12" customHeight="1">
      <c r="A1833" s="19" t="s">
        <v>6608</v>
      </c>
      <c r="B1833" s="20" t="s">
        <v>6609</v>
      </c>
      <c r="C1833" s="20"/>
      <c r="D1833" s="20"/>
      <c r="F1833" s="20" t="s">
        <v>105</v>
      </c>
      <c r="G1833" s="20" t="s">
        <v>860</v>
      </c>
      <c r="H1833" s="20"/>
      <c r="I1833" s="20"/>
      <c r="J1833" s="20"/>
      <c r="K1833" s="20"/>
      <c r="L1833" s="20"/>
      <c r="M1833" s="20"/>
      <c r="N1833" s="20"/>
      <c r="O1833" s="19" t="s">
        <v>6610</v>
      </c>
      <c r="P1833" s="20" t="s">
        <v>43</v>
      </c>
      <c r="Q1833" s="19" t="s">
        <v>6593</v>
      </c>
      <c r="AJ1833" s="21">
        <v>0</v>
      </c>
      <c r="AK1833" s="21">
        <v>0</v>
      </c>
      <c r="AL1833" s="22">
        <f t="shared" si="31"/>
        <v>0</v>
      </c>
    </row>
    <row r="1834" spans="1:38" ht="12" customHeight="1">
      <c r="A1834" s="19" t="s">
        <v>6611</v>
      </c>
      <c r="B1834" s="20" t="s">
        <v>6612</v>
      </c>
      <c r="C1834" s="20"/>
      <c r="D1834" s="20"/>
      <c r="F1834" s="20" t="s">
        <v>105</v>
      </c>
      <c r="G1834" s="20" t="s">
        <v>106</v>
      </c>
      <c r="H1834" s="20"/>
      <c r="I1834" s="20"/>
      <c r="J1834" s="20"/>
      <c r="K1834" s="20"/>
      <c r="L1834" s="20"/>
      <c r="M1834" s="20"/>
      <c r="N1834" s="20"/>
      <c r="O1834" s="19" t="s">
        <v>6613</v>
      </c>
      <c r="P1834" s="20" t="s">
        <v>43</v>
      </c>
      <c r="Q1834" s="19" t="s">
        <v>6593</v>
      </c>
      <c r="AJ1834" s="21">
        <v>0</v>
      </c>
      <c r="AK1834" s="21">
        <v>0</v>
      </c>
      <c r="AL1834" s="22">
        <f t="shared" si="31"/>
        <v>0</v>
      </c>
    </row>
    <row r="1835" spans="1:38" ht="12" customHeight="1">
      <c r="A1835" s="19" t="s">
        <v>6614</v>
      </c>
      <c r="B1835" s="20" t="s">
        <v>6615</v>
      </c>
      <c r="C1835" s="20" t="str">
        <f>LEFT(B1835,LEN(B1835)-4)</f>
        <v>上海康馥丽医疗美容门诊部</v>
      </c>
      <c r="D1835" s="20" t="s">
        <v>954</v>
      </c>
      <c r="F1835" s="20" t="s">
        <v>241</v>
      </c>
      <c r="G1835" s="20" t="s">
        <v>241</v>
      </c>
      <c r="H1835" s="20"/>
      <c r="I1835" s="20"/>
      <c r="J1835" s="20"/>
      <c r="K1835" s="20"/>
      <c r="L1835" s="20" t="s">
        <v>6616</v>
      </c>
      <c r="M1835" s="20" t="s">
        <v>6615</v>
      </c>
      <c r="N1835" s="20"/>
      <c r="O1835" s="19" t="s">
        <v>6617</v>
      </c>
      <c r="P1835" s="20" t="s">
        <v>43</v>
      </c>
      <c r="Q1835" s="19" t="s">
        <v>131</v>
      </c>
      <c r="AJ1835" s="21">
        <v>0</v>
      </c>
      <c r="AK1835" s="21">
        <f>VLOOKUP(B1835,[2]Sheet3!$A$3:$B$1872,2,0)</f>
        <v>11915.044247787611</v>
      </c>
      <c r="AL1835" s="22">
        <f t="shared" si="31"/>
        <v>11915.044247787611</v>
      </c>
    </row>
    <row r="1836" spans="1:38" ht="12" customHeight="1">
      <c r="A1836" s="19" t="s">
        <v>6618</v>
      </c>
      <c r="B1836" s="20" t="s">
        <v>6619</v>
      </c>
      <c r="C1836" s="20"/>
      <c r="D1836" s="20"/>
      <c r="F1836" s="20" t="s">
        <v>105</v>
      </c>
      <c r="G1836" s="20" t="s">
        <v>641</v>
      </c>
      <c r="H1836" s="20"/>
      <c r="I1836" s="20"/>
      <c r="J1836" s="20"/>
      <c r="K1836" s="20"/>
      <c r="L1836" s="20"/>
      <c r="M1836" s="20"/>
      <c r="N1836" s="20"/>
      <c r="O1836" s="19" t="s">
        <v>761</v>
      </c>
      <c r="P1836" s="20" t="s">
        <v>761</v>
      </c>
      <c r="Q1836" s="19" t="s">
        <v>6593</v>
      </c>
      <c r="AJ1836" s="21">
        <v>0</v>
      </c>
      <c r="AK1836" s="21">
        <v>0</v>
      </c>
      <c r="AL1836" s="22">
        <f t="shared" si="31"/>
        <v>0</v>
      </c>
    </row>
    <row r="1837" spans="1:38" ht="12" customHeight="1">
      <c r="A1837" s="19" t="s">
        <v>6620</v>
      </c>
      <c r="B1837" s="20" t="s">
        <v>6621</v>
      </c>
      <c r="C1837" s="20"/>
      <c r="D1837" s="20"/>
      <c r="F1837" s="20" t="s">
        <v>350</v>
      </c>
      <c r="G1837" s="20" t="s">
        <v>852</v>
      </c>
      <c r="H1837" s="20"/>
      <c r="I1837" s="20"/>
      <c r="J1837" s="20"/>
      <c r="K1837" s="20"/>
      <c r="L1837" s="20"/>
      <c r="M1837" s="20"/>
      <c r="N1837" s="20"/>
      <c r="O1837" s="19" t="s">
        <v>6622</v>
      </c>
      <c r="P1837" s="20" t="s">
        <v>43</v>
      </c>
      <c r="Q1837" s="19" t="s">
        <v>6593</v>
      </c>
      <c r="AJ1837" s="21">
        <v>0</v>
      </c>
      <c r="AK1837" s="21">
        <v>0</v>
      </c>
      <c r="AL1837" s="22">
        <f t="shared" si="31"/>
        <v>0</v>
      </c>
    </row>
    <row r="1838" spans="1:38" ht="12" customHeight="1">
      <c r="A1838" s="19" t="s">
        <v>6623</v>
      </c>
      <c r="B1838" s="20" t="s">
        <v>6624</v>
      </c>
      <c r="C1838" s="20" t="str">
        <f>LEFT(B1838,LEN(B1838)-4)</f>
        <v>上海弗田</v>
      </c>
      <c r="D1838" s="20"/>
      <c r="F1838" s="20" t="s">
        <v>241</v>
      </c>
      <c r="G1838" s="20" t="s">
        <v>241</v>
      </c>
      <c r="H1838" s="20"/>
      <c r="I1838" s="20"/>
      <c r="J1838" s="20"/>
      <c r="K1838" s="20"/>
      <c r="L1838" s="20"/>
      <c r="M1838" s="20"/>
      <c r="N1838" s="20" t="s">
        <v>6625</v>
      </c>
      <c r="O1838" s="19" t="s">
        <v>6626</v>
      </c>
      <c r="P1838" s="20" t="s">
        <v>43</v>
      </c>
      <c r="Q1838" s="19" t="s">
        <v>6593</v>
      </c>
      <c r="AJ1838" s="21">
        <v>0</v>
      </c>
      <c r="AK1838" s="21">
        <v>0</v>
      </c>
      <c r="AL1838" s="22">
        <f t="shared" si="31"/>
        <v>0</v>
      </c>
    </row>
    <row r="1839" spans="1:38" ht="12" customHeight="1">
      <c r="A1839" s="19" t="s">
        <v>6627</v>
      </c>
      <c r="B1839" s="20" t="s">
        <v>6628</v>
      </c>
      <c r="C1839" s="20"/>
      <c r="D1839" s="20"/>
      <c r="F1839" s="20" t="s">
        <v>105</v>
      </c>
      <c r="G1839" s="20" t="s">
        <v>1250</v>
      </c>
      <c r="H1839" s="20"/>
      <c r="I1839" s="20"/>
      <c r="J1839" s="20"/>
      <c r="K1839" s="20"/>
      <c r="L1839" s="20"/>
      <c r="M1839" s="20"/>
      <c r="N1839" s="20"/>
      <c r="O1839" s="19" t="s">
        <v>6629</v>
      </c>
      <c r="P1839" s="20" t="s">
        <v>43</v>
      </c>
      <c r="Q1839" s="19" t="s">
        <v>6593</v>
      </c>
      <c r="AJ1839" s="21">
        <v>0</v>
      </c>
      <c r="AK1839" s="21">
        <v>0</v>
      </c>
      <c r="AL1839" s="22">
        <f t="shared" si="31"/>
        <v>0</v>
      </c>
    </row>
    <row r="1840" spans="1:38" ht="12" customHeight="1">
      <c r="A1840" s="19" t="s">
        <v>6630</v>
      </c>
      <c r="B1840" s="20" t="s">
        <v>6631</v>
      </c>
      <c r="C1840" s="20"/>
      <c r="D1840" s="20"/>
      <c r="F1840" s="20" t="s">
        <v>70</v>
      </c>
      <c r="G1840" s="20" t="s">
        <v>356</v>
      </c>
      <c r="H1840" s="20"/>
      <c r="I1840" s="20"/>
      <c r="J1840" s="20"/>
      <c r="K1840" s="20"/>
      <c r="L1840" s="20"/>
      <c r="M1840" s="20"/>
      <c r="N1840" s="20"/>
      <c r="O1840" s="19" t="s">
        <v>6632</v>
      </c>
      <c r="P1840" s="20" t="s">
        <v>43</v>
      </c>
      <c r="Q1840" s="19" t="s">
        <v>6593</v>
      </c>
      <c r="AJ1840" s="21">
        <v>0</v>
      </c>
      <c r="AK1840" s="21">
        <v>0</v>
      </c>
      <c r="AL1840" s="22">
        <f t="shared" si="31"/>
        <v>0</v>
      </c>
    </row>
    <row r="1841" spans="1:38" ht="12" customHeight="1">
      <c r="A1841" s="19" t="s">
        <v>6633</v>
      </c>
      <c r="B1841" s="20" t="s">
        <v>6634</v>
      </c>
      <c r="C1841" s="20"/>
      <c r="D1841" s="20"/>
      <c r="F1841" s="20" t="s">
        <v>350</v>
      </c>
      <c r="G1841" s="20" t="s">
        <v>601</v>
      </c>
      <c r="H1841" s="20"/>
      <c r="I1841" s="20"/>
      <c r="J1841" s="20"/>
      <c r="K1841" s="20"/>
      <c r="L1841" s="20"/>
      <c r="M1841" s="20"/>
      <c r="N1841" s="20"/>
      <c r="O1841" s="19" t="s">
        <v>6635</v>
      </c>
      <c r="P1841" s="20" t="s">
        <v>43</v>
      </c>
      <c r="Q1841" s="19" t="s">
        <v>6593</v>
      </c>
      <c r="AJ1841" s="21">
        <v>0</v>
      </c>
      <c r="AK1841" s="21">
        <v>0</v>
      </c>
      <c r="AL1841" s="22">
        <f t="shared" si="31"/>
        <v>0</v>
      </c>
    </row>
    <row r="1842" spans="1:38" ht="12" customHeight="1">
      <c r="A1842" s="19" t="s">
        <v>6636</v>
      </c>
      <c r="B1842" s="20" t="s">
        <v>6637</v>
      </c>
      <c r="C1842" s="20"/>
      <c r="D1842" s="20"/>
      <c r="F1842" s="20" t="s">
        <v>268</v>
      </c>
      <c r="G1842" s="20" t="s">
        <v>269</v>
      </c>
      <c r="H1842" s="20"/>
      <c r="I1842" s="20"/>
      <c r="J1842" s="20"/>
      <c r="K1842" s="20"/>
      <c r="L1842" s="20"/>
      <c r="M1842" s="20" t="s">
        <v>6638</v>
      </c>
      <c r="N1842" s="20"/>
      <c r="O1842" s="19" t="s">
        <v>6639</v>
      </c>
      <c r="P1842" s="20" t="s">
        <v>43</v>
      </c>
      <c r="Q1842" s="19" t="s">
        <v>6593</v>
      </c>
      <c r="AJ1842" s="21">
        <v>0</v>
      </c>
      <c r="AK1842" s="21">
        <v>0</v>
      </c>
      <c r="AL1842" s="22">
        <f t="shared" si="31"/>
        <v>0</v>
      </c>
    </row>
    <row r="1843" spans="1:38" ht="12" customHeight="1">
      <c r="A1843" s="19" t="s">
        <v>6640</v>
      </c>
      <c r="B1843" s="20" t="s">
        <v>6641</v>
      </c>
      <c r="C1843" s="20"/>
      <c r="D1843" s="20"/>
      <c r="F1843" s="20" t="s">
        <v>489</v>
      </c>
      <c r="G1843" s="20" t="s">
        <v>490</v>
      </c>
      <c r="H1843" s="20"/>
      <c r="I1843" s="20"/>
      <c r="J1843" s="20"/>
      <c r="K1843" s="20"/>
      <c r="L1843" s="20"/>
      <c r="M1843" s="20"/>
      <c r="N1843" s="20"/>
      <c r="O1843" s="19" t="s">
        <v>6642</v>
      </c>
      <c r="P1843" s="20" t="s">
        <v>43</v>
      </c>
      <c r="Q1843" s="19" t="s">
        <v>6593</v>
      </c>
      <c r="AJ1843" s="21">
        <v>0</v>
      </c>
      <c r="AK1843" s="21">
        <v>0</v>
      </c>
      <c r="AL1843" s="22">
        <f t="shared" si="31"/>
        <v>0</v>
      </c>
    </row>
    <row r="1844" spans="1:38" ht="12" customHeight="1">
      <c r="A1844" s="19" t="s">
        <v>6643</v>
      </c>
      <c r="B1844" s="20" t="s">
        <v>6644</v>
      </c>
      <c r="C1844" s="20"/>
      <c r="D1844" s="20"/>
      <c r="F1844" s="20" t="s">
        <v>489</v>
      </c>
      <c r="G1844" s="20" t="s">
        <v>490</v>
      </c>
      <c r="H1844" s="20"/>
      <c r="I1844" s="20"/>
      <c r="J1844" s="20"/>
      <c r="K1844" s="20"/>
      <c r="L1844" s="20"/>
      <c r="M1844" s="20"/>
      <c r="N1844" s="20"/>
      <c r="O1844" s="19" t="s">
        <v>6645</v>
      </c>
      <c r="P1844" s="20" t="s">
        <v>43</v>
      </c>
      <c r="Q1844" s="19" t="s">
        <v>6593</v>
      </c>
      <c r="AJ1844" s="21">
        <v>0</v>
      </c>
      <c r="AK1844" s="21">
        <v>0</v>
      </c>
      <c r="AL1844" s="22">
        <f t="shared" si="31"/>
        <v>0</v>
      </c>
    </row>
    <row r="1845" spans="1:38" ht="12" customHeight="1">
      <c r="A1845" s="19" t="s">
        <v>6646</v>
      </c>
      <c r="B1845" s="20" t="s">
        <v>6647</v>
      </c>
      <c r="C1845" s="20"/>
      <c r="D1845" s="20"/>
      <c r="F1845" s="20" t="s">
        <v>82</v>
      </c>
      <c r="G1845" s="20" t="s">
        <v>6572</v>
      </c>
      <c r="H1845" s="20"/>
      <c r="I1845" s="20"/>
      <c r="J1845" s="20"/>
      <c r="K1845" s="20"/>
      <c r="L1845" s="20"/>
      <c r="M1845" s="20"/>
      <c r="N1845" s="20"/>
      <c r="O1845" s="19" t="s">
        <v>6648</v>
      </c>
      <c r="P1845" s="20" t="s">
        <v>59</v>
      </c>
      <c r="Q1845" s="19" t="s">
        <v>6593</v>
      </c>
      <c r="AJ1845" s="21">
        <v>0</v>
      </c>
      <c r="AK1845" s="21">
        <v>0</v>
      </c>
      <c r="AL1845" s="22">
        <f t="shared" si="31"/>
        <v>0</v>
      </c>
    </row>
    <row r="1846" spans="1:38" ht="12" customHeight="1">
      <c r="A1846" s="19" t="s">
        <v>6649</v>
      </c>
      <c r="B1846" s="20" t="s">
        <v>6650</v>
      </c>
      <c r="C1846" s="20"/>
      <c r="D1846" s="20"/>
      <c r="F1846" s="20" t="s">
        <v>215</v>
      </c>
      <c r="G1846" s="20" t="s">
        <v>3938</v>
      </c>
      <c r="H1846" s="20" t="s">
        <v>6651</v>
      </c>
      <c r="I1846" s="20"/>
      <c r="J1846" s="20"/>
      <c r="K1846" s="20"/>
      <c r="L1846" s="20"/>
      <c r="M1846" s="20"/>
      <c r="N1846" s="20"/>
      <c r="O1846" s="19" t="s">
        <v>6652</v>
      </c>
      <c r="P1846" s="20" t="s">
        <v>59</v>
      </c>
      <c r="Q1846" s="19" t="s">
        <v>6593</v>
      </c>
      <c r="AJ1846" s="21">
        <v>0</v>
      </c>
      <c r="AK1846" s="21">
        <v>0</v>
      </c>
      <c r="AL1846" s="22">
        <f t="shared" si="31"/>
        <v>0</v>
      </c>
    </row>
    <row r="1847" spans="1:38" ht="12" customHeight="1">
      <c r="A1847" s="19" t="s">
        <v>6653</v>
      </c>
      <c r="B1847" s="20" t="s">
        <v>6654</v>
      </c>
      <c r="C1847" s="20"/>
      <c r="D1847" s="20"/>
      <c r="F1847" s="20" t="s">
        <v>70</v>
      </c>
      <c r="G1847" s="20" t="s">
        <v>800</v>
      </c>
      <c r="H1847" s="20"/>
      <c r="I1847" s="20"/>
      <c r="J1847" s="20"/>
      <c r="K1847" s="20"/>
      <c r="L1847" s="20"/>
      <c r="M1847" s="20"/>
      <c r="N1847" s="20"/>
      <c r="O1847" s="19" t="s">
        <v>6655</v>
      </c>
      <c r="P1847" s="20" t="s">
        <v>59</v>
      </c>
      <c r="Q1847" s="19" t="s">
        <v>5610</v>
      </c>
      <c r="AJ1847" s="21">
        <f>VLOOKUP(B1847,[1]Sheet8!$A$3:$B$989,2,0)</f>
        <v>4092.5</v>
      </c>
      <c r="AK1847" s="21">
        <v>0</v>
      </c>
      <c r="AL1847" s="22">
        <f t="shared" si="31"/>
        <v>4092.5</v>
      </c>
    </row>
    <row r="1848" spans="1:38" ht="12" customHeight="1">
      <c r="A1848" s="19" t="s">
        <v>6656</v>
      </c>
      <c r="B1848" s="20" t="s">
        <v>6657</v>
      </c>
      <c r="C1848" s="20"/>
      <c r="D1848" s="20"/>
      <c r="F1848" s="20" t="s">
        <v>2088</v>
      </c>
      <c r="G1848" s="20" t="s">
        <v>2089</v>
      </c>
      <c r="H1848" s="20"/>
      <c r="I1848" s="20"/>
      <c r="J1848" s="20"/>
      <c r="K1848" s="20"/>
      <c r="L1848" s="20"/>
      <c r="M1848" s="20"/>
      <c r="N1848" s="20"/>
      <c r="O1848" s="19" t="s">
        <v>6658</v>
      </c>
      <c r="P1848" s="20" t="s">
        <v>43</v>
      </c>
      <c r="Q1848" s="19" t="s">
        <v>5610</v>
      </c>
      <c r="AJ1848" s="21">
        <f>VLOOKUP(B1848,[1]Sheet8!$A$3:$B$989,2,0)</f>
        <v>11312.039999999999</v>
      </c>
      <c r="AK1848" s="21">
        <v>0</v>
      </c>
      <c r="AL1848" s="22">
        <f t="shared" si="31"/>
        <v>11312.039999999999</v>
      </c>
    </row>
    <row r="1849" spans="1:38" ht="12" customHeight="1">
      <c r="A1849" s="19" t="s">
        <v>6659</v>
      </c>
      <c r="B1849" s="20" t="s">
        <v>6660</v>
      </c>
      <c r="C1849" s="20"/>
      <c r="D1849" s="20"/>
      <c r="F1849" s="20" t="s">
        <v>818</v>
      </c>
      <c r="G1849" s="20" t="s">
        <v>1000</v>
      </c>
      <c r="H1849" s="20"/>
      <c r="I1849" s="20"/>
      <c r="J1849" s="20"/>
      <c r="K1849" s="20"/>
      <c r="L1849" s="20"/>
      <c r="M1849" s="20" t="s">
        <v>6661</v>
      </c>
      <c r="N1849" s="20"/>
      <c r="O1849" s="19" t="s">
        <v>761</v>
      </c>
      <c r="P1849" s="20" t="s">
        <v>761</v>
      </c>
      <c r="Q1849" s="19" t="s">
        <v>5610</v>
      </c>
      <c r="AJ1849" s="21">
        <f>VLOOKUP(B1849,[1]Sheet8!$A$3:$B$989,2,0)</f>
        <v>13128.75</v>
      </c>
      <c r="AK1849" s="21">
        <v>0</v>
      </c>
      <c r="AL1849" s="22">
        <f t="shared" si="31"/>
        <v>13128.75</v>
      </c>
    </row>
    <row r="1850" spans="1:38" ht="12" customHeight="1">
      <c r="A1850" s="19" t="s">
        <v>6662</v>
      </c>
      <c r="B1850" s="20" t="s">
        <v>6663</v>
      </c>
      <c r="C1850" s="20"/>
      <c r="D1850" s="20"/>
      <c r="F1850" s="20" t="s">
        <v>761</v>
      </c>
      <c r="G1850" s="20" t="s">
        <v>761</v>
      </c>
      <c r="H1850" s="20"/>
      <c r="I1850" s="20"/>
      <c r="J1850" s="20"/>
      <c r="K1850" s="20"/>
      <c r="L1850" s="20"/>
      <c r="M1850" s="20"/>
      <c r="N1850" s="20"/>
      <c r="O1850" s="19" t="s">
        <v>761</v>
      </c>
      <c r="P1850" s="20" t="s">
        <v>761</v>
      </c>
      <c r="Q1850" s="19" t="s">
        <v>5610</v>
      </c>
      <c r="AJ1850" s="21">
        <f>VLOOKUP(B1850,[1]Sheet8!$A$3:$B$989,2,0)</f>
        <v>8415.4</v>
      </c>
      <c r="AK1850" s="21">
        <f>VLOOKUP(B1850,[2]Sheet3!$A$3:$B$1872,2,0)</f>
        <v>6529.2035398230091</v>
      </c>
      <c r="AL1850" s="22">
        <f t="shared" si="31"/>
        <v>14944.603539823009</v>
      </c>
    </row>
    <row r="1851" spans="1:38" ht="12" customHeight="1">
      <c r="A1851" s="15" t="s">
        <v>6664</v>
      </c>
      <c r="B1851" s="20" t="s">
        <v>6665</v>
      </c>
      <c r="C1851" s="20"/>
      <c r="D1851" s="20"/>
      <c r="F1851" s="20" t="s">
        <v>70</v>
      </c>
      <c r="G1851" s="20" t="s">
        <v>800</v>
      </c>
      <c r="H1851" s="20" t="s">
        <v>6666</v>
      </c>
      <c r="I1851" s="20"/>
      <c r="J1851" s="20"/>
      <c r="K1851" s="20"/>
      <c r="L1851" s="20" t="s">
        <v>6667</v>
      </c>
      <c r="M1851" s="20" t="s">
        <v>6667</v>
      </c>
      <c r="N1851" s="20"/>
      <c r="O1851" s="19" t="s">
        <v>6668</v>
      </c>
      <c r="P1851" s="20" t="s">
        <v>59</v>
      </c>
      <c r="Q1851" s="19" t="s">
        <v>5610</v>
      </c>
      <c r="AJ1851" s="21">
        <f>VLOOKUP(B1851,[1]Sheet8!$A$3:$B$989,2,0)</f>
        <v>62845.26</v>
      </c>
      <c r="AK1851" s="21">
        <v>0</v>
      </c>
      <c r="AL1851" s="22">
        <f t="shared" si="31"/>
        <v>62845.26</v>
      </c>
    </row>
    <row r="1852" spans="1:38" ht="12" customHeight="1">
      <c r="A1852" s="19" t="s">
        <v>6669</v>
      </c>
      <c r="B1852" s="20" t="s">
        <v>6670</v>
      </c>
      <c r="C1852" s="20"/>
      <c r="D1852" s="20"/>
      <c r="F1852" s="20" t="s">
        <v>330</v>
      </c>
      <c r="G1852" s="20" t="s">
        <v>1531</v>
      </c>
      <c r="H1852" s="20"/>
      <c r="I1852" s="20"/>
      <c r="J1852" s="20"/>
      <c r="K1852" s="20"/>
      <c r="L1852" s="20"/>
      <c r="M1852" s="20"/>
      <c r="N1852" s="20"/>
      <c r="O1852" s="19" t="s">
        <v>6671</v>
      </c>
      <c r="P1852" s="20" t="s">
        <v>43</v>
      </c>
      <c r="Q1852" s="19" t="s">
        <v>5610</v>
      </c>
      <c r="AJ1852" s="21">
        <f>VLOOKUP(B1852,[1]Sheet8!$A$3:$B$989,2,0)</f>
        <v>10369.369999999999</v>
      </c>
      <c r="AK1852" s="21">
        <v>0</v>
      </c>
      <c r="AL1852" s="22">
        <f t="shared" si="31"/>
        <v>10369.369999999999</v>
      </c>
    </row>
    <row r="1853" spans="1:38" ht="12" customHeight="1">
      <c r="A1853" s="19" t="s">
        <v>6672</v>
      </c>
      <c r="B1853" s="20" t="s">
        <v>6673</v>
      </c>
      <c r="C1853" s="20"/>
      <c r="D1853" s="20"/>
      <c r="F1853" s="20" t="s">
        <v>82</v>
      </c>
      <c r="G1853" s="20" t="s">
        <v>1369</v>
      </c>
      <c r="H1853" s="20"/>
      <c r="I1853" s="20"/>
      <c r="J1853" s="20"/>
      <c r="K1853" s="20"/>
      <c r="L1853" s="20"/>
      <c r="M1853" s="20"/>
      <c r="N1853" s="20"/>
      <c r="O1853" s="19" t="s">
        <v>6674</v>
      </c>
      <c r="P1853" s="20" t="s">
        <v>43</v>
      </c>
      <c r="Q1853" s="19" t="s">
        <v>5610</v>
      </c>
      <c r="AJ1853" s="21">
        <f>VLOOKUP(B1853,[1]Sheet8!$A$3:$B$989,2,0)</f>
        <v>16968.059999999998</v>
      </c>
      <c r="AK1853" s="21">
        <v>0</v>
      </c>
      <c r="AL1853" s="22">
        <f t="shared" si="31"/>
        <v>16968.059999999998</v>
      </c>
    </row>
    <row r="1854" spans="1:38" ht="12" customHeight="1">
      <c r="A1854" s="19" t="s">
        <v>6675</v>
      </c>
      <c r="B1854" s="20" t="s">
        <v>6676</v>
      </c>
      <c r="C1854" s="20"/>
      <c r="D1854" s="20"/>
      <c r="F1854" s="20" t="s">
        <v>54</v>
      </c>
      <c r="G1854" s="20" t="s">
        <v>55</v>
      </c>
      <c r="H1854" s="20" t="s">
        <v>6677</v>
      </c>
      <c r="I1854" s="20"/>
      <c r="J1854" s="20"/>
      <c r="K1854" s="20"/>
      <c r="L1854" s="20" t="s">
        <v>6678</v>
      </c>
      <c r="M1854" s="20" t="s">
        <v>6679</v>
      </c>
      <c r="N1854" s="20"/>
      <c r="O1854" s="19" t="s">
        <v>6680</v>
      </c>
      <c r="P1854" s="20" t="s">
        <v>59</v>
      </c>
      <c r="Q1854" s="19" t="s">
        <v>5610</v>
      </c>
      <c r="AJ1854" s="21">
        <f>VLOOKUP(B1854,[1]Sheet8!$A$3:$B$989,2,0)</f>
        <v>4628.4699999999993</v>
      </c>
      <c r="AK1854" s="21">
        <v>0</v>
      </c>
      <c r="AL1854" s="22">
        <f t="shared" si="31"/>
        <v>4628.4699999999993</v>
      </c>
    </row>
    <row r="1855" spans="1:38" ht="12" customHeight="1">
      <c r="A1855" s="19" t="s">
        <v>6681</v>
      </c>
      <c r="B1855" s="20" t="s">
        <v>6682</v>
      </c>
      <c r="C1855" s="20"/>
      <c r="D1855" s="20"/>
      <c r="F1855" s="20" t="s">
        <v>105</v>
      </c>
      <c r="G1855" s="20" t="s">
        <v>1330</v>
      </c>
      <c r="H1855" s="20"/>
      <c r="I1855" s="20"/>
      <c r="J1855" s="20"/>
      <c r="K1855" s="20"/>
      <c r="L1855" s="20"/>
      <c r="M1855" s="20"/>
      <c r="N1855" s="20"/>
      <c r="O1855" s="19" t="s">
        <v>6683</v>
      </c>
      <c r="P1855" s="20" t="s">
        <v>43</v>
      </c>
      <c r="Q1855" s="19" t="s">
        <v>5610</v>
      </c>
      <c r="AJ1855" s="21">
        <f>VLOOKUP(B1855,[1]Sheet8!$A$3:$B$989,2,0)</f>
        <v>62767.319999999992</v>
      </c>
      <c r="AK1855" s="21">
        <v>0</v>
      </c>
      <c r="AL1855" s="22">
        <f t="shared" si="31"/>
        <v>62767.319999999992</v>
      </c>
    </row>
    <row r="1856" spans="1:38" ht="12" customHeight="1">
      <c r="A1856" s="19" t="s">
        <v>6684</v>
      </c>
      <c r="B1856" s="20" t="s">
        <v>6685</v>
      </c>
      <c r="C1856" s="20"/>
      <c r="D1856" s="20"/>
      <c r="F1856" s="20" t="s">
        <v>350</v>
      </c>
      <c r="G1856" s="20" t="s">
        <v>601</v>
      </c>
      <c r="H1856" s="20"/>
      <c r="I1856" s="20"/>
      <c r="J1856" s="20"/>
      <c r="K1856" s="20"/>
      <c r="L1856" s="20"/>
      <c r="M1856" s="20"/>
      <c r="N1856" s="20"/>
      <c r="O1856" s="19" t="s">
        <v>6686</v>
      </c>
      <c r="P1856" s="20" t="s">
        <v>1144</v>
      </c>
      <c r="Q1856" s="19" t="s">
        <v>5610</v>
      </c>
      <c r="AJ1856" s="21">
        <f>VLOOKUP(B1856,[1]Sheet8!$A$3:$B$989,2,0)</f>
        <v>10369.369999999999</v>
      </c>
      <c r="AK1856" s="21">
        <v>0</v>
      </c>
      <c r="AL1856" s="22">
        <f t="shared" si="31"/>
        <v>10369.369999999999</v>
      </c>
    </row>
    <row r="1857" spans="1:38" ht="12" customHeight="1">
      <c r="A1857" s="19" t="s">
        <v>6687</v>
      </c>
      <c r="B1857" s="20" t="s">
        <v>6688</v>
      </c>
      <c r="C1857" s="20"/>
      <c r="D1857" s="20"/>
      <c r="F1857" s="20" t="s">
        <v>350</v>
      </c>
      <c r="G1857" s="20" t="s">
        <v>601</v>
      </c>
      <c r="H1857" s="20"/>
      <c r="I1857" s="20"/>
      <c r="J1857" s="20"/>
      <c r="K1857" s="20"/>
      <c r="L1857" s="20" t="s">
        <v>637</v>
      </c>
      <c r="M1857" s="20" t="s">
        <v>6689</v>
      </c>
      <c r="N1857" s="20"/>
      <c r="O1857" s="19" t="s">
        <v>6690</v>
      </c>
      <c r="P1857" s="20" t="s">
        <v>43</v>
      </c>
      <c r="Q1857" s="19" t="s">
        <v>6691</v>
      </c>
      <c r="U1857" s="21">
        <v>600</v>
      </c>
      <c r="V1857" s="21">
        <v>2</v>
      </c>
      <c r="W1857" s="21">
        <v>1</v>
      </c>
      <c r="X1857" s="21">
        <v>2</v>
      </c>
      <c r="AG1857" s="19" t="s">
        <v>6692</v>
      </c>
      <c r="AI1857" s="19" t="s">
        <v>634</v>
      </c>
      <c r="AJ1857" s="21">
        <f>VLOOKUP(B1857,[1]Sheet8!$A$3:$B$989,2,0)</f>
        <v>0</v>
      </c>
      <c r="AK1857" s="21">
        <f>VLOOKUP(B1857,[2]Sheet3!$A$3:$B$1872,2,0)</f>
        <v>69654.867256637197</v>
      </c>
      <c r="AL1857" s="22">
        <f t="shared" si="31"/>
        <v>69654.867256637197</v>
      </c>
    </row>
    <row r="1858" spans="1:38" ht="12" customHeight="1">
      <c r="A1858" s="19" t="s">
        <v>6693</v>
      </c>
      <c r="B1858" s="20" t="s">
        <v>6694</v>
      </c>
      <c r="C1858" s="20"/>
      <c r="D1858" s="20"/>
      <c r="E1858" s="19" t="s">
        <v>6695</v>
      </c>
      <c r="F1858" s="20" t="s">
        <v>128</v>
      </c>
      <c r="G1858" s="20" t="s">
        <v>1507</v>
      </c>
      <c r="H1858" s="20"/>
      <c r="I1858" s="20"/>
      <c r="J1858" s="20"/>
      <c r="K1858" s="20"/>
      <c r="L1858" s="20"/>
      <c r="M1858" s="20"/>
      <c r="N1858" s="20"/>
      <c r="O1858" s="19" t="s">
        <v>761</v>
      </c>
      <c r="P1858" s="20" t="s">
        <v>761</v>
      </c>
      <c r="Q1858" s="19" t="s">
        <v>170</v>
      </c>
      <c r="U1858" s="21">
        <v>700</v>
      </c>
      <c r="V1858" s="21">
        <v>1</v>
      </c>
      <c r="W1858" s="21">
        <v>1</v>
      </c>
      <c r="X1858" s="21">
        <v>0</v>
      </c>
      <c r="Y1858" s="19" t="s">
        <v>60</v>
      </c>
      <c r="Z1858" s="19" t="s">
        <v>61</v>
      </c>
      <c r="AA1858" s="19" t="s">
        <v>141</v>
      </c>
      <c r="AB1858" s="19" t="s">
        <v>142</v>
      </c>
      <c r="AC1858" s="19" t="s">
        <v>503</v>
      </c>
      <c r="AD1858" s="19" t="s">
        <v>504</v>
      </c>
      <c r="AE1858" s="19" t="s">
        <v>505</v>
      </c>
      <c r="AF1858" s="19" t="s">
        <v>506</v>
      </c>
      <c r="AJ1858" s="21">
        <f>VLOOKUP(B1858,[1]Sheet8!$A$3:$B$989,2,0)</f>
        <v>9426.6805319364721</v>
      </c>
      <c r="AK1858" s="21">
        <f>VLOOKUP(B1858,[2]Sheet3!$A$3:$B$1872,2,0)</f>
        <v>105769.88327433629</v>
      </c>
      <c r="AL1858" s="22">
        <f t="shared" ref="AL1858:AL1921" si="32">AJ1858+AK1858</f>
        <v>115196.56380627275</v>
      </c>
    </row>
    <row r="1859" spans="1:38" ht="12" customHeight="1">
      <c r="A1859" s="19" t="s">
        <v>6696</v>
      </c>
      <c r="B1859" s="20" t="s">
        <v>6697</v>
      </c>
      <c r="C1859" s="20"/>
      <c r="D1859" s="20"/>
      <c r="E1859" s="19" t="s">
        <v>6698</v>
      </c>
      <c r="F1859" s="20" t="s">
        <v>70</v>
      </c>
      <c r="G1859" s="20" t="s">
        <v>356</v>
      </c>
      <c r="H1859" s="20" t="s">
        <v>6697</v>
      </c>
      <c r="I1859" s="20"/>
      <c r="J1859" s="20"/>
      <c r="K1859" s="20"/>
      <c r="L1859" s="20" t="s">
        <v>6697</v>
      </c>
      <c r="M1859" s="20"/>
      <c r="N1859" s="20"/>
      <c r="O1859" s="19" t="s">
        <v>6699</v>
      </c>
      <c r="P1859" s="20" t="s">
        <v>43</v>
      </c>
      <c r="Q1859" s="19" t="s">
        <v>170</v>
      </c>
      <c r="U1859" s="21">
        <v>500</v>
      </c>
      <c r="V1859" s="21">
        <v>1</v>
      </c>
      <c r="W1859" s="21">
        <v>1</v>
      </c>
      <c r="X1859" s="21">
        <v>2</v>
      </c>
      <c r="Y1859" s="19" t="s">
        <v>45</v>
      </c>
      <c r="Z1859" s="19" t="s">
        <v>46</v>
      </c>
      <c r="AA1859" s="19" t="s">
        <v>73</v>
      </c>
      <c r="AB1859" s="19" t="s">
        <v>74</v>
      </c>
      <c r="AC1859" s="19" t="s">
        <v>360</v>
      </c>
      <c r="AD1859" s="19" t="s">
        <v>361</v>
      </c>
      <c r="AE1859" s="19" t="s">
        <v>362</v>
      </c>
      <c r="AF1859" s="19" t="s">
        <v>363</v>
      </c>
      <c r="AJ1859" s="21">
        <f>VLOOKUP(B1859,[1]Sheet8!$A$3:$B$989,2,0)</f>
        <v>0</v>
      </c>
      <c r="AK1859" s="21">
        <f>VLOOKUP(B1859,[2]Sheet3!$A$3:$B$1872,2,0)</f>
        <v>62549.87932421561</v>
      </c>
      <c r="AL1859" s="22">
        <f t="shared" si="32"/>
        <v>62549.87932421561</v>
      </c>
    </row>
    <row r="1860" spans="1:38" ht="12" customHeight="1">
      <c r="A1860" s="19" t="s">
        <v>6700</v>
      </c>
      <c r="B1860" s="20" t="s">
        <v>2651</v>
      </c>
      <c r="C1860" s="20"/>
      <c r="D1860" s="20"/>
      <c r="F1860" s="20" t="s">
        <v>54</v>
      </c>
      <c r="G1860" s="20" t="s">
        <v>55</v>
      </c>
      <c r="H1860" s="20" t="s">
        <v>2651</v>
      </c>
      <c r="I1860" s="20"/>
      <c r="J1860" s="20"/>
      <c r="K1860" s="20"/>
      <c r="L1860" s="20" t="s">
        <v>2652</v>
      </c>
      <c r="M1860" s="20"/>
      <c r="N1860" s="20"/>
      <c r="O1860" s="19" t="s">
        <v>6701</v>
      </c>
      <c r="P1860" s="20" t="s">
        <v>59</v>
      </c>
      <c r="Q1860" s="19" t="s">
        <v>131</v>
      </c>
      <c r="AJ1860" s="21">
        <v>0</v>
      </c>
      <c r="AK1860" s="21">
        <v>0</v>
      </c>
      <c r="AL1860" s="22">
        <f t="shared" si="32"/>
        <v>0</v>
      </c>
    </row>
    <row r="1861" spans="1:38" ht="12" customHeight="1">
      <c r="A1861" s="19" t="s">
        <v>6702</v>
      </c>
      <c r="B1861" s="20" t="s">
        <v>6703</v>
      </c>
      <c r="C1861" s="20"/>
      <c r="D1861" s="20"/>
      <c r="E1861" s="19" t="s">
        <v>6704</v>
      </c>
      <c r="F1861" s="20" t="s">
        <v>699</v>
      </c>
      <c r="G1861" s="20" t="s">
        <v>700</v>
      </c>
      <c r="H1861" s="20" t="s">
        <v>6703</v>
      </c>
      <c r="I1861" s="20"/>
      <c r="J1861" s="20"/>
      <c r="K1861" s="20"/>
      <c r="L1861" s="20" t="s">
        <v>6703</v>
      </c>
      <c r="M1861" s="20"/>
      <c r="N1861" s="20"/>
      <c r="O1861" s="19" t="s">
        <v>6705</v>
      </c>
      <c r="P1861" s="20" t="s">
        <v>59</v>
      </c>
      <c r="Q1861" s="19" t="s">
        <v>44</v>
      </c>
      <c r="U1861" s="21">
        <v>2000</v>
      </c>
      <c r="V1861" s="21">
        <v>4</v>
      </c>
      <c r="W1861" s="21">
        <v>1</v>
      </c>
      <c r="X1861" s="21">
        <v>5</v>
      </c>
      <c r="Y1861" s="19" t="s">
        <v>60</v>
      </c>
      <c r="Z1861" s="19" t="s">
        <v>61</v>
      </c>
      <c r="AA1861" s="19" t="s">
        <v>141</v>
      </c>
      <c r="AB1861" s="19" t="s">
        <v>142</v>
      </c>
      <c r="AC1861" s="19" t="s">
        <v>325</v>
      </c>
      <c r="AD1861" s="19" t="s">
        <v>325</v>
      </c>
      <c r="AE1861" s="19" t="s">
        <v>326</v>
      </c>
      <c r="AF1861" s="19" t="s">
        <v>326</v>
      </c>
      <c r="AJ1861" s="21">
        <f>VLOOKUP(B1861,[1]Sheet8!$A$3:$B$989,2,0)</f>
        <v>0</v>
      </c>
      <c r="AK1861" s="21">
        <f>VLOOKUP(B1861,[2]Sheet3!$A$3:$B$1872,2,0)</f>
        <v>60658.407079646022</v>
      </c>
      <c r="AL1861" s="22">
        <f t="shared" si="32"/>
        <v>60658.407079646022</v>
      </c>
    </row>
    <row r="1862" spans="1:38" ht="12" customHeight="1">
      <c r="A1862" s="19" t="s">
        <v>6706</v>
      </c>
      <c r="B1862" s="20" t="s">
        <v>6707</v>
      </c>
      <c r="C1862" s="20"/>
      <c r="D1862" s="20"/>
      <c r="F1862" s="20" t="s">
        <v>70</v>
      </c>
      <c r="G1862" s="20" t="s">
        <v>356</v>
      </c>
      <c r="H1862" s="20" t="s">
        <v>6707</v>
      </c>
      <c r="I1862" s="20"/>
      <c r="J1862" s="20"/>
      <c r="K1862" s="20"/>
      <c r="L1862" s="20"/>
      <c r="M1862" s="20"/>
      <c r="N1862" s="20"/>
      <c r="O1862" s="19" t="s">
        <v>6708</v>
      </c>
      <c r="P1862" s="20" t="s">
        <v>43</v>
      </c>
      <c r="Q1862" s="19" t="s">
        <v>131</v>
      </c>
      <c r="AJ1862" s="21">
        <v>0</v>
      </c>
      <c r="AK1862" s="21">
        <v>0</v>
      </c>
      <c r="AL1862" s="22">
        <f t="shared" si="32"/>
        <v>0</v>
      </c>
    </row>
    <row r="1863" spans="1:38" ht="12" customHeight="1">
      <c r="A1863" s="19" t="s">
        <v>6709</v>
      </c>
      <c r="B1863" s="20" t="s">
        <v>6710</v>
      </c>
      <c r="C1863" s="20"/>
      <c r="D1863" s="20"/>
      <c r="E1863" s="19" t="s">
        <v>6711</v>
      </c>
      <c r="F1863" s="20" t="s">
        <v>70</v>
      </c>
      <c r="G1863" s="20" t="s">
        <v>71</v>
      </c>
      <c r="H1863" s="20" t="s">
        <v>6710</v>
      </c>
      <c r="I1863" s="20"/>
      <c r="J1863" s="20"/>
      <c r="K1863" s="20"/>
      <c r="L1863" s="20" t="s">
        <v>6712</v>
      </c>
      <c r="M1863" s="20" t="s">
        <v>6712</v>
      </c>
      <c r="N1863" s="20"/>
      <c r="O1863" s="19" t="s">
        <v>6713</v>
      </c>
      <c r="P1863" s="20" t="s">
        <v>59</v>
      </c>
      <c r="Q1863" s="19" t="s">
        <v>180</v>
      </c>
      <c r="U1863" s="21">
        <v>3600</v>
      </c>
      <c r="V1863" s="21">
        <v>7</v>
      </c>
      <c r="W1863" s="21">
        <v>6</v>
      </c>
      <c r="X1863" s="21">
        <v>10</v>
      </c>
      <c r="Y1863" s="19" t="s">
        <v>45</v>
      </c>
      <c r="Z1863" s="19" t="s">
        <v>46</v>
      </c>
      <c r="AA1863" s="19" t="s">
        <v>73</v>
      </c>
      <c r="AB1863" s="19" t="s">
        <v>74</v>
      </c>
      <c r="AC1863" s="19" t="s">
        <v>122</v>
      </c>
      <c r="AD1863" s="19" t="s">
        <v>123</v>
      </c>
      <c r="AE1863" s="19" t="s">
        <v>1624</v>
      </c>
      <c r="AF1863" s="19" t="s">
        <v>1624</v>
      </c>
      <c r="AJ1863" s="21">
        <f>VLOOKUP(B1863,[1]Sheet8!$A$3:$B$989,2,0)</f>
        <v>0</v>
      </c>
      <c r="AK1863" s="21">
        <f>VLOOKUP(B1863,[2]Sheet3!$A$3:$B$1872,2,0)</f>
        <v>782654.8672566372</v>
      </c>
      <c r="AL1863" s="22">
        <f t="shared" si="32"/>
        <v>782654.8672566372</v>
      </c>
    </row>
    <row r="1864" spans="1:38" ht="12" customHeight="1">
      <c r="A1864" s="19" t="s">
        <v>6714</v>
      </c>
      <c r="B1864" s="20" t="s">
        <v>2976</v>
      </c>
      <c r="C1864" s="20"/>
      <c r="D1864" s="20"/>
      <c r="F1864" s="20" t="s">
        <v>135</v>
      </c>
      <c r="G1864" s="20" t="s">
        <v>135</v>
      </c>
      <c r="H1864" s="20" t="s">
        <v>2976</v>
      </c>
      <c r="I1864" s="20"/>
      <c r="J1864" s="20"/>
      <c r="K1864" s="20"/>
      <c r="L1864" s="20" t="s">
        <v>2977</v>
      </c>
      <c r="M1864" s="20" t="s">
        <v>2978</v>
      </c>
      <c r="N1864" s="20"/>
      <c r="O1864" s="19" t="s">
        <v>6715</v>
      </c>
      <c r="P1864" s="20" t="s">
        <v>59</v>
      </c>
      <c r="Q1864" s="19" t="s">
        <v>165</v>
      </c>
      <c r="U1864" s="21">
        <v>0</v>
      </c>
      <c r="V1864" s="21">
        <v>0</v>
      </c>
      <c r="W1864" s="21">
        <v>0</v>
      </c>
      <c r="X1864" s="21">
        <v>0</v>
      </c>
      <c r="Y1864" s="19" t="s">
        <v>60</v>
      </c>
      <c r="Z1864" s="19" t="s">
        <v>61</v>
      </c>
      <c r="AA1864" s="19" t="s">
        <v>141</v>
      </c>
      <c r="AB1864" s="19" t="s">
        <v>142</v>
      </c>
      <c r="AC1864" s="19" t="s">
        <v>203</v>
      </c>
      <c r="AD1864" s="19" t="s">
        <v>203</v>
      </c>
      <c r="AJ1864" s="21">
        <f>VLOOKUP(B1864,[1]Sheet8!$A$3:$B$989,2,0)</f>
        <v>47063.75</v>
      </c>
      <c r="AK1864" s="21">
        <f>VLOOKUP(B1864,[2]Sheet3!$A$3:$B$1872,2,0)</f>
        <v>298194.69026548677</v>
      </c>
      <c r="AL1864" s="22">
        <f t="shared" si="32"/>
        <v>345258.44026548677</v>
      </c>
    </row>
    <row r="1865" spans="1:38" ht="12" customHeight="1">
      <c r="A1865" s="19" t="s">
        <v>6716</v>
      </c>
      <c r="B1865" s="20" t="s">
        <v>6717</v>
      </c>
      <c r="C1865" s="20"/>
      <c r="D1865" s="20"/>
      <c r="F1865" s="20" t="s">
        <v>330</v>
      </c>
      <c r="G1865" s="20" t="s">
        <v>1531</v>
      </c>
      <c r="H1865" s="20" t="s">
        <v>6717</v>
      </c>
      <c r="I1865" s="20"/>
      <c r="J1865" s="20"/>
      <c r="K1865" s="20"/>
      <c r="L1865" s="20" t="s">
        <v>6718</v>
      </c>
      <c r="M1865" s="20" t="s">
        <v>6719</v>
      </c>
      <c r="N1865" s="20"/>
      <c r="O1865" s="19" t="s">
        <v>761</v>
      </c>
      <c r="P1865" s="20" t="s">
        <v>761</v>
      </c>
      <c r="Q1865" s="19" t="s">
        <v>131</v>
      </c>
      <c r="AJ1865" s="21">
        <v>0</v>
      </c>
      <c r="AK1865" s="21">
        <v>0</v>
      </c>
      <c r="AL1865" s="22">
        <f t="shared" si="32"/>
        <v>0</v>
      </c>
    </row>
    <row r="1866" spans="1:38" ht="12" customHeight="1">
      <c r="A1866" s="19" t="s">
        <v>6720</v>
      </c>
      <c r="B1866" s="20" t="s">
        <v>6721</v>
      </c>
      <c r="C1866" s="20"/>
      <c r="D1866" s="20"/>
      <c r="F1866" s="20" t="s">
        <v>350</v>
      </c>
      <c r="G1866" s="20" t="s">
        <v>2064</v>
      </c>
      <c r="H1866" s="20" t="s">
        <v>6721</v>
      </c>
      <c r="I1866" s="20"/>
      <c r="J1866" s="20"/>
      <c r="K1866" s="20"/>
      <c r="L1866" s="20" t="s">
        <v>6722</v>
      </c>
      <c r="M1866" s="20" t="s">
        <v>6723</v>
      </c>
      <c r="N1866" s="20"/>
      <c r="O1866" s="19" t="s">
        <v>6724</v>
      </c>
      <c r="P1866" s="20" t="s">
        <v>43</v>
      </c>
      <c r="Q1866" s="19" t="s">
        <v>237</v>
      </c>
      <c r="U1866" s="21">
        <v>50</v>
      </c>
      <c r="V1866" s="21">
        <v>1</v>
      </c>
      <c r="W1866" s="21">
        <v>0</v>
      </c>
      <c r="X1866" s="21">
        <v>3</v>
      </c>
      <c r="Y1866" s="19" t="s">
        <v>60</v>
      </c>
      <c r="Z1866" s="19" t="s">
        <v>61</v>
      </c>
      <c r="AA1866" s="19" t="s">
        <v>141</v>
      </c>
      <c r="AB1866" s="19" t="s">
        <v>142</v>
      </c>
      <c r="AC1866" s="19" t="s">
        <v>271</v>
      </c>
      <c r="AD1866" s="19" t="s">
        <v>272</v>
      </c>
      <c r="AJ1866" s="21">
        <v>0</v>
      </c>
      <c r="AK1866" s="21">
        <f>VLOOKUP(B1866,[2]Sheet3!$A$3:$B$1872,2,0)</f>
        <v>59575.221238938058</v>
      </c>
      <c r="AL1866" s="22">
        <f t="shared" si="32"/>
        <v>59575.221238938058</v>
      </c>
    </row>
    <row r="1867" spans="1:38" ht="12" customHeight="1">
      <c r="A1867" s="19" t="s">
        <v>6725</v>
      </c>
      <c r="B1867" s="20" t="s">
        <v>6726</v>
      </c>
      <c r="C1867" s="20"/>
      <c r="D1867" s="20"/>
      <c r="F1867" s="20" t="s">
        <v>135</v>
      </c>
      <c r="G1867" s="20" t="s">
        <v>135</v>
      </c>
      <c r="H1867" s="20" t="s">
        <v>4754</v>
      </c>
      <c r="I1867" s="20"/>
      <c r="J1867" s="20"/>
      <c r="K1867" s="20"/>
      <c r="L1867" s="20" t="s">
        <v>6727</v>
      </c>
      <c r="M1867" s="20" t="s">
        <v>6728</v>
      </c>
      <c r="N1867" s="20"/>
      <c r="O1867" s="19" t="s">
        <v>6729</v>
      </c>
      <c r="P1867" s="20" t="s">
        <v>59</v>
      </c>
      <c r="Q1867" s="19" t="s">
        <v>131</v>
      </c>
      <c r="AJ1867" s="21">
        <v>0</v>
      </c>
      <c r="AK1867" s="21">
        <v>0</v>
      </c>
      <c r="AL1867" s="22">
        <f t="shared" si="32"/>
        <v>0</v>
      </c>
    </row>
    <row r="1868" spans="1:38" ht="12" customHeight="1">
      <c r="A1868" s="19" t="s">
        <v>6730</v>
      </c>
      <c r="B1868" s="20" t="s">
        <v>2782</v>
      </c>
      <c r="C1868" s="20"/>
      <c r="D1868" s="20"/>
      <c r="F1868" s="20" t="s">
        <v>70</v>
      </c>
      <c r="G1868" s="20" t="s">
        <v>119</v>
      </c>
      <c r="H1868" s="20" t="s">
        <v>2782</v>
      </c>
      <c r="I1868" s="20"/>
      <c r="J1868" s="20"/>
      <c r="K1868" s="20"/>
      <c r="L1868" s="20" t="s">
        <v>2782</v>
      </c>
      <c r="M1868" s="20"/>
      <c r="N1868" s="20"/>
      <c r="O1868" s="19" t="s">
        <v>761</v>
      </c>
      <c r="P1868" s="20" t="s">
        <v>761</v>
      </c>
      <c r="Q1868" s="19" t="s">
        <v>131</v>
      </c>
      <c r="AJ1868" s="21">
        <v>0</v>
      </c>
      <c r="AK1868" s="21">
        <v>0</v>
      </c>
      <c r="AL1868" s="22">
        <f t="shared" si="32"/>
        <v>0</v>
      </c>
    </row>
    <row r="1869" spans="1:38" ht="12" customHeight="1">
      <c r="A1869" s="19" t="s">
        <v>6731</v>
      </c>
      <c r="B1869" s="20" t="s">
        <v>6732</v>
      </c>
      <c r="C1869" s="20"/>
      <c r="D1869" s="20"/>
      <c r="F1869" s="20" t="s">
        <v>350</v>
      </c>
      <c r="G1869" s="20" t="s">
        <v>601</v>
      </c>
      <c r="H1869" s="20" t="s">
        <v>6732</v>
      </c>
      <c r="I1869" s="20"/>
      <c r="J1869" s="20"/>
      <c r="K1869" s="20"/>
      <c r="L1869" s="20"/>
      <c r="M1869" s="20"/>
      <c r="N1869" s="20"/>
      <c r="O1869" s="19" t="s">
        <v>6733</v>
      </c>
      <c r="P1869" s="20" t="s">
        <v>43</v>
      </c>
      <c r="Q1869" s="19" t="s">
        <v>237</v>
      </c>
      <c r="Y1869" s="19" t="s">
        <v>60</v>
      </c>
      <c r="Z1869" s="19" t="s">
        <v>61</v>
      </c>
      <c r="AA1869" s="19" t="s">
        <v>141</v>
      </c>
      <c r="AB1869" s="19" t="s">
        <v>142</v>
      </c>
      <c r="AC1869" s="19" t="s">
        <v>271</v>
      </c>
      <c r="AD1869" s="19" t="s">
        <v>272</v>
      </c>
      <c r="AJ1869" s="21">
        <f>VLOOKUP(B1869,[1]Sheet8!$A$3:$B$989,2,0)</f>
        <v>4092.5</v>
      </c>
      <c r="AK1869" s="21">
        <f>VLOOKUP(B1869,[2]Sheet3!$A$3:$B$1872,2,0)</f>
        <v>2548.6725663716816</v>
      </c>
      <c r="AL1869" s="22">
        <f t="shared" si="32"/>
        <v>6641.1725663716816</v>
      </c>
    </row>
    <row r="1870" spans="1:38" ht="12" customHeight="1">
      <c r="A1870" s="19" t="s">
        <v>6734</v>
      </c>
      <c r="B1870" s="20" t="s">
        <v>6735</v>
      </c>
      <c r="C1870" s="20"/>
      <c r="D1870" s="20"/>
      <c r="F1870" s="20" t="s">
        <v>70</v>
      </c>
      <c r="G1870" s="20" t="s">
        <v>356</v>
      </c>
      <c r="H1870" s="20" t="s">
        <v>6735</v>
      </c>
      <c r="I1870" s="20"/>
      <c r="J1870" s="20"/>
      <c r="K1870" s="20"/>
      <c r="L1870" s="20"/>
      <c r="M1870" s="20"/>
      <c r="N1870" s="20"/>
      <c r="O1870" s="19" t="s">
        <v>6736</v>
      </c>
      <c r="P1870" s="20" t="s">
        <v>43</v>
      </c>
      <c r="Q1870" s="19" t="s">
        <v>131</v>
      </c>
      <c r="AJ1870" s="21">
        <v>0</v>
      </c>
      <c r="AK1870" s="21">
        <v>0</v>
      </c>
      <c r="AL1870" s="22">
        <f t="shared" si="32"/>
        <v>0</v>
      </c>
    </row>
    <row r="1871" spans="1:38" ht="12" customHeight="1">
      <c r="A1871" s="19" t="s">
        <v>6737</v>
      </c>
      <c r="B1871" s="20" t="s">
        <v>6738</v>
      </c>
      <c r="C1871" s="20"/>
      <c r="D1871" s="20"/>
      <c r="E1871" s="19" t="s">
        <v>6739</v>
      </c>
      <c r="F1871" s="20" t="s">
        <v>105</v>
      </c>
      <c r="G1871" s="20" t="s">
        <v>641</v>
      </c>
      <c r="H1871" s="20" t="s">
        <v>6738</v>
      </c>
      <c r="I1871" s="20"/>
      <c r="J1871" s="20"/>
      <c r="K1871" s="20"/>
      <c r="L1871" s="20" t="s">
        <v>6738</v>
      </c>
      <c r="M1871" s="20"/>
      <c r="N1871" s="20"/>
      <c r="O1871" s="19" t="s">
        <v>6740</v>
      </c>
      <c r="P1871" s="20" t="s">
        <v>43</v>
      </c>
      <c r="Q1871" s="19" t="s">
        <v>170</v>
      </c>
      <c r="U1871" s="21">
        <v>700</v>
      </c>
      <c r="V1871" s="21">
        <v>2</v>
      </c>
      <c r="W1871" s="21">
        <v>1</v>
      </c>
      <c r="X1871" s="21">
        <v>2</v>
      </c>
      <c r="Y1871" s="19" t="s">
        <v>45</v>
      </c>
      <c r="Z1871" s="19" t="s">
        <v>46</v>
      </c>
      <c r="AA1871" s="19" t="s">
        <v>47</v>
      </c>
      <c r="AB1871" s="19" t="s">
        <v>47</v>
      </c>
      <c r="AC1871" s="19" t="s">
        <v>400</v>
      </c>
      <c r="AD1871" s="19" t="s">
        <v>401</v>
      </c>
      <c r="AE1871" s="19" t="s">
        <v>6741</v>
      </c>
      <c r="AF1871" s="19" t="s">
        <v>6742</v>
      </c>
      <c r="AJ1871" s="21">
        <f>VLOOKUP(B1871,[1]Sheet8!$A$3:$B$989,2,0)</f>
        <v>82296.180531936465</v>
      </c>
      <c r="AK1871" s="21">
        <f>VLOOKUP(B1871,[2]Sheet3!$A$3:$B$1872,2,0)</f>
        <v>32495.575221238938</v>
      </c>
      <c r="AL1871" s="22">
        <f t="shared" si="32"/>
        <v>114791.7557531754</v>
      </c>
    </row>
    <row r="1872" spans="1:38" ht="12" customHeight="1">
      <c r="A1872" s="19" t="s">
        <v>6743</v>
      </c>
      <c r="B1872" s="20" t="s">
        <v>6744</v>
      </c>
      <c r="C1872" s="20"/>
      <c r="D1872" s="20"/>
      <c r="F1872" s="20" t="s">
        <v>54</v>
      </c>
      <c r="G1872" s="20" t="s">
        <v>55</v>
      </c>
      <c r="H1872" s="20" t="s">
        <v>6744</v>
      </c>
      <c r="I1872" s="20"/>
      <c r="J1872" s="20"/>
      <c r="K1872" s="20"/>
      <c r="L1872" s="20"/>
      <c r="M1872" s="20"/>
      <c r="N1872" s="20"/>
      <c r="O1872" s="19" t="s">
        <v>6745</v>
      </c>
      <c r="P1872" s="20" t="s">
        <v>43</v>
      </c>
      <c r="Q1872" s="19" t="s">
        <v>131</v>
      </c>
      <c r="AJ1872" s="21">
        <v>0</v>
      </c>
      <c r="AK1872" s="21">
        <f>VLOOKUP(B1872,[2]Sheet3!$A$3:$B$1872,2,0)</f>
        <v>5415.929203539823</v>
      </c>
      <c r="AL1872" s="22">
        <f t="shared" si="32"/>
        <v>5415.929203539823</v>
      </c>
    </row>
    <row r="1873" spans="1:38" ht="12" customHeight="1">
      <c r="A1873" s="19" t="s">
        <v>6746</v>
      </c>
      <c r="B1873" s="20" t="s">
        <v>6747</v>
      </c>
      <c r="C1873" s="20"/>
      <c r="D1873" s="20"/>
      <c r="F1873" s="20" t="s">
        <v>54</v>
      </c>
      <c r="G1873" s="20" t="s">
        <v>55</v>
      </c>
      <c r="H1873" s="20" t="s">
        <v>6747</v>
      </c>
      <c r="I1873" s="20"/>
      <c r="J1873" s="20"/>
      <c r="K1873" s="20"/>
      <c r="L1873" s="20"/>
      <c r="M1873" s="20" t="s">
        <v>6748</v>
      </c>
      <c r="N1873" s="20"/>
      <c r="O1873" s="19" t="s">
        <v>6749</v>
      </c>
      <c r="P1873" s="20" t="s">
        <v>59</v>
      </c>
      <c r="Q1873" s="19" t="s">
        <v>131</v>
      </c>
      <c r="AJ1873" s="21">
        <v>0</v>
      </c>
      <c r="AK1873" s="21">
        <v>0</v>
      </c>
      <c r="AL1873" s="22">
        <f t="shared" si="32"/>
        <v>0</v>
      </c>
    </row>
    <row r="1874" spans="1:38" ht="12" customHeight="1">
      <c r="A1874" s="19" t="s">
        <v>6750</v>
      </c>
      <c r="B1874" s="20" t="s">
        <v>6751</v>
      </c>
      <c r="C1874" s="20"/>
      <c r="D1874" s="20"/>
      <c r="F1874" s="20" t="s">
        <v>1732</v>
      </c>
      <c r="G1874" s="20" t="s">
        <v>1733</v>
      </c>
      <c r="H1874" s="20"/>
      <c r="I1874" s="20"/>
      <c r="J1874" s="20"/>
      <c r="K1874" s="20"/>
      <c r="L1874" s="20"/>
      <c r="M1874" s="20"/>
      <c r="N1874" s="20"/>
      <c r="O1874" s="19" t="s">
        <v>6752</v>
      </c>
      <c r="P1874" s="20" t="s">
        <v>43</v>
      </c>
      <c r="Q1874" s="19" t="s">
        <v>237</v>
      </c>
      <c r="Y1874" s="19" t="s">
        <v>60</v>
      </c>
      <c r="Z1874" s="19" t="s">
        <v>61</v>
      </c>
      <c r="AA1874" s="19" t="s">
        <v>62</v>
      </c>
      <c r="AB1874" s="19" t="s">
        <v>63</v>
      </c>
      <c r="AC1874" s="19" t="s">
        <v>64</v>
      </c>
      <c r="AD1874" s="19" t="s">
        <v>65</v>
      </c>
      <c r="AJ1874" s="21">
        <v>0</v>
      </c>
      <c r="AK1874" s="21">
        <f>VLOOKUP(B1874,[2]Sheet3!$A$3:$B$1872,2,0)</f>
        <v>20422.123893805314</v>
      </c>
      <c r="AL1874" s="22">
        <f t="shared" si="32"/>
        <v>20422.123893805314</v>
      </c>
    </row>
    <row r="1875" spans="1:38" ht="12" customHeight="1">
      <c r="A1875" s="19" t="s">
        <v>6753</v>
      </c>
      <c r="B1875" s="20" t="s">
        <v>6754</v>
      </c>
      <c r="C1875" s="20"/>
      <c r="D1875" s="20"/>
      <c r="F1875" s="20" t="s">
        <v>1353</v>
      </c>
      <c r="G1875" s="20" t="s">
        <v>1354</v>
      </c>
      <c r="H1875" s="20" t="s">
        <v>6754</v>
      </c>
      <c r="I1875" s="20"/>
      <c r="J1875" s="20"/>
      <c r="K1875" s="20"/>
      <c r="L1875" s="20"/>
      <c r="M1875" s="20"/>
      <c r="N1875" s="20"/>
      <c r="O1875" s="19" t="s">
        <v>6755</v>
      </c>
      <c r="P1875" s="20" t="s">
        <v>43</v>
      </c>
      <c r="Q1875" s="19" t="s">
        <v>131</v>
      </c>
      <c r="AJ1875" s="21">
        <v>0</v>
      </c>
      <c r="AK1875" s="21">
        <f>VLOOKUP(B1875,[2]Sheet3!$A$3:$B$1872,2,0)</f>
        <v>32495.575221238938</v>
      </c>
      <c r="AL1875" s="22">
        <f t="shared" si="32"/>
        <v>32495.575221238938</v>
      </c>
    </row>
    <row r="1876" spans="1:38" ht="12" customHeight="1">
      <c r="A1876" s="19" t="s">
        <v>6756</v>
      </c>
      <c r="B1876" s="20" t="s">
        <v>6757</v>
      </c>
      <c r="C1876" s="20"/>
      <c r="D1876" s="20"/>
      <c r="F1876" s="20" t="s">
        <v>70</v>
      </c>
      <c r="G1876" s="20" t="s">
        <v>356</v>
      </c>
      <c r="H1876" s="20"/>
      <c r="I1876" s="20"/>
      <c r="J1876" s="20"/>
      <c r="K1876" s="20"/>
      <c r="L1876" s="20"/>
      <c r="M1876" s="20"/>
      <c r="N1876" s="20"/>
      <c r="O1876" s="19" t="s">
        <v>6758</v>
      </c>
      <c r="P1876" s="20" t="s">
        <v>43</v>
      </c>
      <c r="Q1876" s="19" t="s">
        <v>131</v>
      </c>
      <c r="U1876" s="21">
        <v>700</v>
      </c>
      <c r="V1876" s="21">
        <v>5</v>
      </c>
      <c r="W1876" s="21">
        <v>1</v>
      </c>
      <c r="X1876" s="21">
        <v>5</v>
      </c>
      <c r="AJ1876" s="21">
        <v>0</v>
      </c>
      <c r="AK1876" s="21">
        <v>0</v>
      </c>
      <c r="AL1876" s="22">
        <f t="shared" si="32"/>
        <v>0</v>
      </c>
    </row>
    <row r="1877" spans="1:38" ht="12" customHeight="1">
      <c r="A1877" s="19" t="s">
        <v>6759</v>
      </c>
      <c r="B1877" s="20" t="s">
        <v>6760</v>
      </c>
      <c r="C1877" s="20"/>
      <c r="D1877" s="20"/>
      <c r="F1877" s="20" t="s">
        <v>761</v>
      </c>
      <c r="G1877" s="20" t="s">
        <v>761</v>
      </c>
      <c r="H1877" s="20"/>
      <c r="I1877" s="20"/>
      <c r="J1877" s="20"/>
      <c r="K1877" s="20"/>
      <c r="L1877" s="20"/>
      <c r="M1877" s="20"/>
      <c r="N1877" s="20"/>
      <c r="O1877" s="19" t="s">
        <v>761</v>
      </c>
      <c r="P1877" s="20" t="s">
        <v>761</v>
      </c>
      <c r="Q1877" s="19" t="s">
        <v>131</v>
      </c>
      <c r="AJ1877" s="21">
        <v>0</v>
      </c>
      <c r="AK1877" s="21">
        <v>0</v>
      </c>
      <c r="AL1877" s="22">
        <f t="shared" si="32"/>
        <v>0</v>
      </c>
    </row>
    <row r="1878" spans="1:38" ht="12" customHeight="1">
      <c r="A1878" s="19" t="s">
        <v>6761</v>
      </c>
      <c r="B1878" s="20" t="s">
        <v>6762</v>
      </c>
      <c r="C1878" s="20"/>
      <c r="D1878" s="20"/>
      <c r="F1878" s="20" t="s">
        <v>105</v>
      </c>
      <c r="G1878" s="20" t="s">
        <v>106</v>
      </c>
      <c r="H1878" s="20" t="s">
        <v>6762</v>
      </c>
      <c r="I1878" s="20"/>
      <c r="J1878" s="20"/>
      <c r="K1878" s="20"/>
      <c r="L1878" s="20" t="s">
        <v>6762</v>
      </c>
      <c r="M1878" s="20"/>
      <c r="N1878" s="20"/>
      <c r="O1878" s="19" t="s">
        <v>6763</v>
      </c>
      <c r="P1878" s="20" t="s">
        <v>43</v>
      </c>
      <c r="Q1878" s="19" t="s">
        <v>131</v>
      </c>
      <c r="AJ1878" s="21">
        <v>0</v>
      </c>
      <c r="AK1878" s="21">
        <f>VLOOKUP(B1878,[2]Sheet3!$A$3:$B$1872,2,0)</f>
        <v>10831.858407079646</v>
      </c>
      <c r="AL1878" s="22">
        <f t="shared" si="32"/>
        <v>10831.858407079646</v>
      </c>
    </row>
    <row r="1879" spans="1:38" ht="12" customHeight="1">
      <c r="A1879" s="19" t="s">
        <v>6764</v>
      </c>
      <c r="B1879" s="20" t="s">
        <v>6765</v>
      </c>
      <c r="C1879" s="20"/>
      <c r="D1879" s="20"/>
      <c r="F1879" s="20" t="s">
        <v>105</v>
      </c>
      <c r="G1879" s="20" t="s">
        <v>1330</v>
      </c>
      <c r="H1879" s="20" t="s">
        <v>6765</v>
      </c>
      <c r="I1879" s="20"/>
      <c r="J1879" s="20"/>
      <c r="K1879" s="20"/>
      <c r="L1879" s="20"/>
      <c r="M1879" s="20"/>
      <c r="N1879" s="20"/>
      <c r="O1879" s="19" t="s">
        <v>6766</v>
      </c>
      <c r="P1879" s="20" t="s">
        <v>43</v>
      </c>
      <c r="Q1879" s="19" t="s">
        <v>131</v>
      </c>
      <c r="AJ1879" s="21">
        <f>VLOOKUP(B1879,[1]Sheet8!$A$3:$B$989,2,0)</f>
        <v>20683.199999999997</v>
      </c>
      <c r="AK1879" s="21">
        <v>0</v>
      </c>
      <c r="AL1879" s="22">
        <f t="shared" si="32"/>
        <v>20683.199999999997</v>
      </c>
    </row>
    <row r="1880" spans="1:38" ht="12" customHeight="1">
      <c r="A1880" s="19" t="s">
        <v>6767</v>
      </c>
      <c r="B1880" s="20" t="s">
        <v>6768</v>
      </c>
      <c r="C1880" s="20"/>
      <c r="D1880" s="20"/>
      <c r="F1880" s="20" t="s">
        <v>105</v>
      </c>
      <c r="G1880" s="20" t="s">
        <v>1250</v>
      </c>
      <c r="H1880" s="20"/>
      <c r="I1880" s="20"/>
      <c r="J1880" s="20"/>
      <c r="K1880" s="20"/>
      <c r="L1880" s="20" t="s">
        <v>6769</v>
      </c>
      <c r="M1880" s="20" t="s">
        <v>6768</v>
      </c>
      <c r="N1880" s="20"/>
      <c r="O1880" s="19" t="s">
        <v>6770</v>
      </c>
      <c r="P1880" s="20" t="s">
        <v>43</v>
      </c>
      <c r="Q1880" s="19" t="s">
        <v>131</v>
      </c>
      <c r="AJ1880" s="21">
        <v>0</v>
      </c>
      <c r="AK1880" s="21">
        <f>VLOOKUP(B1880,[2]Sheet3!$A$3:$B$1872,2,0)</f>
        <v>5415.929203539823</v>
      </c>
      <c r="AL1880" s="22">
        <f t="shared" si="32"/>
        <v>5415.929203539823</v>
      </c>
    </row>
    <row r="1881" spans="1:38" ht="12" customHeight="1">
      <c r="A1881" s="19" t="s">
        <v>6771</v>
      </c>
      <c r="B1881" s="20" t="s">
        <v>6772</v>
      </c>
      <c r="C1881" s="20"/>
      <c r="D1881" s="20"/>
      <c r="E1881" s="19" t="s">
        <v>6773</v>
      </c>
      <c r="F1881" s="20" t="s">
        <v>350</v>
      </c>
      <c r="G1881" s="20" t="s">
        <v>907</v>
      </c>
      <c r="H1881" s="20"/>
      <c r="I1881" s="20"/>
      <c r="J1881" s="20"/>
      <c r="K1881" s="20"/>
      <c r="L1881" s="20"/>
      <c r="M1881" s="20" t="s">
        <v>6772</v>
      </c>
      <c r="N1881" s="20"/>
      <c r="O1881" s="19" t="s">
        <v>6774</v>
      </c>
      <c r="P1881" s="20" t="s">
        <v>43</v>
      </c>
      <c r="Q1881" s="19" t="s">
        <v>170</v>
      </c>
      <c r="U1881" s="21">
        <v>50</v>
      </c>
      <c r="V1881" s="21">
        <v>1</v>
      </c>
      <c r="W1881" s="21">
        <v>0</v>
      </c>
      <c r="X1881" s="21">
        <v>2</v>
      </c>
      <c r="Y1881" s="19" t="s">
        <v>60</v>
      </c>
      <c r="Z1881" s="19" t="s">
        <v>61</v>
      </c>
      <c r="AA1881" s="19" t="s">
        <v>141</v>
      </c>
      <c r="AB1881" s="19" t="s">
        <v>142</v>
      </c>
      <c r="AC1881" s="19" t="s">
        <v>271</v>
      </c>
      <c r="AD1881" s="19" t="s">
        <v>272</v>
      </c>
      <c r="AE1881" s="19" t="s">
        <v>6775</v>
      </c>
      <c r="AF1881" s="19" t="s">
        <v>6776</v>
      </c>
      <c r="AJ1881" s="21">
        <f>VLOOKUP(B1881,[1]Sheet8!$A$3:$B$989,2,0)</f>
        <v>0</v>
      </c>
      <c r="AK1881" s="21">
        <f>VLOOKUP(B1881,[2]Sheet3!$A$3:$B$1872,2,0)</f>
        <v>14463.714247787611</v>
      </c>
      <c r="AL1881" s="22">
        <f t="shared" si="32"/>
        <v>14463.714247787611</v>
      </c>
    </row>
    <row r="1882" spans="1:38" ht="12" customHeight="1">
      <c r="A1882" s="19" t="s">
        <v>6777</v>
      </c>
      <c r="B1882" s="20" t="s">
        <v>6778</v>
      </c>
      <c r="C1882" s="20"/>
      <c r="D1882" s="20"/>
      <c r="F1882" s="20" t="s">
        <v>105</v>
      </c>
      <c r="G1882" s="20" t="s">
        <v>1250</v>
      </c>
      <c r="H1882" s="20"/>
      <c r="I1882" s="20"/>
      <c r="J1882" s="20"/>
      <c r="K1882" s="20"/>
      <c r="L1882" s="20" t="s">
        <v>6779</v>
      </c>
      <c r="M1882" s="20" t="s">
        <v>6778</v>
      </c>
      <c r="N1882" s="20"/>
      <c r="O1882" s="19" t="s">
        <v>6780</v>
      </c>
      <c r="P1882" s="20" t="s">
        <v>43</v>
      </c>
      <c r="Q1882" s="19" t="s">
        <v>131</v>
      </c>
      <c r="AJ1882" s="21">
        <v>0</v>
      </c>
      <c r="AK1882" s="21">
        <v>0</v>
      </c>
      <c r="AL1882" s="22">
        <f t="shared" si="32"/>
        <v>0</v>
      </c>
    </row>
    <row r="1883" spans="1:38" ht="12" customHeight="1">
      <c r="A1883" s="19" t="s">
        <v>6781</v>
      </c>
      <c r="B1883" s="20" t="s">
        <v>6782</v>
      </c>
      <c r="C1883" s="20"/>
      <c r="D1883" s="20"/>
      <c r="F1883" s="20" t="s">
        <v>128</v>
      </c>
      <c r="G1883" s="20" t="s">
        <v>2288</v>
      </c>
      <c r="H1883" s="20" t="s">
        <v>6783</v>
      </c>
      <c r="I1883" s="20"/>
      <c r="J1883" s="20"/>
      <c r="K1883" s="20"/>
      <c r="L1883" s="20" t="s">
        <v>6784</v>
      </c>
      <c r="M1883" s="20" t="s">
        <v>6785</v>
      </c>
      <c r="N1883" s="20"/>
      <c r="O1883" s="19" t="s">
        <v>6786</v>
      </c>
      <c r="P1883" s="20" t="s">
        <v>59</v>
      </c>
      <c r="Q1883" s="19" t="s">
        <v>131</v>
      </c>
      <c r="AJ1883" s="21">
        <v>0</v>
      </c>
      <c r="AK1883" s="21">
        <v>0</v>
      </c>
      <c r="AL1883" s="22">
        <f t="shared" si="32"/>
        <v>0</v>
      </c>
    </row>
    <row r="1884" spans="1:38" ht="12" customHeight="1">
      <c r="A1884" s="19" t="s">
        <v>6787</v>
      </c>
      <c r="B1884" s="20" t="s">
        <v>6788</v>
      </c>
      <c r="C1884" s="20"/>
      <c r="D1884" s="20"/>
      <c r="E1884" s="19" t="s">
        <v>6789</v>
      </c>
      <c r="F1884" s="20" t="s">
        <v>628</v>
      </c>
      <c r="G1884" s="20" t="s">
        <v>629</v>
      </c>
      <c r="H1884" s="20" t="s">
        <v>6790</v>
      </c>
      <c r="I1884" s="20"/>
      <c r="J1884" s="20"/>
      <c r="K1884" s="20"/>
      <c r="L1884" s="20" t="s">
        <v>6788</v>
      </c>
      <c r="M1884" s="20" t="s">
        <v>6790</v>
      </c>
      <c r="N1884" s="20"/>
      <c r="O1884" s="19" t="s">
        <v>6791</v>
      </c>
      <c r="P1884" s="20" t="s">
        <v>43</v>
      </c>
      <c r="Q1884" s="19" t="s">
        <v>170</v>
      </c>
      <c r="U1884" s="21">
        <v>3600</v>
      </c>
      <c r="V1884" s="21">
        <v>3</v>
      </c>
      <c r="W1884" s="21">
        <v>2</v>
      </c>
      <c r="X1884" s="21">
        <v>8</v>
      </c>
      <c r="Y1884" s="19" t="s">
        <v>60</v>
      </c>
      <c r="Z1884" s="19" t="s">
        <v>61</v>
      </c>
      <c r="AA1884" s="19" t="s">
        <v>141</v>
      </c>
      <c r="AB1884" s="19" t="s">
        <v>142</v>
      </c>
      <c r="AC1884" s="19" t="s">
        <v>271</v>
      </c>
      <c r="AD1884" s="19" t="s">
        <v>272</v>
      </c>
      <c r="AE1884" s="19" t="s">
        <v>631</v>
      </c>
      <c r="AF1884" s="19" t="s">
        <v>632</v>
      </c>
      <c r="AJ1884" s="21">
        <f>VLOOKUP(B1884,[1]Sheet8!$A$3:$B$989,2,0)</f>
        <v>67323.199999999997</v>
      </c>
      <c r="AK1884" s="21">
        <f>VLOOKUP(B1884,[2]Sheet3!$A$3:$B$1872,2,0)</f>
        <v>773162.12389380531</v>
      </c>
      <c r="AL1884" s="22">
        <f t="shared" si="32"/>
        <v>840485.32389380527</v>
      </c>
    </row>
    <row r="1885" spans="1:38" ht="12" customHeight="1">
      <c r="A1885" s="19" t="s">
        <v>6792</v>
      </c>
      <c r="B1885" s="20" t="s">
        <v>6793</v>
      </c>
      <c r="C1885" s="20"/>
      <c r="D1885" s="20"/>
      <c r="E1885" s="19" t="s">
        <v>6794</v>
      </c>
      <c r="F1885" s="20" t="s">
        <v>628</v>
      </c>
      <c r="G1885" s="20" t="s">
        <v>629</v>
      </c>
      <c r="H1885" s="20" t="s">
        <v>6795</v>
      </c>
      <c r="I1885" s="20"/>
      <c r="J1885" s="20"/>
      <c r="K1885" s="20"/>
      <c r="L1885" s="20" t="s">
        <v>6796</v>
      </c>
      <c r="M1885" s="20" t="s">
        <v>6797</v>
      </c>
      <c r="N1885" s="20"/>
      <c r="O1885" s="19" t="s">
        <v>6798</v>
      </c>
      <c r="P1885" s="20" t="s">
        <v>43</v>
      </c>
      <c r="Q1885" s="19" t="s">
        <v>180</v>
      </c>
      <c r="R1885" s="19" t="s">
        <v>6799</v>
      </c>
      <c r="S1885" s="19" t="s">
        <v>139</v>
      </c>
      <c r="T1885" s="19" t="s">
        <v>152</v>
      </c>
      <c r="U1885" s="21">
        <v>2400</v>
      </c>
      <c r="V1885" s="21">
        <v>3</v>
      </c>
      <c r="W1885" s="21">
        <v>2</v>
      </c>
      <c r="X1885" s="21">
        <v>9</v>
      </c>
      <c r="Y1885" s="19" t="s">
        <v>60</v>
      </c>
      <c r="Z1885" s="19" t="s">
        <v>61</v>
      </c>
      <c r="AA1885" s="19" t="s">
        <v>141</v>
      </c>
      <c r="AB1885" s="19" t="s">
        <v>142</v>
      </c>
      <c r="AC1885" s="19" t="s">
        <v>271</v>
      </c>
      <c r="AD1885" s="19" t="s">
        <v>272</v>
      </c>
      <c r="AE1885" s="19" t="s">
        <v>631</v>
      </c>
      <c r="AF1885" s="19" t="s">
        <v>632</v>
      </c>
      <c r="AG1885" s="19" t="s">
        <v>404</v>
      </c>
      <c r="AH1885" s="19" t="s">
        <v>6796</v>
      </c>
      <c r="AJ1885" s="21">
        <v>0</v>
      </c>
      <c r="AK1885" s="21">
        <v>0</v>
      </c>
      <c r="AL1885" s="22">
        <f t="shared" si="32"/>
        <v>0</v>
      </c>
    </row>
    <row r="1886" spans="1:38" ht="12" customHeight="1">
      <c r="A1886" s="19" t="s">
        <v>6800</v>
      </c>
      <c r="B1886" s="20" t="s">
        <v>6801</v>
      </c>
      <c r="C1886" s="20"/>
      <c r="D1886" s="20"/>
      <c r="F1886" s="20" t="s">
        <v>628</v>
      </c>
      <c r="G1886" s="20" t="s">
        <v>629</v>
      </c>
      <c r="H1886" s="20" t="s">
        <v>6802</v>
      </c>
      <c r="I1886" s="20"/>
      <c r="J1886" s="20"/>
      <c r="K1886" s="20"/>
      <c r="L1886" s="20"/>
      <c r="M1886" s="20" t="s">
        <v>6801</v>
      </c>
      <c r="N1886" s="20"/>
      <c r="O1886" s="19" t="s">
        <v>6803</v>
      </c>
      <c r="P1886" s="20" t="s">
        <v>43</v>
      </c>
      <c r="Q1886" s="19" t="s">
        <v>131</v>
      </c>
      <c r="U1886" s="21">
        <v>310</v>
      </c>
      <c r="V1886" s="21">
        <v>1</v>
      </c>
      <c r="W1886" s="21">
        <v>1</v>
      </c>
      <c r="X1886" s="21">
        <v>1</v>
      </c>
      <c r="AJ1886" s="21">
        <v>0</v>
      </c>
      <c r="AK1886" s="21">
        <f>VLOOKUP(B1886,[2]Sheet3!$A$3:$B$1872,2,0)</f>
        <v>1865.4867256637169</v>
      </c>
      <c r="AL1886" s="22">
        <f t="shared" si="32"/>
        <v>1865.4867256637169</v>
      </c>
    </row>
    <row r="1887" spans="1:38" ht="12" customHeight="1">
      <c r="A1887" s="19" t="s">
        <v>6804</v>
      </c>
      <c r="B1887" s="20" t="s">
        <v>6805</v>
      </c>
      <c r="C1887" s="20"/>
      <c r="D1887" s="20"/>
      <c r="F1887" s="20" t="s">
        <v>628</v>
      </c>
      <c r="G1887" s="20" t="s">
        <v>629</v>
      </c>
      <c r="H1887" s="20"/>
      <c r="I1887" s="20"/>
      <c r="J1887" s="20"/>
      <c r="K1887" s="20"/>
      <c r="L1887" s="20"/>
      <c r="M1887" s="20"/>
      <c r="N1887" s="20"/>
      <c r="O1887" s="19" t="s">
        <v>6806</v>
      </c>
      <c r="P1887" s="20" t="s">
        <v>43</v>
      </c>
      <c r="Q1887" s="19" t="s">
        <v>6691</v>
      </c>
      <c r="U1887" s="21">
        <v>4800</v>
      </c>
      <c r="V1887" s="21">
        <v>5</v>
      </c>
      <c r="W1887" s="21">
        <v>4</v>
      </c>
      <c r="X1887" s="21">
        <v>15</v>
      </c>
      <c r="AG1887" s="19" t="s">
        <v>6807</v>
      </c>
      <c r="AI1887" s="19" t="s">
        <v>625</v>
      </c>
      <c r="AJ1887" s="21">
        <f>VLOOKUP(B1887,[1]Sheet8!$A$3:$B$989,2,0)</f>
        <v>121369.50265968236</v>
      </c>
      <c r="AK1887" s="21">
        <f>VLOOKUP(B1887,[2]Sheet3!$A$3:$B$1872,2,0)</f>
        <v>309982.8000000001</v>
      </c>
      <c r="AL1887" s="22">
        <f t="shared" si="32"/>
        <v>431352.30265968246</v>
      </c>
    </row>
    <row r="1888" spans="1:38" ht="12" customHeight="1">
      <c r="A1888" s="19" t="s">
        <v>6808</v>
      </c>
      <c r="B1888" s="20" t="s">
        <v>6809</v>
      </c>
      <c r="C1888" s="20"/>
      <c r="D1888" s="20"/>
      <c r="F1888" s="20" t="s">
        <v>628</v>
      </c>
      <c r="G1888" s="20" t="s">
        <v>629</v>
      </c>
      <c r="H1888" s="20"/>
      <c r="I1888" s="20"/>
      <c r="J1888" s="20"/>
      <c r="K1888" s="20"/>
      <c r="L1888" s="20" t="s">
        <v>6810</v>
      </c>
      <c r="M1888" s="20" t="s">
        <v>6810</v>
      </c>
      <c r="N1888" s="20"/>
      <c r="O1888" s="19" t="s">
        <v>761</v>
      </c>
      <c r="P1888" s="20" t="s">
        <v>761</v>
      </c>
      <c r="Q1888" s="19" t="s">
        <v>102</v>
      </c>
      <c r="U1888" s="21">
        <v>210</v>
      </c>
      <c r="V1888" s="21">
        <v>1</v>
      </c>
      <c r="W1888" s="21">
        <v>2</v>
      </c>
      <c r="X1888" s="21">
        <v>2</v>
      </c>
      <c r="AJ1888" s="21">
        <v>0</v>
      </c>
      <c r="AK1888" s="21">
        <f>VLOOKUP(B1888,[2]Sheet3!$A$3:$B$1872,2,0)</f>
        <v>4799.1150442477874</v>
      </c>
      <c r="AL1888" s="22">
        <f t="shared" si="32"/>
        <v>4799.1150442477874</v>
      </c>
    </row>
    <row r="1889" spans="1:38" ht="12" customHeight="1">
      <c r="A1889" s="19" t="s">
        <v>6811</v>
      </c>
      <c r="B1889" s="20" t="s">
        <v>6812</v>
      </c>
      <c r="C1889" s="20"/>
      <c r="D1889" s="20"/>
      <c r="F1889" s="20" t="s">
        <v>1353</v>
      </c>
      <c r="G1889" s="20" t="s">
        <v>1354</v>
      </c>
      <c r="H1889" s="20"/>
      <c r="I1889" s="20"/>
      <c r="J1889" s="20"/>
      <c r="K1889" s="20"/>
      <c r="L1889" s="20"/>
      <c r="M1889" s="20" t="s">
        <v>6812</v>
      </c>
      <c r="N1889" s="20"/>
      <c r="O1889" s="19" t="s">
        <v>6813</v>
      </c>
      <c r="P1889" s="20" t="s">
        <v>43</v>
      </c>
      <c r="Q1889" s="19" t="s">
        <v>131</v>
      </c>
      <c r="AJ1889" s="21">
        <v>0</v>
      </c>
      <c r="AK1889" s="21">
        <v>0</v>
      </c>
      <c r="AL1889" s="22">
        <f t="shared" si="32"/>
        <v>0</v>
      </c>
    </row>
    <row r="1890" spans="1:38" ht="12" customHeight="1">
      <c r="A1890" s="19" t="s">
        <v>6814</v>
      </c>
      <c r="B1890" s="20" t="s">
        <v>6815</v>
      </c>
      <c r="C1890" s="20"/>
      <c r="D1890" s="20"/>
      <c r="F1890" s="20" t="s">
        <v>278</v>
      </c>
      <c r="G1890" s="20" t="s">
        <v>6816</v>
      </c>
      <c r="H1890" s="20"/>
      <c r="I1890" s="20"/>
      <c r="J1890" s="20"/>
      <c r="K1890" s="20"/>
      <c r="L1890" s="20" t="s">
        <v>6815</v>
      </c>
      <c r="M1890" s="20" t="s">
        <v>6815</v>
      </c>
      <c r="N1890" s="20"/>
      <c r="O1890" s="19" t="s">
        <v>6817</v>
      </c>
      <c r="P1890" s="20" t="s">
        <v>43</v>
      </c>
      <c r="Q1890" s="19" t="s">
        <v>131</v>
      </c>
      <c r="AJ1890" s="21">
        <v>0</v>
      </c>
      <c r="AK1890" s="21">
        <v>0</v>
      </c>
      <c r="AL1890" s="22">
        <f t="shared" si="32"/>
        <v>0</v>
      </c>
    </row>
    <row r="1891" spans="1:38" ht="12" customHeight="1">
      <c r="A1891" s="19" t="s">
        <v>6818</v>
      </c>
      <c r="B1891" s="20" t="s">
        <v>6819</v>
      </c>
      <c r="C1891" s="20"/>
      <c r="D1891" s="20"/>
      <c r="F1891" s="20" t="s">
        <v>268</v>
      </c>
      <c r="G1891" s="20" t="s">
        <v>269</v>
      </c>
      <c r="H1891" s="20"/>
      <c r="I1891" s="20"/>
      <c r="J1891" s="20"/>
      <c r="K1891" s="20"/>
      <c r="L1891" s="20" t="s">
        <v>1010</v>
      </c>
      <c r="M1891" s="20" t="s">
        <v>6819</v>
      </c>
      <c r="N1891" s="20"/>
      <c r="O1891" s="19" t="s">
        <v>6820</v>
      </c>
      <c r="P1891" s="20" t="s">
        <v>43</v>
      </c>
      <c r="Q1891" s="19" t="s">
        <v>131</v>
      </c>
      <c r="U1891" s="21">
        <v>260</v>
      </c>
      <c r="V1891" s="21">
        <v>2</v>
      </c>
      <c r="W1891" s="21">
        <v>2</v>
      </c>
      <c r="X1891" s="21">
        <v>15</v>
      </c>
      <c r="AJ1891" s="21">
        <f>VLOOKUP(B1891,[1]Sheet8!$A$3:$B$989,2,0)</f>
        <v>42497.77</v>
      </c>
      <c r="AK1891" s="21">
        <f>VLOOKUP(B1891,[2]Sheet3!$A$3:$B$1872,2,0)</f>
        <v>67690.262920354056</v>
      </c>
      <c r="AL1891" s="22">
        <f t="shared" si="32"/>
        <v>110188.03292035405</v>
      </c>
    </row>
    <row r="1892" spans="1:38" ht="12" customHeight="1">
      <c r="A1892" s="19" t="s">
        <v>6821</v>
      </c>
      <c r="B1892" s="20" t="s">
        <v>6822</v>
      </c>
      <c r="C1892" s="20"/>
      <c r="D1892" s="20"/>
      <c r="F1892" s="20" t="s">
        <v>70</v>
      </c>
      <c r="G1892" s="20" t="s">
        <v>356</v>
      </c>
      <c r="H1892" s="20"/>
      <c r="I1892" s="20"/>
      <c r="J1892" s="20"/>
      <c r="K1892" s="20"/>
      <c r="L1892" s="20" t="s">
        <v>6823</v>
      </c>
      <c r="M1892" s="20" t="s">
        <v>6822</v>
      </c>
      <c r="N1892" s="20"/>
      <c r="O1892" s="19" t="s">
        <v>6824</v>
      </c>
      <c r="P1892" s="20" t="s">
        <v>59</v>
      </c>
      <c r="Q1892" s="19" t="s">
        <v>131</v>
      </c>
      <c r="AJ1892" s="21">
        <v>0</v>
      </c>
      <c r="AK1892" s="21">
        <v>0</v>
      </c>
      <c r="AL1892" s="22">
        <f t="shared" si="32"/>
        <v>0</v>
      </c>
    </row>
    <row r="1893" spans="1:38" ht="12" customHeight="1">
      <c r="A1893" s="19" t="s">
        <v>6825</v>
      </c>
      <c r="B1893" s="20" t="s">
        <v>2923</v>
      </c>
      <c r="C1893" s="20"/>
      <c r="D1893" s="20"/>
      <c r="F1893" s="20" t="s">
        <v>135</v>
      </c>
      <c r="G1893" s="20" t="s">
        <v>135</v>
      </c>
      <c r="H1893" s="20"/>
      <c r="I1893" s="20"/>
      <c r="J1893" s="20"/>
      <c r="K1893" s="20"/>
      <c r="L1893" s="20" t="s">
        <v>2922</v>
      </c>
      <c r="M1893" s="20" t="s">
        <v>2923</v>
      </c>
      <c r="N1893" s="20"/>
      <c r="O1893" s="19" t="s">
        <v>6826</v>
      </c>
      <c r="P1893" s="20" t="s">
        <v>59</v>
      </c>
      <c r="Q1893" s="19" t="s">
        <v>131</v>
      </c>
      <c r="AJ1893" s="21">
        <v>0</v>
      </c>
      <c r="AK1893" s="21">
        <v>0</v>
      </c>
      <c r="AL1893" s="22">
        <f t="shared" si="32"/>
        <v>0</v>
      </c>
    </row>
    <row r="1894" spans="1:38" ht="12" customHeight="1">
      <c r="A1894" s="19" t="s">
        <v>6827</v>
      </c>
      <c r="B1894" s="20" t="s">
        <v>6828</v>
      </c>
      <c r="C1894" s="20"/>
      <c r="D1894" s="20"/>
      <c r="F1894" s="20" t="s">
        <v>135</v>
      </c>
      <c r="G1894" s="20" t="s">
        <v>135</v>
      </c>
      <c r="H1894" s="20"/>
      <c r="I1894" s="20"/>
      <c r="J1894" s="20"/>
      <c r="K1894" s="20"/>
      <c r="L1894" s="20" t="s">
        <v>6828</v>
      </c>
      <c r="M1894" s="20" t="s">
        <v>6828</v>
      </c>
      <c r="N1894" s="20"/>
      <c r="O1894" s="19" t="s">
        <v>6829</v>
      </c>
      <c r="P1894" s="20" t="s">
        <v>59</v>
      </c>
      <c r="Q1894" s="19" t="s">
        <v>131</v>
      </c>
      <c r="AJ1894" s="21">
        <v>0</v>
      </c>
      <c r="AK1894" s="21">
        <v>0</v>
      </c>
      <c r="AL1894" s="22">
        <f t="shared" si="32"/>
        <v>0</v>
      </c>
    </row>
    <row r="1895" spans="1:38" ht="12" customHeight="1">
      <c r="A1895" s="19" t="s">
        <v>6830</v>
      </c>
      <c r="B1895" s="20" t="s">
        <v>6831</v>
      </c>
      <c r="C1895" s="20"/>
      <c r="D1895" s="20"/>
      <c r="F1895" s="20" t="s">
        <v>135</v>
      </c>
      <c r="G1895" s="20" t="s">
        <v>135</v>
      </c>
      <c r="H1895" s="20"/>
      <c r="I1895" s="20"/>
      <c r="J1895" s="20"/>
      <c r="K1895" s="20"/>
      <c r="L1895" s="20" t="s">
        <v>6831</v>
      </c>
      <c r="M1895" s="20" t="s">
        <v>6831</v>
      </c>
      <c r="N1895" s="20"/>
      <c r="O1895" s="19" t="s">
        <v>6832</v>
      </c>
      <c r="P1895" s="20" t="s">
        <v>59</v>
      </c>
      <c r="Q1895" s="19" t="s">
        <v>131</v>
      </c>
      <c r="AJ1895" s="21">
        <v>0</v>
      </c>
      <c r="AK1895" s="21">
        <v>0</v>
      </c>
      <c r="AL1895" s="22">
        <f t="shared" si="32"/>
        <v>0</v>
      </c>
    </row>
    <row r="1896" spans="1:38" ht="12" customHeight="1">
      <c r="A1896" s="19" t="s">
        <v>6833</v>
      </c>
      <c r="B1896" s="20" t="s">
        <v>6834</v>
      </c>
      <c r="C1896" s="20"/>
      <c r="D1896" s="20"/>
      <c r="F1896" s="20" t="s">
        <v>135</v>
      </c>
      <c r="G1896" s="20" t="s">
        <v>135</v>
      </c>
      <c r="H1896" s="20"/>
      <c r="I1896" s="20"/>
      <c r="J1896" s="20"/>
      <c r="K1896" s="20"/>
      <c r="L1896" s="20" t="s">
        <v>6835</v>
      </c>
      <c r="M1896" s="20" t="s">
        <v>6834</v>
      </c>
      <c r="N1896" s="20"/>
      <c r="O1896" s="19" t="s">
        <v>6836</v>
      </c>
      <c r="P1896" s="20" t="s">
        <v>59</v>
      </c>
      <c r="Q1896" s="19" t="s">
        <v>131</v>
      </c>
      <c r="AJ1896" s="21">
        <v>0</v>
      </c>
      <c r="AK1896" s="21">
        <v>0</v>
      </c>
      <c r="AL1896" s="22">
        <f t="shared" si="32"/>
        <v>0</v>
      </c>
    </row>
    <row r="1897" spans="1:38" ht="12" customHeight="1">
      <c r="A1897" s="19" t="s">
        <v>6837</v>
      </c>
      <c r="B1897" s="20" t="s">
        <v>2950</v>
      </c>
      <c r="C1897" s="20"/>
      <c r="D1897" s="20"/>
      <c r="F1897" s="20" t="s">
        <v>135</v>
      </c>
      <c r="G1897" s="20" t="s">
        <v>135</v>
      </c>
      <c r="H1897" s="20"/>
      <c r="I1897" s="20"/>
      <c r="J1897" s="20"/>
      <c r="K1897" s="20"/>
      <c r="L1897" s="20" t="s">
        <v>2950</v>
      </c>
      <c r="M1897" s="20" t="s">
        <v>2950</v>
      </c>
      <c r="N1897" s="20"/>
      <c r="O1897" s="19" t="s">
        <v>6838</v>
      </c>
      <c r="P1897" s="20" t="s">
        <v>59</v>
      </c>
      <c r="Q1897" s="19" t="s">
        <v>102</v>
      </c>
      <c r="AJ1897" s="21">
        <v>0</v>
      </c>
      <c r="AK1897" s="21">
        <f>VLOOKUP(B1897,[2]Sheet3!$A$3:$B$1872,2,0)</f>
        <v>10831.858407079646</v>
      </c>
      <c r="AL1897" s="22">
        <f t="shared" si="32"/>
        <v>10831.858407079646</v>
      </c>
    </row>
    <row r="1898" spans="1:38" ht="12" customHeight="1">
      <c r="A1898" s="19" t="s">
        <v>6839</v>
      </c>
      <c r="B1898" s="20" t="s">
        <v>6840</v>
      </c>
      <c r="C1898" s="20"/>
      <c r="D1898" s="20"/>
      <c r="F1898" s="20" t="s">
        <v>135</v>
      </c>
      <c r="G1898" s="20" t="s">
        <v>135</v>
      </c>
      <c r="H1898" s="20"/>
      <c r="I1898" s="20"/>
      <c r="J1898" s="20"/>
      <c r="K1898" s="20"/>
      <c r="L1898" s="20" t="s">
        <v>6840</v>
      </c>
      <c r="M1898" s="20" t="s">
        <v>6840</v>
      </c>
      <c r="N1898" s="20"/>
      <c r="O1898" s="19" t="s">
        <v>6841</v>
      </c>
      <c r="P1898" s="20" t="s">
        <v>59</v>
      </c>
      <c r="Q1898" s="19" t="s">
        <v>102</v>
      </c>
      <c r="AJ1898" s="21">
        <f>VLOOKUP(B1898,[1]Sheet8!$A$3:$B$989,2,0)</f>
        <v>4713.3499999999995</v>
      </c>
      <c r="AK1898" s="21">
        <f>VLOOKUP(B1898,[2]Sheet3!$A$3:$B$1872,2,0)</f>
        <v>16247.787610619469</v>
      </c>
      <c r="AL1898" s="22">
        <f t="shared" si="32"/>
        <v>20961.137610619469</v>
      </c>
    </row>
    <row r="1899" spans="1:38" ht="12" customHeight="1">
      <c r="A1899" s="19" t="s">
        <v>6842</v>
      </c>
      <c r="B1899" s="20" t="s">
        <v>6843</v>
      </c>
      <c r="C1899" s="20"/>
      <c r="D1899" s="20"/>
      <c r="F1899" s="20" t="s">
        <v>135</v>
      </c>
      <c r="G1899" s="20" t="s">
        <v>135</v>
      </c>
      <c r="H1899" s="20"/>
      <c r="I1899" s="20"/>
      <c r="J1899" s="20"/>
      <c r="K1899" s="20"/>
      <c r="L1899" s="20"/>
      <c r="M1899" s="20" t="s">
        <v>6843</v>
      </c>
      <c r="N1899" s="20"/>
      <c r="O1899" s="19" t="s">
        <v>6844</v>
      </c>
      <c r="P1899" s="20" t="s">
        <v>59</v>
      </c>
      <c r="Q1899" s="19" t="s">
        <v>102</v>
      </c>
      <c r="AJ1899" s="21">
        <v>0</v>
      </c>
      <c r="AK1899" s="21">
        <v>0</v>
      </c>
      <c r="AL1899" s="22">
        <f t="shared" si="32"/>
        <v>0</v>
      </c>
    </row>
    <row r="1900" spans="1:38" ht="12" customHeight="1">
      <c r="A1900" s="19" t="s">
        <v>6845</v>
      </c>
      <c r="B1900" s="20" t="s">
        <v>6846</v>
      </c>
      <c r="C1900" s="20"/>
      <c r="D1900" s="20"/>
      <c r="F1900" s="20" t="s">
        <v>135</v>
      </c>
      <c r="G1900" s="20" t="s">
        <v>135</v>
      </c>
      <c r="H1900" s="20"/>
      <c r="I1900" s="20"/>
      <c r="J1900" s="20"/>
      <c r="K1900" s="20"/>
      <c r="L1900" s="20"/>
      <c r="M1900" s="20" t="s">
        <v>6846</v>
      </c>
      <c r="N1900" s="20"/>
      <c r="O1900" s="19" t="s">
        <v>6847</v>
      </c>
      <c r="P1900" s="20" t="s">
        <v>59</v>
      </c>
      <c r="Q1900" s="19" t="s">
        <v>131</v>
      </c>
      <c r="AJ1900" s="21">
        <v>0</v>
      </c>
      <c r="AK1900" s="21">
        <v>0</v>
      </c>
      <c r="AL1900" s="22">
        <f t="shared" si="32"/>
        <v>0</v>
      </c>
    </row>
    <row r="1901" spans="1:38" ht="12" customHeight="1">
      <c r="A1901" s="19" t="s">
        <v>6848</v>
      </c>
      <c r="B1901" s="20" t="s">
        <v>6849</v>
      </c>
      <c r="C1901" s="20"/>
      <c r="D1901" s="20"/>
      <c r="F1901" s="20" t="s">
        <v>215</v>
      </c>
      <c r="G1901" s="20" t="s">
        <v>4803</v>
      </c>
      <c r="H1901" s="20"/>
      <c r="I1901" s="20"/>
      <c r="J1901" s="20"/>
      <c r="K1901" s="20"/>
      <c r="L1901" s="20"/>
      <c r="M1901" s="20" t="s">
        <v>6849</v>
      </c>
      <c r="N1901" s="20"/>
      <c r="O1901" s="19" t="s">
        <v>6850</v>
      </c>
      <c r="P1901" s="20" t="s">
        <v>43</v>
      </c>
      <c r="Q1901" s="19" t="s">
        <v>131</v>
      </c>
      <c r="AJ1901" s="21">
        <v>0</v>
      </c>
      <c r="AK1901" s="21">
        <v>0</v>
      </c>
      <c r="AL1901" s="22">
        <f t="shared" si="32"/>
        <v>0</v>
      </c>
    </row>
    <row r="1902" spans="1:38" ht="12" customHeight="1">
      <c r="A1902" s="19" t="s">
        <v>6851</v>
      </c>
      <c r="B1902" s="20" t="s">
        <v>6852</v>
      </c>
      <c r="C1902" s="20"/>
      <c r="D1902" s="20"/>
      <c r="E1902" s="19" t="s">
        <v>6853</v>
      </c>
      <c r="F1902" s="20" t="s">
        <v>350</v>
      </c>
      <c r="G1902" s="20" t="s">
        <v>1980</v>
      </c>
      <c r="H1902" s="20" t="s">
        <v>6854</v>
      </c>
      <c r="I1902" s="20"/>
      <c r="J1902" s="20"/>
      <c r="K1902" s="20"/>
      <c r="L1902" s="20" t="s">
        <v>6855</v>
      </c>
      <c r="M1902" s="20" t="s">
        <v>6854</v>
      </c>
      <c r="N1902" s="20"/>
      <c r="O1902" s="19" t="s">
        <v>6856</v>
      </c>
      <c r="P1902" s="20" t="s">
        <v>43</v>
      </c>
      <c r="Q1902" s="19" t="s">
        <v>180</v>
      </c>
      <c r="U1902" s="21">
        <v>2000</v>
      </c>
      <c r="V1902" s="21">
        <v>4</v>
      </c>
      <c r="W1902" s="21">
        <v>3</v>
      </c>
      <c r="X1902" s="21">
        <v>10</v>
      </c>
      <c r="Y1902" s="19" t="s">
        <v>60</v>
      </c>
      <c r="Z1902" s="19" t="s">
        <v>61</v>
      </c>
      <c r="AA1902" s="19" t="s">
        <v>141</v>
      </c>
      <c r="AB1902" s="19" t="s">
        <v>142</v>
      </c>
      <c r="AC1902" s="19" t="s">
        <v>271</v>
      </c>
      <c r="AD1902" s="19" t="s">
        <v>272</v>
      </c>
      <c r="AE1902" s="19" t="s">
        <v>6857</v>
      </c>
      <c r="AF1902" s="19" t="s">
        <v>6858</v>
      </c>
      <c r="AJ1902" s="21">
        <f>VLOOKUP(B1902,[1]Sheet8!$A$3:$B$989,2,0)</f>
        <v>185189.55914185091</v>
      </c>
      <c r="AK1902" s="21">
        <f>VLOOKUP(B1902,[2]Sheet3!$A$3:$B$1872,2,0)</f>
        <v>1660734.513274336</v>
      </c>
      <c r="AL1902" s="22">
        <f t="shared" si="32"/>
        <v>1845924.0724161868</v>
      </c>
    </row>
    <row r="1903" spans="1:38" ht="12" customHeight="1">
      <c r="A1903" s="19" t="s">
        <v>6859</v>
      </c>
      <c r="B1903" s="20" t="s">
        <v>6860</v>
      </c>
      <c r="C1903" s="20"/>
      <c r="D1903" s="20"/>
      <c r="F1903" s="20" t="s">
        <v>350</v>
      </c>
      <c r="G1903" s="20" t="s">
        <v>1980</v>
      </c>
      <c r="H1903" s="20"/>
      <c r="I1903" s="20"/>
      <c r="J1903" s="20"/>
      <c r="K1903" s="20"/>
      <c r="L1903" s="20" t="s">
        <v>6860</v>
      </c>
      <c r="M1903" s="20" t="s">
        <v>6860</v>
      </c>
      <c r="N1903" s="20"/>
      <c r="O1903" s="19" t="s">
        <v>6861</v>
      </c>
      <c r="P1903" s="20" t="s">
        <v>43</v>
      </c>
      <c r="Q1903" s="19" t="s">
        <v>131</v>
      </c>
      <c r="U1903" s="21">
        <v>100</v>
      </c>
      <c r="V1903" s="21">
        <v>0</v>
      </c>
      <c r="W1903" s="21">
        <v>1</v>
      </c>
      <c r="X1903" s="21">
        <v>0</v>
      </c>
      <c r="AJ1903" s="21">
        <v>0</v>
      </c>
      <c r="AK1903" s="21">
        <v>0</v>
      </c>
      <c r="AL1903" s="22">
        <f t="shared" si="32"/>
        <v>0</v>
      </c>
    </row>
    <row r="1904" spans="1:38" ht="12" customHeight="1">
      <c r="A1904" s="19" t="s">
        <v>6862</v>
      </c>
      <c r="B1904" s="20" t="s">
        <v>6863</v>
      </c>
      <c r="C1904" s="20"/>
      <c r="D1904" s="20"/>
      <c r="F1904" s="20" t="s">
        <v>350</v>
      </c>
      <c r="G1904" s="20" t="s">
        <v>1980</v>
      </c>
      <c r="H1904" s="20"/>
      <c r="I1904" s="20"/>
      <c r="J1904" s="20"/>
      <c r="K1904" s="20"/>
      <c r="L1904" s="20"/>
      <c r="M1904" s="20" t="s">
        <v>6863</v>
      </c>
      <c r="N1904" s="20"/>
      <c r="O1904" s="19" t="s">
        <v>6864</v>
      </c>
      <c r="P1904" s="20" t="s">
        <v>43</v>
      </c>
      <c r="Q1904" s="19" t="s">
        <v>131</v>
      </c>
      <c r="U1904" s="21">
        <v>400</v>
      </c>
      <c r="V1904" s="21">
        <v>1</v>
      </c>
      <c r="W1904" s="21">
        <v>1</v>
      </c>
      <c r="X1904" s="21">
        <v>1</v>
      </c>
      <c r="AJ1904" s="21">
        <v>0</v>
      </c>
      <c r="AK1904" s="21">
        <f>VLOOKUP(B1904,[2]Sheet3!$A$3:$B$1872,2,0)</f>
        <v>11915.044247787613</v>
      </c>
      <c r="AL1904" s="22">
        <f t="shared" si="32"/>
        <v>11915.044247787613</v>
      </c>
    </row>
    <row r="1905" spans="1:38" ht="12" customHeight="1">
      <c r="A1905" s="19" t="s">
        <v>6865</v>
      </c>
      <c r="B1905" s="20" t="s">
        <v>6866</v>
      </c>
      <c r="C1905" s="20"/>
      <c r="D1905" s="20"/>
      <c r="E1905" s="19" t="s">
        <v>6867</v>
      </c>
      <c r="F1905" s="20" t="s">
        <v>350</v>
      </c>
      <c r="G1905" s="20" t="s">
        <v>1980</v>
      </c>
      <c r="H1905" s="20" t="s">
        <v>6868</v>
      </c>
      <c r="I1905" s="20"/>
      <c r="J1905" s="20"/>
      <c r="K1905" s="20"/>
      <c r="L1905" s="20"/>
      <c r="M1905" s="20" t="s">
        <v>6866</v>
      </c>
      <c r="N1905" s="20"/>
      <c r="O1905" s="19" t="s">
        <v>6869</v>
      </c>
      <c r="P1905" s="20" t="s">
        <v>43</v>
      </c>
      <c r="Q1905" s="19" t="s">
        <v>170</v>
      </c>
      <c r="U1905" s="21">
        <v>600</v>
      </c>
      <c r="V1905" s="21">
        <v>1</v>
      </c>
      <c r="W1905" s="21">
        <v>1</v>
      </c>
      <c r="X1905" s="21">
        <v>2</v>
      </c>
      <c r="Y1905" s="19" t="s">
        <v>60</v>
      </c>
      <c r="Z1905" s="19" t="s">
        <v>61</v>
      </c>
      <c r="AA1905" s="19" t="s">
        <v>141</v>
      </c>
      <c r="AB1905" s="19" t="s">
        <v>142</v>
      </c>
      <c r="AC1905" s="19" t="s">
        <v>271</v>
      </c>
      <c r="AD1905" s="19" t="s">
        <v>272</v>
      </c>
      <c r="AE1905" s="19" t="s">
        <v>6857</v>
      </c>
      <c r="AF1905" s="19" t="s">
        <v>6858</v>
      </c>
      <c r="AJ1905" s="21">
        <f>VLOOKUP(B1905,[1]Sheet8!$A$3:$B$989,2,0)</f>
        <v>0</v>
      </c>
      <c r="AK1905" s="21">
        <f>VLOOKUP(B1905,[2]Sheet3!$A$3:$B$1872,2,0)</f>
        <v>64672.566371681416</v>
      </c>
      <c r="AL1905" s="22">
        <f t="shared" si="32"/>
        <v>64672.566371681416</v>
      </c>
    </row>
    <row r="1906" spans="1:38" ht="12" customHeight="1">
      <c r="A1906" s="19" t="s">
        <v>6870</v>
      </c>
      <c r="B1906" s="20" t="s">
        <v>6871</v>
      </c>
      <c r="C1906" s="20"/>
      <c r="D1906" s="20"/>
      <c r="E1906" s="19" t="s">
        <v>6872</v>
      </c>
      <c r="F1906" s="20" t="s">
        <v>350</v>
      </c>
      <c r="G1906" s="20" t="s">
        <v>1980</v>
      </c>
      <c r="H1906" s="20"/>
      <c r="I1906" s="20"/>
      <c r="J1906" s="20"/>
      <c r="K1906" s="20"/>
      <c r="L1906" s="20"/>
      <c r="M1906" s="20" t="s">
        <v>6871</v>
      </c>
      <c r="N1906" s="20"/>
      <c r="O1906" s="19" t="s">
        <v>6873</v>
      </c>
      <c r="P1906" s="20" t="s">
        <v>43</v>
      </c>
      <c r="Q1906" s="19" t="s">
        <v>170</v>
      </c>
      <c r="U1906" s="21">
        <v>500</v>
      </c>
      <c r="V1906" s="21">
        <v>2</v>
      </c>
      <c r="W1906" s="21">
        <v>1</v>
      </c>
      <c r="X1906" s="21">
        <v>2</v>
      </c>
      <c r="Y1906" s="19" t="s">
        <v>60</v>
      </c>
      <c r="Z1906" s="19" t="s">
        <v>61</v>
      </c>
      <c r="AA1906" s="19" t="s">
        <v>141</v>
      </c>
      <c r="AB1906" s="19" t="s">
        <v>142</v>
      </c>
      <c r="AC1906" s="19" t="s">
        <v>271</v>
      </c>
      <c r="AD1906" s="19" t="s">
        <v>272</v>
      </c>
      <c r="AE1906" s="19" t="s">
        <v>6857</v>
      </c>
      <c r="AF1906" s="19" t="s">
        <v>6858</v>
      </c>
      <c r="AJ1906" s="21">
        <f>VLOOKUP(B1906,[1]Sheet8!$A$3:$B$989,2,0)</f>
        <v>0</v>
      </c>
      <c r="AK1906" s="21">
        <f>VLOOKUP(B1906,[2]Sheet3!$A$3:$B$1872,2,0)</f>
        <v>54100.930729325606</v>
      </c>
      <c r="AL1906" s="22">
        <f t="shared" si="32"/>
        <v>54100.930729325606</v>
      </c>
    </row>
    <row r="1907" spans="1:38" ht="12" customHeight="1">
      <c r="A1907" s="19" t="s">
        <v>6874</v>
      </c>
      <c r="B1907" s="20" t="s">
        <v>6875</v>
      </c>
      <c r="C1907" s="20"/>
      <c r="D1907" s="20"/>
      <c r="E1907" s="19" t="s">
        <v>6876</v>
      </c>
      <c r="F1907" s="20" t="s">
        <v>350</v>
      </c>
      <c r="G1907" s="20" t="s">
        <v>1980</v>
      </c>
      <c r="H1907" s="20" t="s">
        <v>6875</v>
      </c>
      <c r="I1907" s="20"/>
      <c r="J1907" s="20"/>
      <c r="K1907" s="20"/>
      <c r="L1907" s="20" t="s">
        <v>6877</v>
      </c>
      <c r="M1907" s="20" t="s">
        <v>6878</v>
      </c>
      <c r="N1907" s="20"/>
      <c r="O1907" s="19" t="s">
        <v>6879</v>
      </c>
      <c r="P1907" s="20" t="s">
        <v>43</v>
      </c>
      <c r="Q1907" s="19" t="s">
        <v>170</v>
      </c>
      <c r="U1907" s="21">
        <v>1200</v>
      </c>
      <c r="V1907" s="21">
        <v>1</v>
      </c>
      <c r="W1907" s="21">
        <v>2</v>
      </c>
      <c r="X1907" s="21">
        <v>6</v>
      </c>
      <c r="Y1907" s="19" t="s">
        <v>60</v>
      </c>
      <c r="Z1907" s="19" t="s">
        <v>61</v>
      </c>
      <c r="AA1907" s="19" t="s">
        <v>141</v>
      </c>
      <c r="AB1907" s="19" t="s">
        <v>142</v>
      </c>
      <c r="AC1907" s="19" t="s">
        <v>271</v>
      </c>
      <c r="AD1907" s="19" t="s">
        <v>272</v>
      </c>
      <c r="AE1907" s="19" t="s">
        <v>6857</v>
      </c>
      <c r="AF1907" s="19" t="s">
        <v>6858</v>
      </c>
      <c r="AJ1907" s="21">
        <f>VLOOKUP(B1907,[1]Sheet8!$A$3:$B$989,2,0)</f>
        <v>0</v>
      </c>
      <c r="AK1907" s="21">
        <f>VLOOKUP(B1907,[2]Sheet3!$A$3:$B$1872,2,0)</f>
        <v>23830.088495575219</v>
      </c>
      <c r="AL1907" s="22">
        <f t="shared" si="32"/>
        <v>23830.088495575219</v>
      </c>
    </row>
    <row r="1908" spans="1:38" ht="12" customHeight="1">
      <c r="A1908" s="19" t="s">
        <v>6880</v>
      </c>
      <c r="B1908" s="20" t="s">
        <v>6881</v>
      </c>
      <c r="C1908" s="20"/>
      <c r="D1908" s="20"/>
      <c r="F1908" s="20" t="s">
        <v>350</v>
      </c>
      <c r="G1908" s="20" t="s">
        <v>1980</v>
      </c>
      <c r="H1908" s="20" t="s">
        <v>6881</v>
      </c>
      <c r="I1908" s="20"/>
      <c r="J1908" s="20"/>
      <c r="K1908" s="20"/>
      <c r="L1908" s="20"/>
      <c r="M1908" s="20" t="s">
        <v>6881</v>
      </c>
      <c r="N1908" s="20"/>
      <c r="O1908" s="19" t="s">
        <v>6882</v>
      </c>
      <c r="P1908" s="20" t="s">
        <v>43</v>
      </c>
      <c r="Q1908" s="19" t="s">
        <v>131</v>
      </c>
      <c r="U1908" s="21">
        <v>500</v>
      </c>
      <c r="V1908" s="21">
        <v>1</v>
      </c>
      <c r="W1908" s="21">
        <v>1</v>
      </c>
      <c r="X1908" s="21">
        <v>2</v>
      </c>
      <c r="AJ1908" s="21">
        <v>0</v>
      </c>
      <c r="AK1908" s="21">
        <f>VLOOKUP(B1908,[2]Sheet3!$A$3:$B$1872,2,0)</f>
        <v>11915.044247787611</v>
      </c>
      <c r="AL1908" s="22">
        <f t="shared" si="32"/>
        <v>11915.044247787611</v>
      </c>
    </row>
    <row r="1909" spans="1:38" ht="12" customHeight="1">
      <c r="A1909" s="19" t="s">
        <v>6883</v>
      </c>
      <c r="B1909" s="20" t="s">
        <v>6884</v>
      </c>
      <c r="C1909" s="20"/>
      <c r="D1909" s="20"/>
      <c r="F1909" s="20" t="s">
        <v>98</v>
      </c>
      <c r="G1909" s="20" t="s">
        <v>5178</v>
      </c>
      <c r="H1909" s="20"/>
      <c r="I1909" s="20"/>
      <c r="J1909" s="20"/>
      <c r="K1909" s="20"/>
      <c r="L1909" s="20" t="s">
        <v>6884</v>
      </c>
      <c r="M1909" s="20" t="s">
        <v>6884</v>
      </c>
      <c r="N1909" s="20"/>
      <c r="O1909" s="19" t="s">
        <v>6885</v>
      </c>
      <c r="P1909" s="20" t="s">
        <v>43</v>
      </c>
      <c r="Q1909" s="19" t="s">
        <v>237</v>
      </c>
      <c r="Y1909" s="19" t="s">
        <v>45</v>
      </c>
      <c r="Z1909" s="19" t="s">
        <v>46</v>
      </c>
      <c r="AA1909" s="19" t="s">
        <v>47</v>
      </c>
      <c r="AB1909" s="19" t="s">
        <v>461</v>
      </c>
      <c r="AC1909" s="19" t="s">
        <v>284</v>
      </c>
      <c r="AD1909" s="19" t="s">
        <v>285</v>
      </c>
      <c r="AJ1909" s="21">
        <v>0</v>
      </c>
      <c r="AK1909" s="21">
        <v>0</v>
      </c>
      <c r="AL1909" s="22">
        <f t="shared" si="32"/>
        <v>0</v>
      </c>
    </row>
    <row r="1910" spans="1:38" ht="12" customHeight="1">
      <c r="A1910" s="19" t="s">
        <v>6886</v>
      </c>
      <c r="B1910" s="20" t="s">
        <v>6887</v>
      </c>
      <c r="C1910" s="20"/>
      <c r="D1910" s="20"/>
      <c r="F1910" s="20" t="s">
        <v>128</v>
      </c>
      <c r="G1910" s="20" t="s">
        <v>129</v>
      </c>
      <c r="H1910" s="20"/>
      <c r="I1910" s="20"/>
      <c r="J1910" s="20"/>
      <c r="K1910" s="20"/>
      <c r="L1910" s="20"/>
      <c r="M1910" s="20" t="s">
        <v>6887</v>
      </c>
      <c r="N1910" s="20"/>
      <c r="O1910" s="19" t="s">
        <v>6888</v>
      </c>
      <c r="P1910" s="20" t="s">
        <v>59</v>
      </c>
      <c r="Q1910" s="19" t="s">
        <v>131</v>
      </c>
      <c r="AJ1910" s="21">
        <v>0</v>
      </c>
      <c r="AK1910" s="21">
        <v>0</v>
      </c>
      <c r="AL1910" s="22">
        <f t="shared" si="32"/>
        <v>0</v>
      </c>
    </row>
    <row r="1911" spans="1:38" ht="12" customHeight="1">
      <c r="A1911" s="19" t="s">
        <v>6889</v>
      </c>
      <c r="B1911" s="20" t="s">
        <v>6890</v>
      </c>
      <c r="C1911" s="20"/>
      <c r="D1911" s="20"/>
      <c r="F1911" s="20" t="s">
        <v>128</v>
      </c>
      <c r="G1911" s="20" t="s">
        <v>129</v>
      </c>
      <c r="H1911" s="20"/>
      <c r="I1911" s="20"/>
      <c r="J1911" s="20"/>
      <c r="K1911" s="20"/>
      <c r="L1911" s="20" t="s">
        <v>6891</v>
      </c>
      <c r="M1911" s="20" t="s">
        <v>6890</v>
      </c>
      <c r="N1911" s="20"/>
      <c r="O1911" s="19" t="s">
        <v>6892</v>
      </c>
      <c r="P1911" s="20" t="s">
        <v>43</v>
      </c>
      <c r="Q1911" s="19" t="s">
        <v>131</v>
      </c>
      <c r="U1911" s="21">
        <v>300</v>
      </c>
      <c r="V1911" s="21">
        <v>1</v>
      </c>
      <c r="W1911" s="21">
        <v>0</v>
      </c>
      <c r="X1911" s="21">
        <v>1</v>
      </c>
      <c r="AJ1911" s="21">
        <v>0</v>
      </c>
      <c r="AK1911" s="21">
        <v>0</v>
      </c>
      <c r="AL1911" s="22">
        <f t="shared" si="32"/>
        <v>0</v>
      </c>
    </row>
    <row r="1912" spans="1:38" ht="12" customHeight="1">
      <c r="A1912" s="19" t="s">
        <v>6893</v>
      </c>
      <c r="B1912" s="20" t="s">
        <v>6894</v>
      </c>
      <c r="C1912" s="20"/>
      <c r="D1912" s="20"/>
      <c r="E1912" s="19" t="s">
        <v>6895</v>
      </c>
      <c r="F1912" s="20" t="s">
        <v>128</v>
      </c>
      <c r="G1912" s="20" t="s">
        <v>129</v>
      </c>
      <c r="H1912" s="20" t="s">
        <v>6896</v>
      </c>
      <c r="I1912" s="20"/>
      <c r="J1912" s="20"/>
      <c r="K1912" s="20"/>
      <c r="L1912" s="20" t="s">
        <v>6896</v>
      </c>
      <c r="M1912" s="20" t="s">
        <v>6896</v>
      </c>
      <c r="N1912" s="20"/>
      <c r="O1912" s="19" t="s">
        <v>6897</v>
      </c>
      <c r="P1912" s="20" t="s">
        <v>59</v>
      </c>
      <c r="Q1912" s="19" t="s">
        <v>170</v>
      </c>
      <c r="U1912" s="21">
        <v>2000</v>
      </c>
      <c r="V1912" s="21">
        <v>1</v>
      </c>
      <c r="W1912" s="21">
        <v>4</v>
      </c>
      <c r="X1912" s="21">
        <v>10</v>
      </c>
      <c r="Y1912" s="19" t="s">
        <v>60</v>
      </c>
      <c r="Z1912" s="19" t="s">
        <v>61</v>
      </c>
      <c r="AA1912" s="19" t="s">
        <v>141</v>
      </c>
      <c r="AB1912" s="19" t="s">
        <v>142</v>
      </c>
      <c r="AC1912" s="19" t="s">
        <v>503</v>
      </c>
      <c r="AD1912" s="19" t="s">
        <v>504</v>
      </c>
      <c r="AE1912" s="19" t="s">
        <v>505</v>
      </c>
      <c r="AF1912" s="19" t="s">
        <v>506</v>
      </c>
      <c r="AJ1912" s="21">
        <f>VLOOKUP(B1912,[1]Sheet8!$A$3:$B$989,2,0)</f>
        <v>48880.65496640226</v>
      </c>
      <c r="AK1912" s="21">
        <f>VLOOKUP(B1912,[2]Sheet3!$A$3:$B$1872,2,0)</f>
        <v>458977.53814159299</v>
      </c>
      <c r="AL1912" s="22">
        <f t="shared" si="32"/>
        <v>507858.19310799526</v>
      </c>
    </row>
    <row r="1913" spans="1:38" ht="12" customHeight="1">
      <c r="A1913" s="19" t="s">
        <v>6898</v>
      </c>
      <c r="B1913" s="20" t="s">
        <v>6899</v>
      </c>
      <c r="C1913" s="20"/>
      <c r="D1913" s="20"/>
      <c r="F1913" s="20" t="s">
        <v>128</v>
      </c>
      <c r="G1913" s="20" t="s">
        <v>129</v>
      </c>
      <c r="H1913" s="20" t="s">
        <v>6900</v>
      </c>
      <c r="I1913" s="20"/>
      <c r="J1913" s="20"/>
      <c r="K1913" s="20"/>
      <c r="L1913" s="20"/>
      <c r="M1913" s="20" t="s">
        <v>6899</v>
      </c>
      <c r="N1913" s="20"/>
      <c r="O1913" s="19" t="s">
        <v>6901</v>
      </c>
      <c r="P1913" s="20" t="s">
        <v>59</v>
      </c>
      <c r="Q1913" s="19" t="s">
        <v>131</v>
      </c>
      <c r="U1913" s="21">
        <v>200</v>
      </c>
      <c r="V1913" s="21">
        <v>0</v>
      </c>
      <c r="W1913" s="21">
        <v>1</v>
      </c>
      <c r="X1913" s="21">
        <v>0</v>
      </c>
      <c r="AJ1913" s="21">
        <v>0</v>
      </c>
      <c r="AK1913" s="21">
        <f>VLOOKUP(B1913,[2]Sheet3!$A$3:$B$1872,2,0)</f>
        <v>5415.929203539823</v>
      </c>
      <c r="AL1913" s="22">
        <f t="shared" si="32"/>
        <v>5415.929203539823</v>
      </c>
    </row>
    <row r="1914" spans="1:38" ht="12" customHeight="1">
      <c r="A1914" s="19" t="s">
        <v>6902</v>
      </c>
      <c r="B1914" s="20" t="s">
        <v>6903</v>
      </c>
      <c r="C1914" s="20"/>
      <c r="D1914" s="20"/>
      <c r="F1914" s="20" t="s">
        <v>128</v>
      </c>
      <c r="G1914" s="20" t="s">
        <v>129</v>
      </c>
      <c r="H1914" s="20"/>
      <c r="I1914" s="20"/>
      <c r="J1914" s="20"/>
      <c r="K1914" s="20"/>
      <c r="L1914" s="20" t="s">
        <v>6904</v>
      </c>
      <c r="M1914" s="20" t="s">
        <v>6905</v>
      </c>
      <c r="N1914" s="20"/>
      <c r="O1914" s="19" t="s">
        <v>6906</v>
      </c>
      <c r="P1914" s="20" t="s">
        <v>59</v>
      </c>
      <c r="Q1914" s="19" t="s">
        <v>237</v>
      </c>
      <c r="R1914" s="19" t="s">
        <v>138</v>
      </c>
      <c r="S1914" s="19" t="s">
        <v>139</v>
      </c>
      <c r="T1914" s="19" t="s">
        <v>140</v>
      </c>
      <c r="U1914" s="21">
        <v>0</v>
      </c>
      <c r="V1914" s="21">
        <v>1</v>
      </c>
      <c r="W1914" s="21">
        <v>0</v>
      </c>
      <c r="X1914" s="21">
        <v>2</v>
      </c>
      <c r="Y1914" s="19" t="s">
        <v>60</v>
      </c>
      <c r="Z1914" s="19" t="s">
        <v>61</v>
      </c>
      <c r="AA1914" s="19" t="s">
        <v>141</v>
      </c>
      <c r="AB1914" s="19" t="s">
        <v>142</v>
      </c>
      <c r="AC1914" s="19" t="s">
        <v>503</v>
      </c>
      <c r="AD1914" s="19" t="s">
        <v>504</v>
      </c>
      <c r="AJ1914" s="21">
        <v>0</v>
      </c>
      <c r="AK1914" s="21">
        <v>0</v>
      </c>
      <c r="AL1914" s="22">
        <f t="shared" si="32"/>
        <v>0</v>
      </c>
    </row>
    <row r="1915" spans="1:38" ht="12" customHeight="1">
      <c r="A1915" s="19" t="s">
        <v>6907</v>
      </c>
      <c r="B1915" s="20" t="s">
        <v>6908</v>
      </c>
      <c r="C1915" s="20"/>
      <c r="D1915" s="20"/>
      <c r="F1915" s="20" t="s">
        <v>128</v>
      </c>
      <c r="G1915" s="20" t="s">
        <v>129</v>
      </c>
      <c r="H1915" s="20"/>
      <c r="I1915" s="20"/>
      <c r="J1915" s="20"/>
      <c r="K1915" s="20"/>
      <c r="L1915" s="20"/>
      <c r="M1915" s="20" t="s">
        <v>6908</v>
      </c>
      <c r="N1915" s="20"/>
      <c r="O1915" s="19" t="s">
        <v>6909</v>
      </c>
      <c r="P1915" s="20" t="s">
        <v>59</v>
      </c>
      <c r="Q1915" s="19" t="s">
        <v>131</v>
      </c>
      <c r="AJ1915" s="21">
        <v>0</v>
      </c>
      <c r="AK1915" s="21">
        <v>0</v>
      </c>
      <c r="AL1915" s="22">
        <f t="shared" si="32"/>
        <v>0</v>
      </c>
    </row>
    <row r="1916" spans="1:38" ht="12" customHeight="1">
      <c r="A1916" s="19" t="s">
        <v>6910</v>
      </c>
      <c r="B1916" s="20" t="s">
        <v>6911</v>
      </c>
      <c r="C1916" s="20"/>
      <c r="D1916" s="20"/>
      <c r="F1916" s="20" t="s">
        <v>128</v>
      </c>
      <c r="G1916" s="20" t="s">
        <v>129</v>
      </c>
      <c r="H1916" s="20"/>
      <c r="I1916" s="20"/>
      <c r="J1916" s="20"/>
      <c r="K1916" s="20"/>
      <c r="L1916" s="20"/>
      <c r="M1916" s="20"/>
      <c r="N1916" s="20"/>
      <c r="O1916" s="19" t="s">
        <v>6912</v>
      </c>
      <c r="P1916" s="20" t="s">
        <v>59</v>
      </c>
      <c r="Q1916" s="19" t="s">
        <v>131</v>
      </c>
      <c r="U1916" s="21">
        <v>0</v>
      </c>
      <c r="V1916" s="21">
        <v>0</v>
      </c>
      <c r="W1916" s="21">
        <v>0</v>
      </c>
      <c r="X1916" s="21">
        <v>0</v>
      </c>
      <c r="AJ1916" s="21">
        <v>0</v>
      </c>
      <c r="AK1916" s="21">
        <v>0</v>
      </c>
      <c r="AL1916" s="22">
        <f t="shared" si="32"/>
        <v>0</v>
      </c>
    </row>
    <row r="1917" spans="1:38" ht="12" customHeight="1">
      <c r="A1917" s="19" t="s">
        <v>6913</v>
      </c>
      <c r="B1917" s="20" t="s">
        <v>6914</v>
      </c>
      <c r="C1917" s="20"/>
      <c r="D1917" s="20"/>
      <c r="F1917" s="20" t="s">
        <v>128</v>
      </c>
      <c r="G1917" s="20" t="s">
        <v>129</v>
      </c>
      <c r="H1917" s="20"/>
      <c r="I1917" s="20"/>
      <c r="J1917" s="20"/>
      <c r="K1917" s="20"/>
      <c r="L1917" s="20" t="s">
        <v>6914</v>
      </c>
      <c r="M1917" s="20" t="s">
        <v>6915</v>
      </c>
      <c r="N1917" s="20"/>
      <c r="O1917" s="19" t="s">
        <v>6916</v>
      </c>
      <c r="P1917" s="20" t="s">
        <v>59</v>
      </c>
      <c r="Q1917" s="19" t="s">
        <v>131</v>
      </c>
      <c r="AJ1917" s="21">
        <v>0</v>
      </c>
      <c r="AK1917" s="21">
        <v>0</v>
      </c>
      <c r="AL1917" s="22">
        <f t="shared" si="32"/>
        <v>0</v>
      </c>
    </row>
    <row r="1918" spans="1:38" ht="12" customHeight="1">
      <c r="A1918" s="19" t="s">
        <v>6917</v>
      </c>
      <c r="B1918" s="20" t="s">
        <v>6918</v>
      </c>
      <c r="C1918" s="20"/>
      <c r="D1918" s="20"/>
      <c r="F1918" s="20" t="s">
        <v>128</v>
      </c>
      <c r="G1918" s="20" t="s">
        <v>129</v>
      </c>
      <c r="H1918" s="20" t="s">
        <v>6919</v>
      </c>
      <c r="I1918" s="20"/>
      <c r="J1918" s="20"/>
      <c r="K1918" s="20"/>
      <c r="L1918" s="20" t="s">
        <v>6918</v>
      </c>
      <c r="M1918" s="20" t="s">
        <v>6920</v>
      </c>
      <c r="N1918" s="20"/>
      <c r="O1918" s="19" t="s">
        <v>6921</v>
      </c>
      <c r="P1918" s="20" t="s">
        <v>59</v>
      </c>
      <c r="Q1918" s="19" t="s">
        <v>131</v>
      </c>
      <c r="U1918" s="21">
        <v>0</v>
      </c>
      <c r="V1918" s="21">
        <v>0</v>
      </c>
      <c r="W1918" s="21">
        <v>0</v>
      </c>
      <c r="X1918" s="21">
        <v>0</v>
      </c>
      <c r="AJ1918" s="21">
        <v>0</v>
      </c>
      <c r="AK1918" s="21">
        <v>0</v>
      </c>
      <c r="AL1918" s="22">
        <f t="shared" si="32"/>
        <v>0</v>
      </c>
    </row>
    <row r="1919" spans="1:38" ht="12" customHeight="1">
      <c r="A1919" s="19" t="s">
        <v>6922</v>
      </c>
      <c r="B1919" s="20" t="s">
        <v>6920</v>
      </c>
      <c r="C1919" s="20"/>
      <c r="D1919" s="20"/>
      <c r="F1919" s="20" t="s">
        <v>128</v>
      </c>
      <c r="G1919" s="20" t="s">
        <v>129</v>
      </c>
      <c r="H1919" s="20" t="s">
        <v>6919</v>
      </c>
      <c r="I1919" s="20"/>
      <c r="J1919" s="20"/>
      <c r="K1919" s="20"/>
      <c r="L1919" s="20" t="s">
        <v>6918</v>
      </c>
      <c r="M1919" s="20" t="s">
        <v>6920</v>
      </c>
      <c r="N1919" s="20"/>
      <c r="O1919" s="19" t="s">
        <v>6923</v>
      </c>
      <c r="P1919" s="20" t="s">
        <v>59</v>
      </c>
      <c r="Q1919" s="19" t="s">
        <v>131</v>
      </c>
      <c r="AJ1919" s="21">
        <f>VLOOKUP(B1919,[1]Sheet8!$A$3:$B$989,2,0)</f>
        <v>4713.3499999999995</v>
      </c>
      <c r="AK1919" s="21">
        <f>VLOOKUP(B1919,[2]Sheet3!$A$3:$B$1872,2,0)</f>
        <v>5415.929203539823</v>
      </c>
      <c r="AL1919" s="22">
        <f t="shared" si="32"/>
        <v>10129.279203539823</v>
      </c>
    </row>
    <row r="1920" spans="1:38" ht="12" customHeight="1">
      <c r="A1920" s="19" t="s">
        <v>6924</v>
      </c>
      <c r="B1920" s="20" t="s">
        <v>6925</v>
      </c>
      <c r="C1920" s="20"/>
      <c r="D1920" s="20"/>
      <c r="F1920" s="20" t="s">
        <v>128</v>
      </c>
      <c r="G1920" s="20" t="s">
        <v>129</v>
      </c>
      <c r="H1920" s="20"/>
      <c r="I1920" s="20"/>
      <c r="J1920" s="20"/>
      <c r="K1920" s="20"/>
      <c r="L1920" s="20"/>
      <c r="M1920" s="20" t="s">
        <v>6926</v>
      </c>
      <c r="N1920" s="20"/>
      <c r="O1920" s="19" t="s">
        <v>6927</v>
      </c>
      <c r="P1920" s="20" t="s">
        <v>59</v>
      </c>
      <c r="Q1920" s="19" t="s">
        <v>131</v>
      </c>
      <c r="U1920" s="21">
        <v>0</v>
      </c>
      <c r="V1920" s="21">
        <v>0</v>
      </c>
      <c r="W1920" s="21">
        <v>0</v>
      </c>
      <c r="X1920" s="21">
        <v>0</v>
      </c>
      <c r="AJ1920" s="21">
        <v>0</v>
      </c>
      <c r="AK1920" s="21">
        <v>0</v>
      </c>
      <c r="AL1920" s="22">
        <f t="shared" si="32"/>
        <v>0</v>
      </c>
    </row>
    <row r="1921" spans="1:38" ht="12" customHeight="1">
      <c r="A1921" s="19" t="s">
        <v>6928</v>
      </c>
      <c r="B1921" s="20" t="s">
        <v>6929</v>
      </c>
      <c r="C1921" s="20"/>
      <c r="D1921" s="20"/>
      <c r="F1921" s="20" t="s">
        <v>128</v>
      </c>
      <c r="G1921" s="20" t="s">
        <v>129</v>
      </c>
      <c r="H1921" s="20"/>
      <c r="I1921" s="20"/>
      <c r="J1921" s="20"/>
      <c r="K1921" s="20"/>
      <c r="L1921" s="20"/>
      <c r="M1921" s="20" t="s">
        <v>6929</v>
      </c>
      <c r="N1921" s="20"/>
      <c r="O1921" s="19" t="s">
        <v>6930</v>
      </c>
      <c r="P1921" s="20" t="s">
        <v>59</v>
      </c>
      <c r="Q1921" s="19" t="s">
        <v>131</v>
      </c>
      <c r="U1921" s="21">
        <v>0</v>
      </c>
      <c r="V1921" s="21">
        <v>0</v>
      </c>
      <c r="W1921" s="21">
        <v>0</v>
      </c>
      <c r="X1921" s="21">
        <v>0</v>
      </c>
      <c r="AJ1921" s="21">
        <v>0</v>
      </c>
      <c r="AK1921" s="21">
        <v>0</v>
      </c>
      <c r="AL1921" s="22">
        <f t="shared" si="32"/>
        <v>0</v>
      </c>
    </row>
    <row r="1922" spans="1:38" ht="12" customHeight="1">
      <c r="A1922" s="19" t="s">
        <v>6931</v>
      </c>
      <c r="B1922" s="20" t="s">
        <v>6932</v>
      </c>
      <c r="C1922" s="20"/>
      <c r="D1922" s="20"/>
      <c r="F1922" s="20" t="s">
        <v>128</v>
      </c>
      <c r="G1922" s="20" t="s">
        <v>129</v>
      </c>
      <c r="H1922" s="20"/>
      <c r="I1922" s="20"/>
      <c r="J1922" s="20"/>
      <c r="K1922" s="20"/>
      <c r="L1922" s="20" t="s">
        <v>6933</v>
      </c>
      <c r="M1922" s="20" t="s">
        <v>6932</v>
      </c>
      <c r="N1922" s="20"/>
      <c r="O1922" s="19" t="s">
        <v>6934</v>
      </c>
      <c r="P1922" s="20" t="s">
        <v>59</v>
      </c>
      <c r="Q1922" s="19" t="s">
        <v>131</v>
      </c>
      <c r="AJ1922" s="21">
        <v>0</v>
      </c>
      <c r="AK1922" s="21">
        <v>0</v>
      </c>
      <c r="AL1922" s="22">
        <f t="shared" ref="AL1922:AL1985" si="33">AJ1922+AK1922</f>
        <v>0</v>
      </c>
    </row>
    <row r="1923" spans="1:38" ht="12" customHeight="1">
      <c r="A1923" s="19" t="s">
        <v>6935</v>
      </c>
      <c r="B1923" s="20" t="s">
        <v>6936</v>
      </c>
      <c r="C1923" s="20"/>
      <c r="D1923" s="20"/>
      <c r="F1923" s="20" t="s">
        <v>128</v>
      </c>
      <c r="G1923" s="20" t="s">
        <v>129</v>
      </c>
      <c r="H1923" s="20"/>
      <c r="I1923" s="20"/>
      <c r="J1923" s="20"/>
      <c r="K1923" s="20"/>
      <c r="L1923" s="20"/>
      <c r="M1923" s="20" t="s">
        <v>6936</v>
      </c>
      <c r="N1923" s="20"/>
      <c r="O1923" s="19" t="s">
        <v>6937</v>
      </c>
      <c r="P1923" s="20" t="s">
        <v>43</v>
      </c>
      <c r="Q1923" s="19" t="s">
        <v>131</v>
      </c>
      <c r="AJ1923" s="21">
        <v>0</v>
      </c>
      <c r="AK1923" s="21">
        <v>0</v>
      </c>
      <c r="AL1923" s="22">
        <f t="shared" si="33"/>
        <v>0</v>
      </c>
    </row>
    <row r="1924" spans="1:38" ht="12" customHeight="1">
      <c r="A1924" s="19" t="s">
        <v>6938</v>
      </c>
      <c r="B1924" s="20" t="s">
        <v>6939</v>
      </c>
      <c r="C1924" s="20"/>
      <c r="D1924" s="20"/>
      <c r="F1924" s="20" t="s">
        <v>128</v>
      </c>
      <c r="G1924" s="20" t="s">
        <v>129</v>
      </c>
      <c r="H1924" s="20"/>
      <c r="I1924" s="20"/>
      <c r="J1924" s="20"/>
      <c r="K1924" s="20"/>
      <c r="L1924" s="20"/>
      <c r="M1924" s="20"/>
      <c r="N1924" s="20"/>
      <c r="O1924" s="19" t="s">
        <v>6940</v>
      </c>
      <c r="P1924" s="20" t="s">
        <v>59</v>
      </c>
      <c r="Q1924" s="19" t="s">
        <v>131</v>
      </c>
      <c r="AJ1924" s="21">
        <v>0</v>
      </c>
      <c r="AK1924" s="21">
        <v>0</v>
      </c>
      <c r="AL1924" s="22">
        <f t="shared" si="33"/>
        <v>0</v>
      </c>
    </row>
    <row r="1925" spans="1:38" ht="12" customHeight="1">
      <c r="A1925" s="19" t="s">
        <v>6941</v>
      </c>
      <c r="B1925" s="20" t="s">
        <v>6942</v>
      </c>
      <c r="C1925" s="20"/>
      <c r="D1925" s="20"/>
      <c r="F1925" s="20" t="s">
        <v>128</v>
      </c>
      <c r="G1925" s="20" t="s">
        <v>129</v>
      </c>
      <c r="H1925" s="20"/>
      <c r="I1925" s="20"/>
      <c r="J1925" s="20"/>
      <c r="K1925" s="20"/>
      <c r="L1925" s="20"/>
      <c r="M1925" s="20" t="s">
        <v>6942</v>
      </c>
      <c r="N1925" s="20"/>
      <c r="O1925" s="19" t="s">
        <v>6943</v>
      </c>
      <c r="P1925" s="20" t="s">
        <v>59</v>
      </c>
      <c r="Q1925" s="19" t="s">
        <v>131</v>
      </c>
      <c r="AJ1925" s="21">
        <v>0</v>
      </c>
      <c r="AK1925" s="21">
        <v>0</v>
      </c>
      <c r="AL1925" s="22">
        <f t="shared" si="33"/>
        <v>0</v>
      </c>
    </row>
    <row r="1926" spans="1:38" ht="12" customHeight="1">
      <c r="A1926" s="19" t="s">
        <v>6944</v>
      </c>
      <c r="B1926" s="20" t="s">
        <v>6945</v>
      </c>
      <c r="C1926" s="20"/>
      <c r="D1926" s="20"/>
      <c r="E1926" s="19" t="s">
        <v>6946</v>
      </c>
      <c r="F1926" s="20" t="s">
        <v>128</v>
      </c>
      <c r="G1926" s="20" t="s">
        <v>129</v>
      </c>
      <c r="H1926" s="20" t="s">
        <v>6947</v>
      </c>
      <c r="I1926" s="20"/>
      <c r="J1926" s="20"/>
      <c r="K1926" s="20"/>
      <c r="L1926" s="20" t="s">
        <v>6948</v>
      </c>
      <c r="M1926" s="20" t="s">
        <v>6947</v>
      </c>
      <c r="N1926" s="20"/>
      <c r="O1926" s="19" t="s">
        <v>6949</v>
      </c>
      <c r="P1926" s="20" t="s">
        <v>59</v>
      </c>
      <c r="Q1926" s="19" t="s">
        <v>170</v>
      </c>
      <c r="U1926" s="21">
        <v>600</v>
      </c>
      <c r="V1926" s="21">
        <v>1</v>
      </c>
      <c r="W1926" s="21">
        <v>1</v>
      </c>
      <c r="X1926" s="21">
        <v>3</v>
      </c>
      <c r="Y1926" s="19" t="s">
        <v>60</v>
      </c>
      <c r="Z1926" s="19" t="s">
        <v>61</v>
      </c>
      <c r="AA1926" s="19" t="s">
        <v>141</v>
      </c>
      <c r="AB1926" s="19" t="s">
        <v>142</v>
      </c>
      <c r="AC1926" s="19" t="s">
        <v>503</v>
      </c>
      <c r="AD1926" s="19" t="s">
        <v>504</v>
      </c>
      <c r="AE1926" s="19" t="s">
        <v>505</v>
      </c>
      <c r="AF1926" s="19" t="s">
        <v>506</v>
      </c>
      <c r="AJ1926" s="21">
        <f>VLOOKUP(B1926,[1]Sheet8!$A$3:$B$989,2,0)</f>
        <v>87128.470205723846</v>
      </c>
      <c r="AK1926" s="21">
        <f>VLOOKUP(B1926,[2]Sheet3!$A$3:$B$1872,2,0)</f>
        <v>235115.04424778762</v>
      </c>
      <c r="AL1926" s="22">
        <f t="shared" si="33"/>
        <v>322243.51445351145</v>
      </c>
    </row>
    <row r="1927" spans="1:38" ht="12" customHeight="1">
      <c r="A1927" s="19" t="s">
        <v>6950</v>
      </c>
      <c r="B1927" s="20" t="s">
        <v>748</v>
      </c>
      <c r="C1927" s="20"/>
      <c r="D1927" s="20"/>
      <c r="E1927" s="19" t="s">
        <v>6951</v>
      </c>
      <c r="F1927" s="20" t="s">
        <v>128</v>
      </c>
      <c r="G1927" s="20" t="s">
        <v>129</v>
      </c>
      <c r="H1927" s="20" t="s">
        <v>6952</v>
      </c>
      <c r="I1927" s="20"/>
      <c r="J1927" s="20"/>
      <c r="K1927" s="20"/>
      <c r="L1927" s="20" t="s">
        <v>748</v>
      </c>
      <c r="M1927" s="20" t="s">
        <v>749</v>
      </c>
      <c r="N1927" s="20"/>
      <c r="O1927" s="19" t="s">
        <v>6953</v>
      </c>
      <c r="P1927" s="20" t="s">
        <v>59</v>
      </c>
      <c r="Q1927" s="19" t="s">
        <v>180</v>
      </c>
      <c r="U1927" s="21">
        <v>6500</v>
      </c>
      <c r="V1927" s="21">
        <v>4</v>
      </c>
      <c r="W1927" s="21">
        <v>4</v>
      </c>
      <c r="X1927" s="21">
        <v>10</v>
      </c>
      <c r="Y1927" s="19" t="s">
        <v>60</v>
      </c>
      <c r="Z1927" s="19" t="s">
        <v>61</v>
      </c>
      <c r="AA1927" s="19" t="s">
        <v>141</v>
      </c>
      <c r="AB1927" s="19" t="s">
        <v>142</v>
      </c>
      <c r="AC1927" s="19" t="s">
        <v>503</v>
      </c>
      <c r="AD1927" s="19" t="s">
        <v>504</v>
      </c>
      <c r="AE1927" s="19" t="s">
        <v>734</v>
      </c>
      <c r="AF1927" s="19" t="s">
        <v>734</v>
      </c>
      <c r="AJ1927" s="21">
        <f>VLOOKUP(B1927,[1]Sheet8!$A$3:$B$989,2,0)</f>
        <v>108746.40265968235</v>
      </c>
      <c r="AK1927" s="21">
        <f>VLOOKUP(B1927,[2]Sheet3!$A$3:$B$1872,2,0)</f>
        <v>1147654.8672566374</v>
      </c>
      <c r="AL1927" s="22">
        <f t="shared" si="33"/>
        <v>1256401.2699163198</v>
      </c>
    </row>
    <row r="1928" spans="1:38" ht="12" customHeight="1">
      <c r="A1928" s="19" t="s">
        <v>6954</v>
      </c>
      <c r="B1928" s="20" t="s">
        <v>6955</v>
      </c>
      <c r="C1928" s="20"/>
      <c r="D1928" s="20"/>
      <c r="E1928" s="19" t="s">
        <v>6956</v>
      </c>
      <c r="F1928" s="20" t="s">
        <v>128</v>
      </c>
      <c r="G1928" s="20" t="s">
        <v>129</v>
      </c>
      <c r="H1928" s="20" t="s">
        <v>6957</v>
      </c>
      <c r="I1928" s="20"/>
      <c r="J1928" s="20"/>
      <c r="K1928" s="20"/>
      <c r="L1928" s="20" t="s">
        <v>6958</v>
      </c>
      <c r="M1928" s="20" t="s">
        <v>6959</v>
      </c>
      <c r="N1928" s="20"/>
      <c r="O1928" s="19" t="s">
        <v>6960</v>
      </c>
      <c r="P1928" s="20" t="s">
        <v>59</v>
      </c>
      <c r="Q1928" s="19" t="s">
        <v>170</v>
      </c>
      <c r="U1928" s="21">
        <v>1500</v>
      </c>
      <c r="V1928" s="21">
        <v>1</v>
      </c>
      <c r="W1928" s="21">
        <v>1</v>
      </c>
      <c r="X1928" s="21">
        <v>4</v>
      </c>
      <c r="Y1928" s="19" t="s">
        <v>60</v>
      </c>
      <c r="Z1928" s="19" t="s">
        <v>61</v>
      </c>
      <c r="AA1928" s="19" t="s">
        <v>141</v>
      </c>
      <c r="AB1928" s="19" t="s">
        <v>142</v>
      </c>
      <c r="AC1928" s="19" t="s">
        <v>503</v>
      </c>
      <c r="AD1928" s="19" t="s">
        <v>504</v>
      </c>
      <c r="AE1928" s="19" t="s">
        <v>734</v>
      </c>
      <c r="AF1928" s="19" t="s">
        <v>734</v>
      </c>
      <c r="AG1928" s="19" t="s">
        <v>404</v>
      </c>
      <c r="AH1928" s="19" t="s">
        <v>6958</v>
      </c>
      <c r="AJ1928" s="21">
        <v>0</v>
      </c>
      <c r="AK1928" s="21">
        <v>0</v>
      </c>
      <c r="AL1928" s="22">
        <f t="shared" si="33"/>
        <v>0</v>
      </c>
    </row>
    <row r="1929" spans="1:38" ht="12" customHeight="1">
      <c r="A1929" s="19" t="s">
        <v>6961</v>
      </c>
      <c r="B1929" s="20" t="s">
        <v>6962</v>
      </c>
      <c r="C1929" s="20"/>
      <c r="D1929" s="20"/>
      <c r="E1929" s="19" t="s">
        <v>6963</v>
      </c>
      <c r="F1929" s="20" t="s">
        <v>128</v>
      </c>
      <c r="G1929" s="20" t="s">
        <v>129</v>
      </c>
      <c r="H1929" s="20" t="s">
        <v>6964</v>
      </c>
      <c r="I1929" s="20"/>
      <c r="J1929" s="20"/>
      <c r="K1929" s="20"/>
      <c r="L1929" s="20" t="s">
        <v>6965</v>
      </c>
      <c r="M1929" s="20" t="s">
        <v>6962</v>
      </c>
      <c r="N1929" s="20"/>
      <c r="O1929" s="19" t="s">
        <v>6966</v>
      </c>
      <c r="P1929" s="20" t="s">
        <v>59</v>
      </c>
      <c r="Q1929" s="19" t="s">
        <v>180</v>
      </c>
      <c r="R1929" s="19" t="s">
        <v>151</v>
      </c>
      <c r="S1929" s="19" t="s">
        <v>139</v>
      </c>
      <c r="T1929" s="19" t="s">
        <v>152</v>
      </c>
      <c r="U1929" s="21">
        <v>4000</v>
      </c>
      <c r="V1929" s="21">
        <v>1</v>
      </c>
      <c r="W1929" s="21">
        <v>6</v>
      </c>
      <c r="X1929" s="21">
        <v>10</v>
      </c>
      <c r="Y1929" s="19" t="s">
        <v>60</v>
      </c>
      <c r="Z1929" s="19" t="s">
        <v>61</v>
      </c>
      <c r="AA1929" s="19" t="s">
        <v>141</v>
      </c>
      <c r="AB1929" s="19" t="s">
        <v>142</v>
      </c>
      <c r="AC1929" s="19" t="s">
        <v>503</v>
      </c>
      <c r="AD1929" s="19" t="s">
        <v>504</v>
      </c>
      <c r="AE1929" s="19" t="s">
        <v>505</v>
      </c>
      <c r="AF1929" s="19" t="s">
        <v>506</v>
      </c>
      <c r="AJ1929" s="21">
        <f>VLOOKUP(B1929,[1]Sheet8!$A$3:$B$989,2,0)</f>
        <v>303901.05051430961</v>
      </c>
      <c r="AK1929" s="21">
        <f>VLOOKUP(B1929,[2]Sheet3!$A$3:$B$1872,2,0)</f>
        <v>1301713.6460176986</v>
      </c>
      <c r="AL1929" s="22">
        <f t="shared" si="33"/>
        <v>1605614.6965320082</v>
      </c>
    </row>
    <row r="1930" spans="1:38" ht="12" customHeight="1">
      <c r="A1930" s="19" t="s">
        <v>6967</v>
      </c>
      <c r="B1930" s="20" t="s">
        <v>6968</v>
      </c>
      <c r="C1930" s="20"/>
      <c r="D1930" s="20"/>
      <c r="E1930" s="19" t="s">
        <v>6969</v>
      </c>
      <c r="F1930" s="20" t="s">
        <v>128</v>
      </c>
      <c r="G1930" s="20" t="s">
        <v>129</v>
      </c>
      <c r="H1930" s="20" t="s">
        <v>6970</v>
      </c>
      <c r="I1930" s="20"/>
      <c r="J1930" s="20"/>
      <c r="K1930" s="20"/>
      <c r="L1930" s="20" t="s">
        <v>6968</v>
      </c>
      <c r="M1930" s="20" t="s">
        <v>6968</v>
      </c>
      <c r="N1930" s="20"/>
      <c r="O1930" s="19" t="s">
        <v>6971</v>
      </c>
      <c r="P1930" s="20" t="s">
        <v>59</v>
      </c>
      <c r="Q1930" s="19" t="s">
        <v>170</v>
      </c>
      <c r="U1930" s="21">
        <v>350</v>
      </c>
      <c r="V1930" s="21">
        <v>1</v>
      </c>
      <c r="W1930" s="21">
        <v>1</v>
      </c>
      <c r="X1930" s="21">
        <v>2</v>
      </c>
      <c r="Y1930" s="19" t="s">
        <v>60</v>
      </c>
      <c r="Z1930" s="19" t="s">
        <v>61</v>
      </c>
      <c r="AA1930" s="19" t="s">
        <v>141</v>
      </c>
      <c r="AB1930" s="19" t="s">
        <v>142</v>
      </c>
      <c r="AC1930" s="19" t="s">
        <v>503</v>
      </c>
      <c r="AD1930" s="19" t="s">
        <v>504</v>
      </c>
      <c r="AE1930" s="19" t="s">
        <v>734</v>
      </c>
      <c r="AF1930" s="19" t="s">
        <v>734</v>
      </c>
      <c r="AJ1930" s="21">
        <f>VLOOKUP(B1930,[1]Sheet8!$A$3:$B$989,2,0)</f>
        <v>12574.326638323766</v>
      </c>
      <c r="AK1930" s="21">
        <f>VLOOKUP(B1930,[2]Sheet3!$A$3:$B$1872,2,0)</f>
        <v>140932.74336283188</v>
      </c>
      <c r="AL1930" s="22">
        <f t="shared" si="33"/>
        <v>153507.07000115566</v>
      </c>
    </row>
    <row r="1931" spans="1:38" ht="12" customHeight="1">
      <c r="A1931" s="19" t="s">
        <v>6972</v>
      </c>
      <c r="B1931" s="20" t="s">
        <v>6973</v>
      </c>
      <c r="C1931" s="20"/>
      <c r="D1931" s="20"/>
      <c r="E1931" s="19" t="s">
        <v>6974</v>
      </c>
      <c r="F1931" s="20" t="s">
        <v>128</v>
      </c>
      <c r="G1931" s="20" t="s">
        <v>129</v>
      </c>
      <c r="H1931" s="20" t="s">
        <v>6975</v>
      </c>
      <c r="I1931" s="20"/>
      <c r="J1931" s="20"/>
      <c r="K1931" s="20"/>
      <c r="L1931" s="20" t="s">
        <v>6975</v>
      </c>
      <c r="M1931" s="20" t="s">
        <v>6975</v>
      </c>
      <c r="N1931" s="20"/>
      <c r="O1931" s="19" t="s">
        <v>6976</v>
      </c>
      <c r="P1931" s="20" t="s">
        <v>59</v>
      </c>
      <c r="Q1931" s="19" t="s">
        <v>180</v>
      </c>
      <c r="R1931" s="19" t="s">
        <v>1366</v>
      </c>
      <c r="S1931" s="19" t="s">
        <v>139</v>
      </c>
      <c r="T1931" s="19" t="s">
        <v>140</v>
      </c>
      <c r="U1931" s="21">
        <v>6000</v>
      </c>
      <c r="V1931" s="21">
        <v>2</v>
      </c>
      <c r="W1931" s="21">
        <v>6</v>
      </c>
      <c r="X1931" s="21">
        <v>11</v>
      </c>
      <c r="Y1931" s="19" t="s">
        <v>60</v>
      </c>
      <c r="Z1931" s="19" t="s">
        <v>61</v>
      </c>
      <c r="AA1931" s="19" t="s">
        <v>141</v>
      </c>
      <c r="AB1931" s="19" t="s">
        <v>142</v>
      </c>
      <c r="AC1931" s="19" t="s">
        <v>503</v>
      </c>
      <c r="AD1931" s="19" t="s">
        <v>504</v>
      </c>
      <c r="AE1931" s="19" t="s">
        <v>505</v>
      </c>
      <c r="AF1931" s="19" t="s">
        <v>506</v>
      </c>
      <c r="AJ1931" s="21">
        <f>VLOOKUP(B1931,[1]Sheet8!$A$3:$B$989,2,0)</f>
        <v>107611.24531936471</v>
      </c>
      <c r="AK1931" s="21">
        <f>VLOOKUP(B1931,[2]Sheet3!$A$3:$B$1872,2,0)</f>
        <v>2111816.8331226292</v>
      </c>
      <c r="AL1931" s="22">
        <f t="shared" si="33"/>
        <v>2219428.0784419938</v>
      </c>
    </row>
    <row r="1932" spans="1:38" ht="12" customHeight="1">
      <c r="A1932" s="19" t="s">
        <v>6977</v>
      </c>
      <c r="B1932" s="20" t="s">
        <v>6978</v>
      </c>
      <c r="C1932" s="20"/>
      <c r="D1932" s="20"/>
      <c r="F1932" s="20" t="s">
        <v>98</v>
      </c>
      <c r="G1932" s="20" t="s">
        <v>290</v>
      </c>
      <c r="H1932" s="20"/>
      <c r="I1932" s="20"/>
      <c r="J1932" s="20"/>
      <c r="K1932" s="20"/>
      <c r="L1932" s="20" t="s">
        <v>6979</v>
      </c>
      <c r="M1932" s="20" t="s">
        <v>6978</v>
      </c>
      <c r="N1932" s="20"/>
      <c r="O1932" s="19" t="s">
        <v>6980</v>
      </c>
      <c r="P1932" s="20" t="s">
        <v>43</v>
      </c>
      <c r="Q1932" s="19" t="s">
        <v>131</v>
      </c>
      <c r="AJ1932" s="21">
        <v>0</v>
      </c>
      <c r="AK1932" s="21">
        <f>VLOOKUP(B1932,[2]Sheet3!$A$3:$B$1872,2,0)</f>
        <v>125619.46902654869</v>
      </c>
      <c r="AL1932" s="22">
        <f t="shared" si="33"/>
        <v>125619.46902654869</v>
      </c>
    </row>
    <row r="1933" spans="1:38" ht="12" customHeight="1">
      <c r="A1933" s="19" t="s">
        <v>6981</v>
      </c>
      <c r="B1933" s="20" t="s">
        <v>6982</v>
      </c>
      <c r="C1933" s="20"/>
      <c r="D1933" s="20"/>
      <c r="E1933" s="19" t="s">
        <v>6983</v>
      </c>
      <c r="F1933" s="20" t="s">
        <v>54</v>
      </c>
      <c r="G1933" s="20" t="s">
        <v>55</v>
      </c>
      <c r="H1933" s="20" t="s">
        <v>6984</v>
      </c>
      <c r="I1933" s="20"/>
      <c r="J1933" s="20"/>
      <c r="K1933" s="20"/>
      <c r="L1933" s="20" t="s">
        <v>6985</v>
      </c>
      <c r="M1933" s="20" t="s">
        <v>6984</v>
      </c>
      <c r="N1933" s="20"/>
      <c r="O1933" s="19" t="s">
        <v>6986</v>
      </c>
      <c r="P1933" s="20" t="s">
        <v>59</v>
      </c>
      <c r="Q1933" s="19" t="s">
        <v>180</v>
      </c>
      <c r="R1933" s="19" t="s">
        <v>220</v>
      </c>
      <c r="S1933" s="19" t="s">
        <v>139</v>
      </c>
      <c r="T1933" s="19" t="s">
        <v>221</v>
      </c>
      <c r="U1933" s="21">
        <v>3000</v>
      </c>
      <c r="V1933" s="21">
        <v>3</v>
      </c>
      <c r="W1933" s="21">
        <v>3</v>
      </c>
      <c r="X1933" s="21">
        <v>10</v>
      </c>
      <c r="Y1933" s="19" t="s">
        <v>60</v>
      </c>
      <c r="Z1933" s="19" t="s">
        <v>61</v>
      </c>
      <c r="AA1933" s="19" t="s">
        <v>62</v>
      </c>
      <c r="AB1933" s="19" t="s">
        <v>63</v>
      </c>
      <c r="AC1933" s="19" t="s">
        <v>64</v>
      </c>
      <c r="AD1933" s="19" t="s">
        <v>65</v>
      </c>
      <c r="AE1933" s="19" t="s">
        <v>66</v>
      </c>
      <c r="AF1933" s="19" t="s">
        <v>66</v>
      </c>
      <c r="AJ1933" s="21">
        <f>VLOOKUP(B1933,[1]Sheet8!$A$3:$B$989,2,0)</f>
        <v>84154</v>
      </c>
      <c r="AK1933" s="21">
        <f>VLOOKUP(B1933,[2]Sheet3!$A$3:$B$1872,2,0)</f>
        <v>1155778.2610619466</v>
      </c>
      <c r="AL1933" s="22">
        <f t="shared" si="33"/>
        <v>1239932.2610619466</v>
      </c>
    </row>
    <row r="1934" spans="1:38" ht="12" customHeight="1">
      <c r="A1934" s="19" t="s">
        <v>6987</v>
      </c>
      <c r="B1934" s="20" t="s">
        <v>6988</v>
      </c>
      <c r="C1934" s="20"/>
      <c r="D1934" s="20"/>
      <c r="F1934" s="20" t="s">
        <v>54</v>
      </c>
      <c r="G1934" s="20" t="s">
        <v>55</v>
      </c>
      <c r="H1934" s="20" t="s">
        <v>6989</v>
      </c>
      <c r="I1934" s="20"/>
      <c r="J1934" s="20"/>
      <c r="K1934" s="20"/>
      <c r="L1934" s="20" t="s">
        <v>6990</v>
      </c>
      <c r="M1934" s="20" t="s">
        <v>6991</v>
      </c>
      <c r="N1934" s="20"/>
      <c r="O1934" s="19" t="s">
        <v>6992</v>
      </c>
      <c r="P1934" s="20" t="s">
        <v>59</v>
      </c>
      <c r="Q1934" s="19" t="s">
        <v>6593</v>
      </c>
      <c r="AJ1934" s="21">
        <v>0</v>
      </c>
      <c r="AK1934" s="21">
        <v>0</v>
      </c>
      <c r="AL1934" s="22">
        <f t="shared" si="33"/>
        <v>0</v>
      </c>
    </row>
    <row r="1935" spans="1:38" ht="12" customHeight="1">
      <c r="A1935" s="19" t="s">
        <v>6993</v>
      </c>
      <c r="B1935" s="20" t="s">
        <v>6994</v>
      </c>
      <c r="C1935" s="20"/>
      <c r="D1935" s="20"/>
      <c r="F1935" s="20" t="s">
        <v>54</v>
      </c>
      <c r="G1935" s="20" t="s">
        <v>55</v>
      </c>
      <c r="H1935" s="20" t="s">
        <v>6995</v>
      </c>
      <c r="I1935" s="20"/>
      <c r="J1935" s="20"/>
      <c r="K1935" s="20"/>
      <c r="L1935" s="20" t="s">
        <v>6996</v>
      </c>
      <c r="M1935" s="20" t="s">
        <v>6996</v>
      </c>
      <c r="N1935" s="20"/>
      <c r="O1935" s="19" t="s">
        <v>6997</v>
      </c>
      <c r="P1935" s="20" t="s">
        <v>59</v>
      </c>
      <c r="Q1935" s="19" t="s">
        <v>131</v>
      </c>
      <c r="AJ1935" s="21">
        <v>0</v>
      </c>
      <c r="AK1935" s="21">
        <v>0</v>
      </c>
      <c r="AL1935" s="22">
        <f t="shared" si="33"/>
        <v>0</v>
      </c>
    </row>
    <row r="1936" spans="1:38" ht="12" customHeight="1">
      <c r="A1936" s="19" t="s">
        <v>6998</v>
      </c>
      <c r="B1936" s="20" t="s">
        <v>3338</v>
      </c>
      <c r="C1936" s="20"/>
      <c r="D1936" s="20"/>
      <c r="F1936" s="20" t="s">
        <v>54</v>
      </c>
      <c r="G1936" s="20" t="s">
        <v>55</v>
      </c>
      <c r="H1936" s="20"/>
      <c r="I1936" s="20"/>
      <c r="J1936" s="20"/>
      <c r="K1936" s="20"/>
      <c r="L1936" s="20" t="s">
        <v>6999</v>
      </c>
      <c r="M1936" s="20" t="s">
        <v>7000</v>
      </c>
      <c r="N1936" s="20"/>
      <c r="O1936" s="19" t="s">
        <v>7001</v>
      </c>
      <c r="P1936" s="20" t="s">
        <v>59</v>
      </c>
      <c r="Q1936" s="19" t="s">
        <v>131</v>
      </c>
      <c r="AJ1936" s="21">
        <v>0</v>
      </c>
      <c r="AK1936" s="21">
        <v>0</v>
      </c>
      <c r="AL1936" s="22">
        <f t="shared" si="33"/>
        <v>0</v>
      </c>
    </row>
    <row r="1937" spans="1:38" ht="12" customHeight="1">
      <c r="A1937" s="19" t="s">
        <v>7002</v>
      </c>
      <c r="B1937" s="20" t="s">
        <v>7003</v>
      </c>
      <c r="C1937" s="20"/>
      <c r="D1937" s="20"/>
      <c r="F1937" s="20" t="s">
        <v>54</v>
      </c>
      <c r="G1937" s="20" t="s">
        <v>55</v>
      </c>
      <c r="H1937" s="20"/>
      <c r="I1937" s="20"/>
      <c r="J1937" s="20"/>
      <c r="K1937" s="20"/>
      <c r="L1937" s="20"/>
      <c r="M1937" s="20"/>
      <c r="N1937" s="20"/>
      <c r="O1937" s="19" t="s">
        <v>7004</v>
      </c>
      <c r="P1937" s="20" t="s">
        <v>59</v>
      </c>
      <c r="Q1937" s="19" t="s">
        <v>131</v>
      </c>
      <c r="AJ1937" s="21">
        <v>0</v>
      </c>
      <c r="AK1937" s="21">
        <v>0</v>
      </c>
      <c r="AL1937" s="22">
        <f t="shared" si="33"/>
        <v>0</v>
      </c>
    </row>
    <row r="1938" spans="1:38" ht="12" customHeight="1">
      <c r="A1938" s="19" t="s">
        <v>7005</v>
      </c>
      <c r="B1938" s="20" t="s">
        <v>7006</v>
      </c>
      <c r="C1938" s="20"/>
      <c r="D1938" s="20"/>
      <c r="F1938" s="20" t="s">
        <v>54</v>
      </c>
      <c r="G1938" s="20" t="s">
        <v>55</v>
      </c>
      <c r="H1938" s="20"/>
      <c r="I1938" s="20"/>
      <c r="J1938" s="20"/>
      <c r="K1938" s="20"/>
      <c r="L1938" s="20"/>
      <c r="M1938" s="20" t="s">
        <v>7006</v>
      </c>
      <c r="N1938" s="20"/>
      <c r="O1938" s="19" t="s">
        <v>7007</v>
      </c>
      <c r="P1938" s="20" t="s">
        <v>59</v>
      </c>
      <c r="Q1938" s="19" t="s">
        <v>131</v>
      </c>
      <c r="AJ1938" s="21">
        <v>0</v>
      </c>
      <c r="AK1938" s="21">
        <v>0</v>
      </c>
      <c r="AL1938" s="22">
        <f t="shared" si="33"/>
        <v>0</v>
      </c>
    </row>
    <row r="1939" spans="1:38" ht="12" customHeight="1">
      <c r="A1939" s="19" t="s">
        <v>7008</v>
      </c>
      <c r="B1939" s="20" t="s">
        <v>7009</v>
      </c>
      <c r="C1939" s="20"/>
      <c r="D1939" s="20"/>
      <c r="F1939" s="20" t="s">
        <v>54</v>
      </c>
      <c r="G1939" s="20" t="s">
        <v>55</v>
      </c>
      <c r="H1939" s="20"/>
      <c r="I1939" s="20"/>
      <c r="J1939" s="20"/>
      <c r="K1939" s="20"/>
      <c r="L1939" s="20"/>
      <c r="M1939" s="20" t="s">
        <v>7009</v>
      </c>
      <c r="N1939" s="20"/>
      <c r="O1939" s="19" t="s">
        <v>7010</v>
      </c>
      <c r="P1939" s="20" t="s">
        <v>59</v>
      </c>
      <c r="Q1939" s="19" t="s">
        <v>131</v>
      </c>
      <c r="AJ1939" s="21">
        <v>0</v>
      </c>
      <c r="AK1939" s="21">
        <v>0</v>
      </c>
      <c r="AL1939" s="22">
        <f t="shared" si="33"/>
        <v>0</v>
      </c>
    </row>
    <row r="1940" spans="1:38" ht="12" customHeight="1">
      <c r="A1940" s="19" t="s">
        <v>7011</v>
      </c>
      <c r="B1940" s="20" t="s">
        <v>7012</v>
      </c>
      <c r="C1940" s="20"/>
      <c r="D1940" s="20"/>
      <c r="F1940" s="20" t="s">
        <v>427</v>
      </c>
      <c r="G1940" s="20" t="s">
        <v>7013</v>
      </c>
      <c r="H1940" s="20"/>
      <c r="I1940" s="20"/>
      <c r="J1940" s="20"/>
      <c r="K1940" s="20"/>
      <c r="L1940" s="20"/>
      <c r="M1940" s="20" t="s">
        <v>7012</v>
      </c>
      <c r="N1940" s="20"/>
      <c r="O1940" s="19" t="s">
        <v>7014</v>
      </c>
      <c r="P1940" s="20" t="s">
        <v>43</v>
      </c>
      <c r="Q1940" s="19" t="s">
        <v>131</v>
      </c>
      <c r="U1940" s="21">
        <v>300</v>
      </c>
      <c r="V1940" s="21">
        <v>2</v>
      </c>
      <c r="W1940" s="21">
        <v>1</v>
      </c>
      <c r="X1940" s="21">
        <v>3</v>
      </c>
      <c r="AJ1940" s="21">
        <v>0</v>
      </c>
      <c r="AK1940" s="21">
        <f>VLOOKUP(B1940,[2]Sheet3!$A$3:$B$1872,2,0)</f>
        <v>11192.920353982301</v>
      </c>
      <c r="AL1940" s="22">
        <f t="shared" si="33"/>
        <v>11192.920353982301</v>
      </c>
    </row>
    <row r="1941" spans="1:38" ht="12" customHeight="1">
      <c r="A1941" s="19" t="s">
        <v>7015</v>
      </c>
      <c r="B1941" s="20" t="s">
        <v>7016</v>
      </c>
      <c r="C1941" s="20"/>
      <c r="D1941" s="20"/>
      <c r="F1941" s="20" t="s">
        <v>278</v>
      </c>
      <c r="G1941" s="20" t="s">
        <v>1515</v>
      </c>
      <c r="H1941" s="20" t="s">
        <v>7016</v>
      </c>
      <c r="I1941" s="20"/>
      <c r="J1941" s="20"/>
      <c r="K1941" s="20"/>
      <c r="L1941" s="20" t="s">
        <v>7016</v>
      </c>
      <c r="M1941" s="20" t="s">
        <v>7016</v>
      </c>
      <c r="N1941" s="20"/>
      <c r="O1941" s="19" t="s">
        <v>7017</v>
      </c>
      <c r="P1941" s="20" t="s">
        <v>43</v>
      </c>
      <c r="Q1941" s="19" t="s">
        <v>131</v>
      </c>
      <c r="AJ1941" s="21">
        <v>0</v>
      </c>
      <c r="AK1941" s="21">
        <v>0</v>
      </c>
      <c r="AL1941" s="22">
        <f t="shared" si="33"/>
        <v>0</v>
      </c>
    </row>
    <row r="1942" spans="1:38" ht="12" customHeight="1">
      <c r="A1942" s="19" t="s">
        <v>7018</v>
      </c>
      <c r="B1942" s="20" t="s">
        <v>7019</v>
      </c>
      <c r="C1942" s="20"/>
      <c r="D1942" s="20"/>
      <c r="F1942" s="20" t="s">
        <v>278</v>
      </c>
      <c r="G1942" s="20" t="s">
        <v>1515</v>
      </c>
      <c r="H1942" s="20"/>
      <c r="I1942" s="20"/>
      <c r="J1942" s="20"/>
      <c r="K1942" s="20"/>
      <c r="L1942" s="20" t="s">
        <v>7020</v>
      </c>
      <c r="M1942" s="20" t="s">
        <v>7019</v>
      </c>
      <c r="N1942" s="20"/>
      <c r="O1942" s="19" t="s">
        <v>7021</v>
      </c>
      <c r="P1942" s="20" t="s">
        <v>43</v>
      </c>
      <c r="Q1942" s="19" t="s">
        <v>131</v>
      </c>
      <c r="AJ1942" s="21">
        <v>0</v>
      </c>
      <c r="AK1942" s="21">
        <v>0</v>
      </c>
      <c r="AL1942" s="22">
        <f t="shared" si="33"/>
        <v>0</v>
      </c>
    </row>
    <row r="1943" spans="1:38" ht="12" customHeight="1">
      <c r="A1943" s="19" t="s">
        <v>7022</v>
      </c>
      <c r="B1943" s="20" t="s">
        <v>7023</v>
      </c>
      <c r="C1943" s="20"/>
      <c r="D1943" s="20"/>
      <c r="F1943" s="20" t="s">
        <v>278</v>
      </c>
      <c r="G1943" s="20" t="s">
        <v>1515</v>
      </c>
      <c r="H1943" s="20" t="s">
        <v>7024</v>
      </c>
      <c r="I1943" s="20"/>
      <c r="J1943" s="20"/>
      <c r="K1943" s="20"/>
      <c r="L1943" s="20" t="s">
        <v>7023</v>
      </c>
      <c r="M1943" s="20" t="s">
        <v>7023</v>
      </c>
      <c r="N1943" s="20"/>
      <c r="O1943" s="19" t="s">
        <v>7025</v>
      </c>
      <c r="P1943" s="20" t="s">
        <v>43</v>
      </c>
      <c r="Q1943" s="19" t="s">
        <v>237</v>
      </c>
      <c r="R1943" s="19" t="s">
        <v>7026</v>
      </c>
      <c r="S1943" s="19" t="s">
        <v>139</v>
      </c>
      <c r="T1943" s="19" t="s">
        <v>221</v>
      </c>
      <c r="U1943" s="21">
        <v>360</v>
      </c>
      <c r="V1943" s="21">
        <v>1</v>
      </c>
      <c r="W1943" s="21">
        <v>1</v>
      </c>
      <c r="X1943" s="21">
        <v>6</v>
      </c>
      <c r="Y1943" s="19" t="s">
        <v>45</v>
      </c>
      <c r="Z1943" s="19" t="s">
        <v>46</v>
      </c>
      <c r="AA1943" s="19" t="s">
        <v>47</v>
      </c>
      <c r="AB1943" s="19" t="s">
        <v>461</v>
      </c>
      <c r="AC1943" s="19" t="s">
        <v>284</v>
      </c>
      <c r="AD1943" s="19" t="s">
        <v>285</v>
      </c>
      <c r="AG1943" s="19" t="s">
        <v>7027</v>
      </c>
      <c r="AJ1943" s="21">
        <f>VLOOKUP(B1943,[1]Sheet8!$A$3:$B$989,2,0)</f>
        <v>55821.2</v>
      </c>
      <c r="AK1943" s="21">
        <f>VLOOKUP(B1943,[2]Sheet3!$A$3:$B$1872,2,0)</f>
        <v>56562.831858407088</v>
      </c>
      <c r="AL1943" s="22">
        <f t="shared" si="33"/>
        <v>112384.03185840708</v>
      </c>
    </row>
    <row r="1944" spans="1:38" ht="12" customHeight="1">
      <c r="A1944" s="19" t="s">
        <v>7028</v>
      </c>
      <c r="B1944" s="20" t="s">
        <v>7029</v>
      </c>
      <c r="C1944" s="20"/>
      <c r="D1944" s="20"/>
      <c r="F1944" s="20" t="s">
        <v>215</v>
      </c>
      <c r="G1944" s="20" t="s">
        <v>4803</v>
      </c>
      <c r="H1944" s="20" t="s">
        <v>7030</v>
      </c>
      <c r="I1944" s="20"/>
      <c r="J1944" s="20"/>
      <c r="K1944" s="20"/>
      <c r="L1944" s="20" t="s">
        <v>7031</v>
      </c>
      <c r="M1944" s="20" t="s">
        <v>7032</v>
      </c>
      <c r="N1944" s="20"/>
      <c r="O1944" s="19" t="s">
        <v>7033</v>
      </c>
      <c r="P1944" s="20" t="s">
        <v>43</v>
      </c>
      <c r="Q1944" s="19" t="s">
        <v>237</v>
      </c>
      <c r="U1944" s="21">
        <v>200</v>
      </c>
      <c r="V1944" s="21">
        <v>1</v>
      </c>
      <c r="W1944" s="21">
        <v>0</v>
      </c>
      <c r="X1944" s="21">
        <v>2</v>
      </c>
      <c r="Y1944" s="19" t="s">
        <v>60</v>
      </c>
      <c r="Z1944" s="19" t="s">
        <v>61</v>
      </c>
      <c r="AA1944" s="19" t="s">
        <v>62</v>
      </c>
      <c r="AB1944" s="19" t="s">
        <v>63</v>
      </c>
      <c r="AC1944" s="19" t="s">
        <v>222</v>
      </c>
      <c r="AD1944" s="19" t="s">
        <v>223</v>
      </c>
      <c r="AJ1944" s="21">
        <v>0</v>
      </c>
      <c r="AK1944" s="21">
        <f>VLOOKUP(B1944,[2]Sheet3!$A$3:$B$1872,2,0)</f>
        <v>46637.16814159292</v>
      </c>
      <c r="AL1944" s="22">
        <f t="shared" si="33"/>
        <v>46637.16814159292</v>
      </c>
    </row>
    <row r="1945" spans="1:38" ht="12" customHeight="1">
      <c r="A1945" s="19" t="s">
        <v>7034</v>
      </c>
      <c r="B1945" s="20" t="s">
        <v>7035</v>
      </c>
      <c r="C1945" s="20"/>
      <c r="D1945" s="20"/>
      <c r="F1945" s="20" t="s">
        <v>427</v>
      </c>
      <c r="G1945" s="20" t="s">
        <v>7036</v>
      </c>
      <c r="H1945" s="20" t="s">
        <v>7037</v>
      </c>
      <c r="I1945" s="20"/>
      <c r="J1945" s="20"/>
      <c r="K1945" s="20"/>
      <c r="L1945" s="20"/>
      <c r="M1945" s="20" t="s">
        <v>7035</v>
      </c>
      <c r="N1945" s="20"/>
      <c r="O1945" s="19" t="s">
        <v>7038</v>
      </c>
      <c r="P1945" s="20" t="s">
        <v>43</v>
      </c>
      <c r="Q1945" s="19" t="s">
        <v>131</v>
      </c>
      <c r="U1945" s="21">
        <v>100</v>
      </c>
      <c r="V1945" s="21">
        <v>2</v>
      </c>
      <c r="W1945" s="21">
        <v>1</v>
      </c>
      <c r="X1945" s="21">
        <v>2</v>
      </c>
      <c r="AJ1945" s="21">
        <f>VLOOKUP(B1945,[1]Sheet8!$A$3:$B$989,2,0)</f>
        <v>8415.4</v>
      </c>
      <c r="AK1945" s="21">
        <f>VLOOKUP(B1945,[2]Sheet3!$A$3:$B$1872,2,0)</f>
        <v>23318.58407079646</v>
      </c>
      <c r="AL1945" s="22">
        <f t="shared" si="33"/>
        <v>31733.984070796461</v>
      </c>
    </row>
    <row r="1946" spans="1:38" ht="12" customHeight="1">
      <c r="A1946" s="19" t="s">
        <v>7039</v>
      </c>
      <c r="B1946" s="20" t="s">
        <v>7040</v>
      </c>
      <c r="C1946" s="20"/>
      <c r="D1946" s="20"/>
      <c r="F1946" s="20" t="s">
        <v>427</v>
      </c>
      <c r="G1946" s="20" t="s">
        <v>7036</v>
      </c>
      <c r="H1946" s="20"/>
      <c r="I1946" s="20"/>
      <c r="J1946" s="20"/>
      <c r="K1946" s="20"/>
      <c r="L1946" s="20"/>
      <c r="M1946" s="20" t="s">
        <v>7040</v>
      </c>
      <c r="N1946" s="20"/>
      <c r="O1946" s="19" t="s">
        <v>7041</v>
      </c>
      <c r="P1946" s="20" t="s">
        <v>43</v>
      </c>
      <c r="Q1946" s="19" t="s">
        <v>131</v>
      </c>
      <c r="U1946" s="21">
        <v>200</v>
      </c>
      <c r="V1946" s="21">
        <v>2</v>
      </c>
      <c r="W1946" s="21">
        <v>1</v>
      </c>
      <c r="X1946" s="21">
        <v>3</v>
      </c>
      <c r="AJ1946" s="21">
        <v>0</v>
      </c>
      <c r="AK1946" s="21">
        <f>VLOOKUP(B1946,[2]Sheet3!$A$3:$B$1872,2,0)</f>
        <v>13058.407079646018</v>
      </c>
      <c r="AL1946" s="22">
        <f t="shared" si="33"/>
        <v>13058.407079646018</v>
      </c>
    </row>
    <row r="1947" spans="1:38" ht="12" customHeight="1">
      <c r="A1947" s="19" t="s">
        <v>7042</v>
      </c>
      <c r="B1947" s="20" t="s">
        <v>7043</v>
      </c>
      <c r="C1947" s="20"/>
      <c r="D1947" s="20"/>
      <c r="F1947" s="20" t="s">
        <v>427</v>
      </c>
      <c r="G1947" s="20" t="s">
        <v>7036</v>
      </c>
      <c r="H1947" s="20" t="s">
        <v>7044</v>
      </c>
      <c r="I1947" s="20"/>
      <c r="J1947" s="20"/>
      <c r="K1947" s="20"/>
      <c r="L1947" s="20" t="s">
        <v>7045</v>
      </c>
      <c r="M1947" s="20" t="s">
        <v>7046</v>
      </c>
      <c r="N1947" s="20"/>
      <c r="O1947" s="19" t="s">
        <v>7047</v>
      </c>
      <c r="P1947" s="20" t="s">
        <v>43</v>
      </c>
      <c r="Q1947" s="19" t="s">
        <v>131</v>
      </c>
      <c r="AJ1947" s="21">
        <v>0</v>
      </c>
      <c r="AK1947" s="21">
        <f>VLOOKUP(B1947,[2]Sheet3!$A$3:$B$1872,2,0)</f>
        <v>5596.4601769911515</v>
      </c>
      <c r="AL1947" s="22">
        <f t="shared" si="33"/>
        <v>5596.4601769911515</v>
      </c>
    </row>
    <row r="1948" spans="1:38" ht="12" customHeight="1">
      <c r="A1948" s="19" t="s">
        <v>7048</v>
      </c>
      <c r="B1948" s="20" t="s">
        <v>7049</v>
      </c>
      <c r="C1948" s="20"/>
      <c r="D1948" s="20"/>
      <c r="E1948" s="19" t="s">
        <v>7050</v>
      </c>
      <c r="F1948" s="20" t="s">
        <v>330</v>
      </c>
      <c r="G1948" s="20" t="s">
        <v>1531</v>
      </c>
      <c r="H1948" s="20" t="s">
        <v>7051</v>
      </c>
      <c r="I1948" s="20"/>
      <c r="J1948" s="20"/>
      <c r="K1948" s="20"/>
      <c r="L1948" s="20" t="s">
        <v>7052</v>
      </c>
      <c r="M1948" s="20" t="s">
        <v>7049</v>
      </c>
      <c r="N1948" s="20"/>
      <c r="O1948" s="19" t="s">
        <v>7053</v>
      </c>
      <c r="P1948" s="20" t="s">
        <v>43</v>
      </c>
      <c r="Q1948" s="19" t="s">
        <v>170</v>
      </c>
      <c r="R1948" s="19" t="s">
        <v>1372</v>
      </c>
      <c r="S1948" s="19" t="s">
        <v>251</v>
      </c>
      <c r="U1948" s="21">
        <v>3600</v>
      </c>
      <c r="V1948" s="21">
        <v>3</v>
      </c>
      <c r="W1948" s="21">
        <v>3</v>
      </c>
      <c r="X1948" s="21">
        <v>5</v>
      </c>
      <c r="Y1948" s="19" t="s">
        <v>45</v>
      </c>
      <c r="Z1948" s="19" t="s">
        <v>46</v>
      </c>
      <c r="AA1948" s="19" t="s">
        <v>73</v>
      </c>
      <c r="AB1948" s="19" t="s">
        <v>74</v>
      </c>
      <c r="AC1948" s="19" t="s">
        <v>335</v>
      </c>
      <c r="AD1948" s="19" t="s">
        <v>336</v>
      </c>
      <c r="AE1948" s="19" t="s">
        <v>337</v>
      </c>
      <c r="AF1948" s="19" t="s">
        <v>338</v>
      </c>
      <c r="AJ1948" s="21">
        <f>VLOOKUP(B1948,[1]Sheet8!$A$3:$B$989,2,0)</f>
        <v>0</v>
      </c>
      <c r="AK1948" s="21">
        <f>VLOOKUP(B1948,[2]Sheet3!$A$3:$B$1872,2,0)</f>
        <v>284070.79646017705</v>
      </c>
      <c r="AL1948" s="22">
        <f t="shared" si="33"/>
        <v>284070.79646017705</v>
      </c>
    </row>
    <row r="1949" spans="1:38" ht="12" customHeight="1">
      <c r="A1949" s="19" t="s">
        <v>7054</v>
      </c>
      <c r="B1949" s="20" t="s">
        <v>7055</v>
      </c>
      <c r="C1949" s="20"/>
      <c r="D1949" s="20"/>
      <c r="F1949" s="20" t="s">
        <v>330</v>
      </c>
      <c r="G1949" s="20" t="s">
        <v>1531</v>
      </c>
      <c r="H1949" s="20"/>
      <c r="I1949" s="20"/>
      <c r="J1949" s="20"/>
      <c r="K1949" s="20"/>
      <c r="L1949" s="20"/>
      <c r="M1949" s="20" t="s">
        <v>7055</v>
      </c>
      <c r="N1949" s="20"/>
      <c r="O1949" s="19" t="s">
        <v>7056</v>
      </c>
      <c r="P1949" s="20" t="s">
        <v>43</v>
      </c>
      <c r="Q1949" s="19" t="s">
        <v>131</v>
      </c>
      <c r="AJ1949" s="21">
        <v>0</v>
      </c>
      <c r="AK1949" s="21">
        <v>0</v>
      </c>
      <c r="AL1949" s="22">
        <f t="shared" si="33"/>
        <v>0</v>
      </c>
    </row>
    <row r="1950" spans="1:38" ht="12" customHeight="1">
      <c r="A1950" s="19" t="s">
        <v>7057</v>
      </c>
      <c r="B1950" s="20" t="s">
        <v>7058</v>
      </c>
      <c r="C1950" s="20"/>
      <c r="D1950" s="20"/>
      <c r="F1950" s="20" t="s">
        <v>330</v>
      </c>
      <c r="G1950" s="20" t="s">
        <v>1531</v>
      </c>
      <c r="H1950" s="20"/>
      <c r="I1950" s="20"/>
      <c r="J1950" s="20"/>
      <c r="K1950" s="20"/>
      <c r="L1950" s="20" t="s">
        <v>7058</v>
      </c>
      <c r="M1950" s="20" t="s">
        <v>7058</v>
      </c>
      <c r="N1950" s="20"/>
      <c r="O1950" s="19" t="s">
        <v>7059</v>
      </c>
      <c r="P1950" s="20" t="s">
        <v>43</v>
      </c>
      <c r="Q1950" s="19" t="s">
        <v>237</v>
      </c>
      <c r="R1950" s="19" t="s">
        <v>138</v>
      </c>
      <c r="S1950" s="19" t="s">
        <v>139</v>
      </c>
      <c r="T1950" s="19" t="s">
        <v>140</v>
      </c>
      <c r="AJ1950" s="21">
        <v>0</v>
      </c>
      <c r="AK1950" s="21">
        <v>0</v>
      </c>
      <c r="AL1950" s="22">
        <f t="shared" si="33"/>
        <v>0</v>
      </c>
    </row>
    <row r="1951" spans="1:38" ht="12" customHeight="1">
      <c r="A1951" s="19" t="s">
        <v>7060</v>
      </c>
      <c r="B1951" s="20" t="s">
        <v>7061</v>
      </c>
      <c r="C1951" s="20"/>
      <c r="D1951" s="20"/>
      <c r="F1951" s="20" t="s">
        <v>330</v>
      </c>
      <c r="G1951" s="20" t="s">
        <v>1531</v>
      </c>
      <c r="H1951" s="20"/>
      <c r="I1951" s="20"/>
      <c r="J1951" s="20"/>
      <c r="K1951" s="20"/>
      <c r="L1951" s="20"/>
      <c r="M1951" s="20" t="s">
        <v>7061</v>
      </c>
      <c r="N1951" s="20"/>
      <c r="O1951" s="19" t="s">
        <v>7062</v>
      </c>
      <c r="P1951" s="20" t="s">
        <v>43</v>
      </c>
      <c r="Q1951" s="19" t="s">
        <v>131</v>
      </c>
      <c r="AJ1951" s="21">
        <v>0</v>
      </c>
      <c r="AK1951" s="21">
        <v>0</v>
      </c>
      <c r="AL1951" s="22">
        <f t="shared" si="33"/>
        <v>0</v>
      </c>
    </row>
    <row r="1952" spans="1:38" ht="12" customHeight="1">
      <c r="A1952" s="19" t="s">
        <v>7063</v>
      </c>
      <c r="B1952" s="20" t="s">
        <v>7064</v>
      </c>
      <c r="C1952" s="20"/>
      <c r="D1952" s="20"/>
      <c r="F1952" s="20" t="s">
        <v>330</v>
      </c>
      <c r="G1952" s="20" t="s">
        <v>1531</v>
      </c>
      <c r="H1952" s="20"/>
      <c r="I1952" s="20"/>
      <c r="J1952" s="20"/>
      <c r="K1952" s="20"/>
      <c r="L1952" s="20" t="s">
        <v>7064</v>
      </c>
      <c r="M1952" s="20" t="s">
        <v>7064</v>
      </c>
      <c r="N1952" s="20"/>
      <c r="O1952" s="19" t="s">
        <v>7065</v>
      </c>
      <c r="P1952" s="20" t="s">
        <v>43</v>
      </c>
      <c r="Q1952" s="19" t="s">
        <v>237</v>
      </c>
      <c r="R1952" s="19" t="s">
        <v>368</v>
      </c>
      <c r="S1952" s="19" t="s">
        <v>139</v>
      </c>
      <c r="T1952" s="19" t="s">
        <v>182</v>
      </c>
      <c r="U1952" s="21">
        <v>600</v>
      </c>
      <c r="V1952" s="21">
        <v>1</v>
      </c>
      <c r="W1952" s="21">
        <v>1</v>
      </c>
      <c r="X1952" s="21">
        <v>3</v>
      </c>
      <c r="Y1952" s="19" t="s">
        <v>45</v>
      </c>
      <c r="Z1952" s="19" t="s">
        <v>46</v>
      </c>
      <c r="AA1952" s="19" t="s">
        <v>73</v>
      </c>
      <c r="AB1952" s="19" t="s">
        <v>74</v>
      </c>
      <c r="AC1952" s="19" t="s">
        <v>335</v>
      </c>
      <c r="AD1952" s="19" t="s">
        <v>336</v>
      </c>
      <c r="AJ1952" s="21">
        <f>VLOOKUP(B1952,[1]Sheet8!$A$3:$B$989,2,0)</f>
        <v>28280.1</v>
      </c>
      <c r="AK1952" s="21">
        <f>VLOOKUP(B1952,[2]Sheet3!$A$3:$B$1872,2,0)</f>
        <v>75823.008849557533</v>
      </c>
      <c r="AL1952" s="22">
        <f t="shared" si="33"/>
        <v>104103.10884955752</v>
      </c>
    </row>
    <row r="1953" spans="1:38" ht="12" customHeight="1">
      <c r="A1953" s="19" t="s">
        <v>7066</v>
      </c>
      <c r="B1953" s="20" t="s">
        <v>7067</v>
      </c>
      <c r="C1953" s="20"/>
      <c r="D1953" s="20"/>
      <c r="F1953" s="20" t="s">
        <v>330</v>
      </c>
      <c r="G1953" s="20" t="s">
        <v>1531</v>
      </c>
      <c r="H1953" s="20"/>
      <c r="I1953" s="20"/>
      <c r="J1953" s="20"/>
      <c r="K1953" s="20"/>
      <c r="L1953" s="20" t="s">
        <v>7067</v>
      </c>
      <c r="M1953" s="20" t="s">
        <v>7067</v>
      </c>
      <c r="N1953" s="20"/>
      <c r="O1953" s="19" t="s">
        <v>7068</v>
      </c>
      <c r="P1953" s="20" t="s">
        <v>43</v>
      </c>
      <c r="Q1953" s="19" t="s">
        <v>131</v>
      </c>
      <c r="AJ1953" s="21">
        <v>0</v>
      </c>
      <c r="AK1953" s="21">
        <v>0</v>
      </c>
      <c r="AL1953" s="22">
        <f t="shared" si="33"/>
        <v>0</v>
      </c>
    </row>
    <row r="1954" spans="1:38" ht="12" customHeight="1">
      <c r="A1954" s="19" t="s">
        <v>7069</v>
      </c>
      <c r="B1954" s="20" t="s">
        <v>7070</v>
      </c>
      <c r="C1954" s="20"/>
      <c r="D1954" s="20"/>
      <c r="E1954" s="19" t="s">
        <v>7071</v>
      </c>
      <c r="F1954" s="20" t="s">
        <v>330</v>
      </c>
      <c r="G1954" s="20" t="s">
        <v>1531</v>
      </c>
      <c r="H1954" s="20"/>
      <c r="I1954" s="20"/>
      <c r="J1954" s="20"/>
      <c r="K1954" s="20"/>
      <c r="L1954" s="20" t="s">
        <v>7072</v>
      </c>
      <c r="M1954" s="20" t="s">
        <v>7072</v>
      </c>
      <c r="N1954" s="20"/>
      <c r="O1954" s="19" t="s">
        <v>7073</v>
      </c>
      <c r="P1954" s="20" t="s">
        <v>43</v>
      </c>
      <c r="Q1954" s="19" t="s">
        <v>180</v>
      </c>
      <c r="R1954" s="19" t="s">
        <v>6799</v>
      </c>
      <c r="S1954" s="19" t="s">
        <v>139</v>
      </c>
      <c r="T1954" s="19" t="s">
        <v>152</v>
      </c>
      <c r="U1954" s="21">
        <v>4800</v>
      </c>
      <c r="V1954" s="21">
        <v>6</v>
      </c>
      <c r="W1954" s="21">
        <v>4</v>
      </c>
      <c r="X1954" s="21">
        <v>20</v>
      </c>
      <c r="Y1954" s="19" t="s">
        <v>45</v>
      </c>
      <c r="Z1954" s="19" t="s">
        <v>46</v>
      </c>
      <c r="AA1954" s="19" t="s">
        <v>73</v>
      </c>
      <c r="AB1954" s="19" t="s">
        <v>74</v>
      </c>
      <c r="AC1954" s="19" t="s">
        <v>335</v>
      </c>
      <c r="AD1954" s="19" t="s">
        <v>336</v>
      </c>
      <c r="AE1954" s="19" t="s">
        <v>7074</v>
      </c>
      <c r="AF1954" s="19" t="s">
        <v>7075</v>
      </c>
      <c r="AJ1954" s="21">
        <f>VLOOKUP(B1954,[1]Sheet8!$A$3:$B$989,2,0)</f>
        <v>0</v>
      </c>
      <c r="AK1954" s="21">
        <f>VLOOKUP(B1954,[2]Sheet3!$A$3:$B$1872,2,0)</f>
        <v>832093.38159415021</v>
      </c>
      <c r="AL1954" s="22">
        <f t="shared" si="33"/>
        <v>832093.38159415021</v>
      </c>
    </row>
    <row r="1955" spans="1:38" ht="12" customHeight="1">
      <c r="A1955" s="19" t="s">
        <v>7076</v>
      </c>
      <c r="B1955" s="20" t="s">
        <v>7077</v>
      </c>
      <c r="C1955" s="20"/>
      <c r="D1955" s="20"/>
      <c r="E1955" s="19" t="s">
        <v>7078</v>
      </c>
      <c r="F1955" s="20" t="s">
        <v>330</v>
      </c>
      <c r="G1955" s="20" t="s">
        <v>1531</v>
      </c>
      <c r="H1955" s="20" t="s">
        <v>7079</v>
      </c>
      <c r="I1955" s="20"/>
      <c r="J1955" s="20"/>
      <c r="K1955" s="20"/>
      <c r="L1955" s="20" t="s">
        <v>7080</v>
      </c>
      <c r="M1955" s="20" t="s">
        <v>7077</v>
      </c>
      <c r="N1955" s="20"/>
      <c r="O1955" s="19" t="s">
        <v>7081</v>
      </c>
      <c r="P1955" s="20" t="s">
        <v>43</v>
      </c>
      <c r="Q1955" s="19" t="s">
        <v>180</v>
      </c>
      <c r="R1955" s="19" t="s">
        <v>181</v>
      </c>
      <c r="S1955" s="19" t="s">
        <v>139</v>
      </c>
      <c r="T1955" s="19" t="s">
        <v>182</v>
      </c>
      <c r="U1955" s="21">
        <v>12000</v>
      </c>
      <c r="V1955" s="21">
        <v>10</v>
      </c>
      <c r="W1955" s="21">
        <v>8</v>
      </c>
      <c r="X1955" s="21">
        <v>30</v>
      </c>
      <c r="Y1955" s="19" t="s">
        <v>45</v>
      </c>
      <c r="Z1955" s="19" t="s">
        <v>46</v>
      </c>
      <c r="AA1955" s="19" t="s">
        <v>73</v>
      </c>
      <c r="AB1955" s="19" t="s">
        <v>74</v>
      </c>
      <c r="AC1955" s="19" t="s">
        <v>335</v>
      </c>
      <c r="AD1955" s="19" t="s">
        <v>336</v>
      </c>
      <c r="AE1955" s="19" t="s">
        <v>7082</v>
      </c>
      <c r="AF1955" s="19" t="s">
        <v>7083</v>
      </c>
      <c r="AJ1955" s="21">
        <f>VLOOKUP(B1955,[1]Sheet8!$A$3:$B$989,2,0)</f>
        <v>105000</v>
      </c>
      <c r="AK1955" s="21">
        <f>VLOOKUP(B1955,[2]Sheet3!$A$3:$B$1872,2,0)</f>
        <v>917481.42424778768</v>
      </c>
      <c r="AL1955" s="22">
        <f t="shared" si="33"/>
        <v>1022481.4242477877</v>
      </c>
    </row>
    <row r="1956" spans="1:38" ht="12" customHeight="1">
      <c r="A1956" s="19" t="s">
        <v>7084</v>
      </c>
      <c r="B1956" s="20" t="s">
        <v>7085</v>
      </c>
      <c r="C1956" s="20"/>
      <c r="D1956" s="20"/>
      <c r="F1956" s="20" t="s">
        <v>330</v>
      </c>
      <c r="G1956" s="20" t="s">
        <v>1531</v>
      </c>
      <c r="H1956" s="20" t="s">
        <v>7086</v>
      </c>
      <c r="I1956" s="20"/>
      <c r="J1956" s="20"/>
      <c r="K1956" s="20"/>
      <c r="L1956" s="20"/>
      <c r="M1956" s="20" t="s">
        <v>7085</v>
      </c>
      <c r="N1956" s="20"/>
      <c r="O1956" s="19" t="s">
        <v>7087</v>
      </c>
      <c r="P1956" s="20" t="s">
        <v>43</v>
      </c>
      <c r="Q1956" s="19" t="s">
        <v>131</v>
      </c>
      <c r="AJ1956" s="21">
        <v>0</v>
      </c>
      <c r="AK1956" s="21">
        <v>0</v>
      </c>
      <c r="AL1956" s="22">
        <f t="shared" si="33"/>
        <v>0</v>
      </c>
    </row>
    <row r="1957" spans="1:38" ht="12" customHeight="1">
      <c r="A1957" s="19" t="s">
        <v>7088</v>
      </c>
      <c r="B1957" s="20" t="s">
        <v>7089</v>
      </c>
      <c r="C1957" s="20"/>
      <c r="D1957" s="20"/>
      <c r="F1957" s="20" t="s">
        <v>330</v>
      </c>
      <c r="G1957" s="20" t="s">
        <v>1531</v>
      </c>
      <c r="H1957" s="20" t="s">
        <v>7090</v>
      </c>
      <c r="I1957" s="20"/>
      <c r="J1957" s="20"/>
      <c r="K1957" s="20"/>
      <c r="L1957" s="20" t="s">
        <v>7091</v>
      </c>
      <c r="M1957" s="20" t="s">
        <v>7092</v>
      </c>
      <c r="N1957" s="20"/>
      <c r="O1957" s="19" t="s">
        <v>7093</v>
      </c>
      <c r="P1957" s="20" t="s">
        <v>43</v>
      </c>
      <c r="Q1957" s="19" t="s">
        <v>237</v>
      </c>
      <c r="R1957" s="19" t="s">
        <v>151</v>
      </c>
      <c r="S1957" s="19" t="s">
        <v>139</v>
      </c>
      <c r="T1957" s="19" t="s">
        <v>152</v>
      </c>
      <c r="Y1957" s="19" t="s">
        <v>45</v>
      </c>
      <c r="Z1957" s="19" t="s">
        <v>46</v>
      </c>
      <c r="AA1957" s="19" t="s">
        <v>73</v>
      </c>
      <c r="AB1957" s="19" t="s">
        <v>74</v>
      </c>
      <c r="AC1957" s="19" t="s">
        <v>335</v>
      </c>
      <c r="AD1957" s="19" t="s">
        <v>336</v>
      </c>
      <c r="AJ1957" s="21">
        <v>0</v>
      </c>
      <c r="AK1957" s="21">
        <v>0</v>
      </c>
      <c r="AL1957" s="22">
        <f t="shared" si="33"/>
        <v>0</v>
      </c>
    </row>
    <row r="1958" spans="1:38" ht="12" customHeight="1">
      <c r="A1958" s="19" t="s">
        <v>7094</v>
      </c>
      <c r="B1958" s="20" t="s">
        <v>7095</v>
      </c>
      <c r="C1958" s="20"/>
      <c r="D1958" s="20"/>
      <c r="F1958" s="20" t="s">
        <v>330</v>
      </c>
      <c r="G1958" s="20" t="s">
        <v>1531</v>
      </c>
      <c r="H1958" s="20"/>
      <c r="I1958" s="20"/>
      <c r="J1958" s="20"/>
      <c r="K1958" s="20"/>
      <c r="L1958" s="20"/>
      <c r="M1958" s="20" t="s">
        <v>7095</v>
      </c>
      <c r="N1958" s="20"/>
      <c r="O1958" s="19" t="s">
        <v>7096</v>
      </c>
      <c r="P1958" s="20" t="s">
        <v>43</v>
      </c>
      <c r="Q1958" s="19" t="s">
        <v>131</v>
      </c>
      <c r="AG1958" s="19" t="s">
        <v>6436</v>
      </c>
      <c r="AJ1958" s="21">
        <v>0</v>
      </c>
      <c r="AK1958" s="21">
        <v>0</v>
      </c>
      <c r="AL1958" s="22">
        <f t="shared" si="33"/>
        <v>0</v>
      </c>
    </row>
    <row r="1959" spans="1:38" ht="12" customHeight="1">
      <c r="A1959" s="19" t="s">
        <v>7097</v>
      </c>
      <c r="B1959" s="20" t="s">
        <v>7098</v>
      </c>
      <c r="C1959" s="20"/>
      <c r="D1959" s="20"/>
      <c r="F1959" s="20" t="s">
        <v>330</v>
      </c>
      <c r="G1959" s="20" t="s">
        <v>1531</v>
      </c>
      <c r="H1959" s="20" t="s">
        <v>7099</v>
      </c>
      <c r="I1959" s="20"/>
      <c r="J1959" s="20"/>
      <c r="K1959" s="20"/>
      <c r="L1959" s="20"/>
      <c r="M1959" s="20" t="s">
        <v>7098</v>
      </c>
      <c r="N1959" s="20"/>
      <c r="O1959" s="19" t="s">
        <v>7100</v>
      </c>
      <c r="P1959" s="20" t="s">
        <v>43</v>
      </c>
      <c r="Q1959" s="19" t="s">
        <v>131</v>
      </c>
      <c r="AJ1959" s="21">
        <v>0</v>
      </c>
      <c r="AK1959" s="21">
        <v>0</v>
      </c>
      <c r="AL1959" s="22">
        <f t="shared" si="33"/>
        <v>0</v>
      </c>
    </row>
    <row r="1960" spans="1:38" ht="12" customHeight="1">
      <c r="A1960" s="19" t="s">
        <v>7101</v>
      </c>
      <c r="B1960" s="20" t="s">
        <v>6719</v>
      </c>
      <c r="C1960" s="20"/>
      <c r="D1960" s="20"/>
      <c r="F1960" s="20" t="s">
        <v>330</v>
      </c>
      <c r="G1960" s="20" t="s">
        <v>1531</v>
      </c>
      <c r="H1960" s="20" t="s">
        <v>6717</v>
      </c>
      <c r="I1960" s="20"/>
      <c r="J1960" s="20"/>
      <c r="K1960" s="20"/>
      <c r="L1960" s="20" t="s">
        <v>6718</v>
      </c>
      <c r="M1960" s="20" t="s">
        <v>6719</v>
      </c>
      <c r="N1960" s="20"/>
      <c r="O1960" s="19" t="s">
        <v>7102</v>
      </c>
      <c r="P1960" s="20" t="s">
        <v>43</v>
      </c>
      <c r="Q1960" s="19" t="s">
        <v>237</v>
      </c>
      <c r="U1960" s="21">
        <v>600</v>
      </c>
      <c r="V1960" s="21">
        <v>1</v>
      </c>
      <c r="W1960" s="21">
        <v>1</v>
      </c>
      <c r="X1960" s="21">
        <v>3</v>
      </c>
      <c r="Y1960" s="19" t="s">
        <v>45</v>
      </c>
      <c r="Z1960" s="19" t="s">
        <v>46</v>
      </c>
      <c r="AA1960" s="19" t="s">
        <v>73</v>
      </c>
      <c r="AB1960" s="19" t="s">
        <v>74</v>
      </c>
      <c r="AC1960" s="19" t="s">
        <v>335</v>
      </c>
      <c r="AD1960" s="19" t="s">
        <v>336</v>
      </c>
      <c r="AJ1960" s="21">
        <v>0</v>
      </c>
      <c r="AK1960" s="21">
        <f>VLOOKUP(B1960,[2]Sheet3!$A$3:$B$1872,2,0)</f>
        <v>27982.300884955752</v>
      </c>
      <c r="AL1960" s="22">
        <f t="shared" si="33"/>
        <v>27982.300884955752</v>
      </c>
    </row>
    <row r="1961" spans="1:38" ht="12" customHeight="1">
      <c r="A1961" s="19" t="s">
        <v>7103</v>
      </c>
      <c r="B1961" s="20" t="s">
        <v>7104</v>
      </c>
      <c r="C1961" s="20"/>
      <c r="D1961" s="20"/>
      <c r="F1961" s="20" t="s">
        <v>330</v>
      </c>
      <c r="G1961" s="20" t="s">
        <v>1531</v>
      </c>
      <c r="H1961" s="20"/>
      <c r="I1961" s="20"/>
      <c r="J1961" s="20"/>
      <c r="K1961" s="20"/>
      <c r="L1961" s="20"/>
      <c r="M1961" s="20" t="s">
        <v>7104</v>
      </c>
      <c r="N1961" s="20"/>
      <c r="O1961" s="19" t="s">
        <v>7105</v>
      </c>
      <c r="P1961" s="20" t="s">
        <v>43</v>
      </c>
      <c r="Q1961" s="19" t="s">
        <v>131</v>
      </c>
      <c r="AJ1961" s="21">
        <v>0</v>
      </c>
      <c r="AK1961" s="21">
        <v>0</v>
      </c>
      <c r="AL1961" s="22">
        <f t="shared" si="33"/>
        <v>0</v>
      </c>
    </row>
    <row r="1962" spans="1:38" ht="12" customHeight="1">
      <c r="A1962" s="19" t="s">
        <v>7106</v>
      </c>
      <c r="B1962" s="20" t="s">
        <v>7107</v>
      </c>
      <c r="C1962" s="20"/>
      <c r="D1962" s="20"/>
      <c r="F1962" s="20" t="s">
        <v>330</v>
      </c>
      <c r="G1962" s="20" t="s">
        <v>1531</v>
      </c>
      <c r="H1962" s="20" t="s">
        <v>7108</v>
      </c>
      <c r="I1962" s="20"/>
      <c r="J1962" s="20"/>
      <c r="K1962" s="20"/>
      <c r="L1962" s="20" t="s">
        <v>7109</v>
      </c>
      <c r="M1962" s="20" t="s">
        <v>7108</v>
      </c>
      <c r="N1962" s="20"/>
      <c r="O1962" s="19" t="s">
        <v>7110</v>
      </c>
      <c r="P1962" s="20" t="s">
        <v>43</v>
      </c>
      <c r="Q1962" s="19" t="s">
        <v>237</v>
      </c>
      <c r="Y1962" s="19" t="s">
        <v>45</v>
      </c>
      <c r="Z1962" s="19" t="s">
        <v>46</v>
      </c>
      <c r="AA1962" s="19" t="s">
        <v>73</v>
      </c>
      <c r="AB1962" s="19" t="s">
        <v>74</v>
      </c>
      <c r="AC1962" s="19" t="s">
        <v>335</v>
      </c>
      <c r="AD1962" s="19" t="s">
        <v>336</v>
      </c>
      <c r="AJ1962" s="21">
        <v>0</v>
      </c>
      <c r="AK1962" s="21">
        <f>VLOOKUP(B1962,[2]Sheet3!$A$3:$B$1872,2,0)</f>
        <v>9397.4336283185839</v>
      </c>
      <c r="AL1962" s="22">
        <f t="shared" si="33"/>
        <v>9397.4336283185839</v>
      </c>
    </row>
    <row r="1963" spans="1:38" ht="12" customHeight="1">
      <c r="A1963" s="19" t="s">
        <v>7111</v>
      </c>
      <c r="B1963" s="20" t="s">
        <v>7112</v>
      </c>
      <c r="C1963" s="20"/>
      <c r="D1963" s="20"/>
      <c r="E1963" s="19" t="s">
        <v>7113</v>
      </c>
      <c r="F1963" s="20" t="s">
        <v>330</v>
      </c>
      <c r="G1963" s="20" t="s">
        <v>1531</v>
      </c>
      <c r="H1963" s="20" t="s">
        <v>7108</v>
      </c>
      <c r="I1963" s="20"/>
      <c r="J1963" s="20"/>
      <c r="K1963" s="20"/>
      <c r="L1963" s="20" t="s">
        <v>7109</v>
      </c>
      <c r="M1963" s="20" t="s">
        <v>7108</v>
      </c>
      <c r="N1963" s="20"/>
      <c r="O1963" s="19" t="s">
        <v>7114</v>
      </c>
      <c r="P1963" s="20" t="s">
        <v>43</v>
      </c>
      <c r="Q1963" s="19" t="s">
        <v>180</v>
      </c>
      <c r="R1963" s="19" t="s">
        <v>1173</v>
      </c>
      <c r="S1963" s="19" t="s">
        <v>139</v>
      </c>
      <c r="T1963" s="19" t="s">
        <v>221</v>
      </c>
      <c r="U1963" s="21">
        <v>6000</v>
      </c>
      <c r="V1963" s="21">
        <v>10</v>
      </c>
      <c r="W1963" s="21">
        <v>4</v>
      </c>
      <c r="X1963" s="21">
        <v>25</v>
      </c>
      <c r="Y1963" s="19" t="s">
        <v>45</v>
      </c>
      <c r="Z1963" s="19" t="s">
        <v>46</v>
      </c>
      <c r="AA1963" s="19" t="s">
        <v>73</v>
      </c>
      <c r="AB1963" s="19" t="s">
        <v>74</v>
      </c>
      <c r="AC1963" s="19" t="s">
        <v>335</v>
      </c>
      <c r="AD1963" s="19" t="s">
        <v>336</v>
      </c>
      <c r="AE1963" s="19" t="s">
        <v>337</v>
      </c>
      <c r="AF1963" s="19" t="s">
        <v>338</v>
      </c>
      <c r="AJ1963" s="21">
        <f>VLOOKUP(B1963,[1]Sheet8!$A$3:$B$989,2,0)</f>
        <v>0</v>
      </c>
      <c r="AK1963" s="21">
        <f>VLOOKUP(B1963,[2]Sheet3!$A$3:$B$1872,2,0)</f>
        <v>563256.11106194684</v>
      </c>
      <c r="AL1963" s="22">
        <f t="shared" si="33"/>
        <v>563256.11106194684</v>
      </c>
    </row>
    <row r="1964" spans="1:38" ht="12" customHeight="1">
      <c r="A1964" s="19" t="s">
        <v>7115</v>
      </c>
      <c r="B1964" s="20" t="s">
        <v>7116</v>
      </c>
      <c r="C1964" s="20"/>
      <c r="D1964" s="20"/>
      <c r="F1964" s="20" t="s">
        <v>330</v>
      </c>
      <c r="G1964" s="20" t="s">
        <v>1531</v>
      </c>
      <c r="H1964" s="20"/>
      <c r="I1964" s="20"/>
      <c r="J1964" s="20"/>
      <c r="K1964" s="20"/>
      <c r="L1964" s="20"/>
      <c r="M1964" s="20" t="s">
        <v>7116</v>
      </c>
      <c r="N1964" s="20"/>
      <c r="O1964" s="19" t="s">
        <v>7117</v>
      </c>
      <c r="P1964" s="20" t="s">
        <v>43</v>
      </c>
      <c r="Q1964" s="19" t="s">
        <v>131</v>
      </c>
      <c r="AG1964" s="19" t="s">
        <v>6436</v>
      </c>
      <c r="AJ1964" s="21">
        <v>0</v>
      </c>
      <c r="AK1964" s="21">
        <v>0</v>
      </c>
      <c r="AL1964" s="22">
        <f t="shared" si="33"/>
        <v>0</v>
      </c>
    </row>
    <row r="1965" spans="1:38" ht="12" customHeight="1">
      <c r="A1965" s="19" t="s">
        <v>7118</v>
      </c>
      <c r="B1965" s="20" t="s">
        <v>7119</v>
      </c>
      <c r="C1965" s="20"/>
      <c r="D1965" s="20"/>
      <c r="F1965" s="20" t="s">
        <v>330</v>
      </c>
      <c r="G1965" s="20" t="s">
        <v>1531</v>
      </c>
      <c r="H1965" s="20"/>
      <c r="I1965" s="20"/>
      <c r="J1965" s="20"/>
      <c r="K1965" s="20"/>
      <c r="L1965" s="20" t="s">
        <v>7119</v>
      </c>
      <c r="M1965" s="20" t="s">
        <v>7120</v>
      </c>
      <c r="N1965" s="20"/>
      <c r="O1965" s="19" t="s">
        <v>7121</v>
      </c>
      <c r="P1965" s="20" t="s">
        <v>43</v>
      </c>
      <c r="Q1965" s="19" t="s">
        <v>131</v>
      </c>
      <c r="AJ1965" s="21">
        <v>0</v>
      </c>
      <c r="AK1965" s="21">
        <v>0</v>
      </c>
      <c r="AL1965" s="22">
        <f t="shared" si="33"/>
        <v>0</v>
      </c>
    </row>
    <row r="1966" spans="1:38" ht="12" customHeight="1">
      <c r="A1966" s="19" t="s">
        <v>7122</v>
      </c>
      <c r="B1966" s="20" t="s">
        <v>7123</v>
      </c>
      <c r="C1966" s="20"/>
      <c r="D1966" s="20"/>
      <c r="F1966" s="20" t="s">
        <v>330</v>
      </c>
      <c r="G1966" s="20" t="s">
        <v>1531</v>
      </c>
      <c r="H1966" s="20"/>
      <c r="I1966" s="20"/>
      <c r="J1966" s="20"/>
      <c r="K1966" s="20"/>
      <c r="L1966" s="20"/>
      <c r="M1966" s="20" t="s">
        <v>7123</v>
      </c>
      <c r="N1966" s="20"/>
      <c r="O1966" s="19" t="s">
        <v>7124</v>
      </c>
      <c r="P1966" s="20" t="s">
        <v>43</v>
      </c>
      <c r="Q1966" s="19" t="s">
        <v>131</v>
      </c>
      <c r="AJ1966" s="21">
        <v>0</v>
      </c>
      <c r="AK1966" s="21">
        <v>0</v>
      </c>
      <c r="AL1966" s="22">
        <f t="shared" si="33"/>
        <v>0</v>
      </c>
    </row>
    <row r="1967" spans="1:38" ht="12" customHeight="1">
      <c r="A1967" s="19" t="s">
        <v>7125</v>
      </c>
      <c r="B1967" s="20" t="s">
        <v>7126</v>
      </c>
      <c r="C1967" s="20"/>
      <c r="D1967" s="20"/>
      <c r="F1967" s="20" t="s">
        <v>330</v>
      </c>
      <c r="G1967" s="20" t="s">
        <v>1531</v>
      </c>
      <c r="H1967" s="20"/>
      <c r="I1967" s="20"/>
      <c r="J1967" s="20"/>
      <c r="K1967" s="20"/>
      <c r="L1967" s="20" t="s">
        <v>7126</v>
      </c>
      <c r="M1967" s="20" t="s">
        <v>7127</v>
      </c>
      <c r="N1967" s="20"/>
      <c r="O1967" s="19" t="s">
        <v>7128</v>
      </c>
      <c r="P1967" s="20" t="s">
        <v>43</v>
      </c>
      <c r="Q1967" s="19" t="s">
        <v>131</v>
      </c>
      <c r="AJ1967" s="21">
        <v>0</v>
      </c>
      <c r="AK1967" s="21">
        <v>0</v>
      </c>
      <c r="AL1967" s="22">
        <f t="shared" si="33"/>
        <v>0</v>
      </c>
    </row>
    <row r="1968" spans="1:38" ht="12" customHeight="1">
      <c r="A1968" s="19" t="s">
        <v>7129</v>
      </c>
      <c r="B1968" s="20" t="s">
        <v>7130</v>
      </c>
      <c r="C1968" s="20"/>
      <c r="D1968" s="20"/>
      <c r="F1968" s="20" t="s">
        <v>330</v>
      </c>
      <c r="G1968" s="20" t="s">
        <v>1531</v>
      </c>
      <c r="H1968" s="20"/>
      <c r="I1968" s="20"/>
      <c r="J1968" s="20"/>
      <c r="K1968" s="20"/>
      <c r="L1968" s="20"/>
      <c r="M1968" s="20" t="s">
        <v>7130</v>
      </c>
      <c r="N1968" s="20"/>
      <c r="O1968" s="19" t="s">
        <v>7131</v>
      </c>
      <c r="P1968" s="20" t="s">
        <v>43</v>
      </c>
      <c r="Q1968" s="19" t="s">
        <v>131</v>
      </c>
      <c r="AG1968" s="19" t="s">
        <v>6436</v>
      </c>
      <c r="AJ1968" s="21">
        <v>0</v>
      </c>
      <c r="AK1968" s="21">
        <v>0</v>
      </c>
      <c r="AL1968" s="22">
        <f t="shared" si="33"/>
        <v>0</v>
      </c>
    </row>
    <row r="1969" spans="1:38" ht="12" customHeight="1">
      <c r="A1969" s="19" t="s">
        <v>7132</v>
      </c>
      <c r="B1969" s="20" t="s">
        <v>7133</v>
      </c>
      <c r="C1969" s="20"/>
      <c r="D1969" s="20"/>
      <c r="F1969" s="20" t="s">
        <v>330</v>
      </c>
      <c r="G1969" s="20" t="s">
        <v>1531</v>
      </c>
      <c r="H1969" s="20" t="s">
        <v>7134</v>
      </c>
      <c r="I1969" s="20"/>
      <c r="J1969" s="20"/>
      <c r="K1969" s="20"/>
      <c r="L1969" s="20"/>
      <c r="M1969" s="20" t="s">
        <v>7133</v>
      </c>
      <c r="N1969" s="20"/>
      <c r="O1969" s="19" t="s">
        <v>7135</v>
      </c>
      <c r="P1969" s="20" t="s">
        <v>43</v>
      </c>
      <c r="Q1969" s="19" t="s">
        <v>5610</v>
      </c>
      <c r="AJ1969" s="21">
        <f>VLOOKUP(B1969,[1]Sheet8!$A$3:$B$989,2,0)</f>
        <v>1885.34</v>
      </c>
      <c r="AK1969" s="21">
        <v>0</v>
      </c>
      <c r="AL1969" s="22">
        <f t="shared" si="33"/>
        <v>1885.34</v>
      </c>
    </row>
    <row r="1970" spans="1:38" ht="12" customHeight="1">
      <c r="A1970" s="19" t="s">
        <v>7136</v>
      </c>
      <c r="B1970" s="20" t="s">
        <v>7137</v>
      </c>
      <c r="C1970" s="20"/>
      <c r="D1970" s="20"/>
      <c r="F1970" s="20" t="s">
        <v>330</v>
      </c>
      <c r="G1970" s="20" t="s">
        <v>1531</v>
      </c>
      <c r="H1970" s="20" t="s">
        <v>7138</v>
      </c>
      <c r="I1970" s="20"/>
      <c r="J1970" s="20"/>
      <c r="K1970" s="20"/>
      <c r="L1970" s="20"/>
      <c r="M1970" s="20" t="s">
        <v>7137</v>
      </c>
      <c r="N1970" s="20"/>
      <c r="O1970" s="19" t="s">
        <v>7139</v>
      </c>
      <c r="P1970" s="20" t="s">
        <v>43</v>
      </c>
      <c r="Q1970" s="19" t="s">
        <v>237</v>
      </c>
      <c r="U1970" s="21">
        <v>600</v>
      </c>
      <c r="V1970" s="21">
        <v>1</v>
      </c>
      <c r="W1970" s="21">
        <v>1</v>
      </c>
      <c r="X1970" s="21">
        <v>3</v>
      </c>
      <c r="Y1970" s="19" t="s">
        <v>45</v>
      </c>
      <c r="Z1970" s="19" t="s">
        <v>46</v>
      </c>
      <c r="AA1970" s="19" t="s">
        <v>73</v>
      </c>
      <c r="AB1970" s="19" t="s">
        <v>74</v>
      </c>
      <c r="AC1970" s="19" t="s">
        <v>335</v>
      </c>
      <c r="AD1970" s="19" t="s">
        <v>336</v>
      </c>
      <c r="AJ1970" s="21">
        <v>0</v>
      </c>
      <c r="AK1970" s="21">
        <v>0</v>
      </c>
      <c r="AL1970" s="22">
        <f t="shared" si="33"/>
        <v>0</v>
      </c>
    </row>
    <row r="1971" spans="1:38" ht="12" customHeight="1">
      <c r="A1971" s="19" t="s">
        <v>7140</v>
      </c>
      <c r="B1971" s="20" t="s">
        <v>7141</v>
      </c>
      <c r="C1971" s="20"/>
      <c r="D1971" s="20"/>
      <c r="F1971" s="20" t="s">
        <v>330</v>
      </c>
      <c r="G1971" s="20" t="s">
        <v>1531</v>
      </c>
      <c r="H1971" s="20" t="s">
        <v>7142</v>
      </c>
      <c r="I1971" s="20"/>
      <c r="J1971" s="20"/>
      <c r="K1971" s="20"/>
      <c r="L1971" s="20"/>
      <c r="M1971" s="20" t="s">
        <v>7143</v>
      </c>
      <c r="N1971" s="20"/>
      <c r="O1971" s="19" t="s">
        <v>7144</v>
      </c>
      <c r="P1971" s="20" t="s">
        <v>43</v>
      </c>
      <c r="Q1971" s="19" t="s">
        <v>131</v>
      </c>
      <c r="AJ1971" s="21">
        <v>0</v>
      </c>
      <c r="AK1971" s="21">
        <f>VLOOKUP(B1971,[2]Sheet3!$A$3:$B$1872,2,0)</f>
        <v>932.74336283185846</v>
      </c>
      <c r="AL1971" s="22">
        <f t="shared" si="33"/>
        <v>932.74336283185846</v>
      </c>
    </row>
    <row r="1972" spans="1:38" ht="12" customHeight="1">
      <c r="A1972" s="19" t="s">
        <v>7145</v>
      </c>
      <c r="B1972" s="20" t="s">
        <v>7146</v>
      </c>
      <c r="C1972" s="20"/>
      <c r="D1972" s="20"/>
      <c r="F1972" s="20" t="s">
        <v>330</v>
      </c>
      <c r="G1972" s="20" t="s">
        <v>1531</v>
      </c>
      <c r="H1972" s="20"/>
      <c r="I1972" s="20"/>
      <c r="J1972" s="20"/>
      <c r="K1972" s="20"/>
      <c r="L1972" s="20" t="s">
        <v>7147</v>
      </c>
      <c r="M1972" s="20" t="s">
        <v>7146</v>
      </c>
      <c r="N1972" s="20"/>
      <c r="O1972" s="19" t="s">
        <v>7148</v>
      </c>
      <c r="P1972" s="20" t="s">
        <v>43</v>
      </c>
      <c r="Q1972" s="19" t="s">
        <v>237</v>
      </c>
      <c r="Y1972" s="19" t="s">
        <v>45</v>
      </c>
      <c r="Z1972" s="19" t="s">
        <v>46</v>
      </c>
      <c r="AA1972" s="19" t="s">
        <v>73</v>
      </c>
      <c r="AB1972" s="19" t="s">
        <v>74</v>
      </c>
      <c r="AC1972" s="19" t="s">
        <v>335</v>
      </c>
      <c r="AD1972" s="19" t="s">
        <v>336</v>
      </c>
      <c r="AJ1972" s="21">
        <f>VLOOKUP(B1972,[1]Sheet8!$A$3:$B$989,2,0)</f>
        <v>11284.27</v>
      </c>
      <c r="AK1972" s="21">
        <f>VLOOKUP(B1972,[2]Sheet3!$A$3:$B$1872,2,0)</f>
        <v>7231.8584070796469</v>
      </c>
      <c r="AL1972" s="22">
        <f t="shared" si="33"/>
        <v>18516.128407079646</v>
      </c>
    </row>
    <row r="1973" spans="1:38" ht="12" customHeight="1">
      <c r="A1973" s="19" t="s">
        <v>7149</v>
      </c>
      <c r="B1973" s="20" t="s">
        <v>7150</v>
      </c>
      <c r="C1973" s="20"/>
      <c r="D1973" s="20"/>
      <c r="E1973" s="19" t="s">
        <v>7151</v>
      </c>
      <c r="F1973" s="20" t="s">
        <v>330</v>
      </c>
      <c r="G1973" s="20" t="s">
        <v>1531</v>
      </c>
      <c r="H1973" s="20"/>
      <c r="I1973" s="20"/>
      <c r="J1973" s="20"/>
      <c r="K1973" s="20"/>
      <c r="L1973" s="20" t="s">
        <v>7152</v>
      </c>
      <c r="M1973" s="20" t="s">
        <v>7150</v>
      </c>
      <c r="N1973" s="20"/>
      <c r="O1973" s="19" t="s">
        <v>7153</v>
      </c>
      <c r="P1973" s="20" t="s">
        <v>43</v>
      </c>
      <c r="Q1973" s="19" t="s">
        <v>170</v>
      </c>
      <c r="U1973" s="21">
        <v>1000</v>
      </c>
      <c r="V1973" s="21">
        <v>2</v>
      </c>
      <c r="W1973" s="21">
        <v>3</v>
      </c>
      <c r="X1973" s="21">
        <v>5</v>
      </c>
      <c r="Y1973" s="19" t="s">
        <v>45</v>
      </c>
      <c r="Z1973" s="19" t="s">
        <v>46</v>
      </c>
      <c r="AA1973" s="19" t="s">
        <v>73</v>
      </c>
      <c r="AB1973" s="19" t="s">
        <v>74</v>
      </c>
      <c r="AC1973" s="19" t="s">
        <v>335</v>
      </c>
      <c r="AD1973" s="19" t="s">
        <v>336</v>
      </c>
      <c r="AE1973" s="19" t="s">
        <v>7074</v>
      </c>
      <c r="AF1973" s="19" t="s">
        <v>7075</v>
      </c>
      <c r="AJ1973" s="21">
        <f>VLOOKUP(B1973,[1]Sheet8!$A$3:$B$989,2,0)</f>
        <v>0</v>
      </c>
      <c r="AK1973" s="21">
        <f>VLOOKUP(B1973,[2]Sheet3!$A$3:$B$1872,2,0)</f>
        <v>28401.769911504431</v>
      </c>
      <c r="AL1973" s="22">
        <f t="shared" si="33"/>
        <v>28401.769911504431</v>
      </c>
    </row>
    <row r="1974" spans="1:38" ht="12" customHeight="1">
      <c r="A1974" s="19" t="s">
        <v>7154</v>
      </c>
      <c r="B1974" s="20" t="s">
        <v>7155</v>
      </c>
      <c r="C1974" s="20"/>
      <c r="D1974" s="20"/>
      <c r="F1974" s="20" t="s">
        <v>330</v>
      </c>
      <c r="G1974" s="20" t="s">
        <v>1531</v>
      </c>
      <c r="H1974" s="20"/>
      <c r="I1974" s="20"/>
      <c r="J1974" s="20"/>
      <c r="K1974" s="20"/>
      <c r="L1974" s="20" t="s">
        <v>7156</v>
      </c>
      <c r="M1974" s="20" t="s">
        <v>7157</v>
      </c>
      <c r="N1974" s="20"/>
      <c r="O1974" s="19" t="s">
        <v>7158</v>
      </c>
      <c r="P1974" s="20" t="s">
        <v>43</v>
      </c>
      <c r="Q1974" s="19" t="s">
        <v>237</v>
      </c>
      <c r="U1974" s="21">
        <v>1000</v>
      </c>
      <c r="V1974" s="21">
        <v>2</v>
      </c>
      <c r="W1974" s="21">
        <v>3</v>
      </c>
      <c r="X1974" s="21">
        <v>5</v>
      </c>
      <c r="Y1974" s="19" t="s">
        <v>45</v>
      </c>
      <c r="Z1974" s="19" t="s">
        <v>46</v>
      </c>
      <c r="AA1974" s="19" t="s">
        <v>73</v>
      </c>
      <c r="AB1974" s="19" t="s">
        <v>74</v>
      </c>
      <c r="AC1974" s="19" t="s">
        <v>335</v>
      </c>
      <c r="AD1974" s="19" t="s">
        <v>336</v>
      </c>
      <c r="AJ1974" s="21">
        <f>VLOOKUP(B1974,[1]Sheet8!$A$3:$B$989,2,0)</f>
        <v>123226</v>
      </c>
      <c r="AK1974" s="21">
        <f>VLOOKUP(B1974,[2]Sheet3!$A$3:$B$1872,2,0)</f>
        <v>11915.044247787611</v>
      </c>
      <c r="AL1974" s="22">
        <f t="shared" si="33"/>
        <v>135141.04424778762</v>
      </c>
    </row>
    <row r="1975" spans="1:38" ht="12" customHeight="1">
      <c r="A1975" s="19" t="s">
        <v>7159</v>
      </c>
      <c r="B1975" s="20" t="s">
        <v>7160</v>
      </c>
      <c r="C1975" s="20"/>
      <c r="D1975" s="20"/>
      <c r="E1975" s="19" t="s">
        <v>7161</v>
      </c>
      <c r="F1975" s="20" t="s">
        <v>330</v>
      </c>
      <c r="G1975" s="20" t="s">
        <v>1531</v>
      </c>
      <c r="H1975" s="20"/>
      <c r="I1975" s="20"/>
      <c r="J1975" s="20"/>
      <c r="K1975" s="20"/>
      <c r="L1975" s="20" t="s">
        <v>7162</v>
      </c>
      <c r="M1975" s="20" t="s">
        <v>7160</v>
      </c>
      <c r="N1975" s="20"/>
      <c r="O1975" s="19" t="s">
        <v>7163</v>
      </c>
      <c r="P1975" s="20" t="s">
        <v>43</v>
      </c>
      <c r="Q1975" s="19" t="s">
        <v>170</v>
      </c>
      <c r="U1975" s="21">
        <v>1000</v>
      </c>
      <c r="V1975" s="21">
        <v>2</v>
      </c>
      <c r="W1975" s="21">
        <v>3</v>
      </c>
      <c r="X1975" s="21">
        <v>5</v>
      </c>
      <c r="Y1975" s="19" t="s">
        <v>45</v>
      </c>
      <c r="Z1975" s="19" t="s">
        <v>46</v>
      </c>
      <c r="AA1975" s="19" t="s">
        <v>73</v>
      </c>
      <c r="AB1975" s="19" t="s">
        <v>74</v>
      </c>
      <c r="AC1975" s="19" t="s">
        <v>335</v>
      </c>
      <c r="AD1975" s="19" t="s">
        <v>336</v>
      </c>
      <c r="AE1975" s="19" t="s">
        <v>7074</v>
      </c>
      <c r="AF1975" s="19" t="s">
        <v>7075</v>
      </c>
      <c r="AJ1975" s="21">
        <f>VLOOKUP(B1975,[1]Sheet8!$A$3:$B$989,2,0)</f>
        <v>0</v>
      </c>
      <c r="AK1975" s="21">
        <f>VLOOKUP(B1975,[2]Sheet3!$A$3:$B$1872,2,0)</f>
        <v>16486.725663716818</v>
      </c>
      <c r="AL1975" s="22">
        <f t="shared" si="33"/>
        <v>16486.725663716818</v>
      </c>
    </row>
    <row r="1976" spans="1:38" ht="12" customHeight="1">
      <c r="A1976" s="19" t="s">
        <v>7164</v>
      </c>
      <c r="B1976" s="20" t="s">
        <v>7165</v>
      </c>
      <c r="C1976" s="20"/>
      <c r="D1976" s="20"/>
      <c r="F1976" s="20" t="s">
        <v>330</v>
      </c>
      <c r="G1976" s="20" t="s">
        <v>1531</v>
      </c>
      <c r="H1976" s="20" t="s">
        <v>7166</v>
      </c>
      <c r="I1976" s="20"/>
      <c r="J1976" s="20"/>
      <c r="K1976" s="20"/>
      <c r="L1976" s="20"/>
      <c r="M1976" s="20" t="s">
        <v>7165</v>
      </c>
      <c r="N1976" s="20"/>
      <c r="O1976" s="19" t="s">
        <v>7167</v>
      </c>
      <c r="P1976" s="20" t="s">
        <v>43</v>
      </c>
      <c r="Q1976" s="19" t="s">
        <v>131</v>
      </c>
      <c r="AJ1976" s="21">
        <v>0</v>
      </c>
      <c r="AK1976" s="21">
        <f>VLOOKUP(B1976,[2]Sheet3!$A$3:$B$1872,2,0)</f>
        <v>0</v>
      </c>
      <c r="AL1976" s="22">
        <f t="shared" si="33"/>
        <v>0</v>
      </c>
    </row>
    <row r="1977" spans="1:38" ht="12" customHeight="1">
      <c r="A1977" s="19" t="s">
        <v>7168</v>
      </c>
      <c r="B1977" s="20" t="s">
        <v>7169</v>
      </c>
      <c r="C1977" s="20"/>
      <c r="D1977" s="20"/>
      <c r="F1977" s="20" t="s">
        <v>330</v>
      </c>
      <c r="G1977" s="20" t="s">
        <v>1531</v>
      </c>
      <c r="H1977" s="20"/>
      <c r="I1977" s="20"/>
      <c r="J1977" s="20"/>
      <c r="K1977" s="20"/>
      <c r="L1977" s="20" t="s">
        <v>7169</v>
      </c>
      <c r="M1977" s="20" t="s">
        <v>7169</v>
      </c>
      <c r="N1977" s="20"/>
      <c r="O1977" s="19" t="s">
        <v>7170</v>
      </c>
      <c r="P1977" s="20" t="s">
        <v>43</v>
      </c>
      <c r="Q1977" s="19" t="s">
        <v>237</v>
      </c>
      <c r="U1977" s="21">
        <v>800</v>
      </c>
      <c r="V1977" s="21">
        <v>3</v>
      </c>
      <c r="W1977" s="21">
        <v>3</v>
      </c>
      <c r="X1977" s="21">
        <v>5</v>
      </c>
      <c r="Y1977" s="19" t="s">
        <v>45</v>
      </c>
      <c r="Z1977" s="19" t="s">
        <v>46</v>
      </c>
      <c r="AA1977" s="19" t="s">
        <v>73</v>
      </c>
      <c r="AB1977" s="19" t="s">
        <v>74</v>
      </c>
      <c r="AC1977" s="19" t="s">
        <v>335</v>
      </c>
      <c r="AD1977" s="19" t="s">
        <v>336</v>
      </c>
      <c r="AJ1977" s="21">
        <v>0</v>
      </c>
      <c r="AK1977" s="21">
        <f>VLOOKUP(B1977,[2]Sheet3!$A$3:$B$1872,2,0)</f>
        <v>35745.132743362832</v>
      </c>
      <c r="AL1977" s="22">
        <f t="shared" si="33"/>
        <v>35745.132743362832</v>
      </c>
    </row>
    <row r="1978" spans="1:38" ht="12" customHeight="1">
      <c r="A1978" s="19" t="s">
        <v>7171</v>
      </c>
      <c r="B1978" s="20" t="s">
        <v>7172</v>
      </c>
      <c r="C1978" s="20"/>
      <c r="D1978" s="20"/>
      <c r="F1978" s="20" t="s">
        <v>330</v>
      </c>
      <c r="G1978" s="20" t="s">
        <v>1531</v>
      </c>
      <c r="H1978" s="20"/>
      <c r="I1978" s="20"/>
      <c r="J1978" s="20"/>
      <c r="K1978" s="20"/>
      <c r="L1978" s="20"/>
      <c r="M1978" s="20" t="s">
        <v>7172</v>
      </c>
      <c r="N1978" s="20"/>
      <c r="O1978" s="19" t="s">
        <v>7173</v>
      </c>
      <c r="P1978" s="20" t="s">
        <v>43</v>
      </c>
      <c r="Q1978" s="19" t="s">
        <v>131</v>
      </c>
      <c r="AJ1978" s="21">
        <v>0</v>
      </c>
      <c r="AK1978" s="21">
        <v>0</v>
      </c>
      <c r="AL1978" s="22">
        <f t="shared" si="33"/>
        <v>0</v>
      </c>
    </row>
    <row r="1979" spans="1:38" ht="12" customHeight="1">
      <c r="A1979" s="19" t="s">
        <v>7174</v>
      </c>
      <c r="B1979" s="20" t="s">
        <v>7175</v>
      </c>
      <c r="C1979" s="20"/>
      <c r="D1979" s="20"/>
      <c r="F1979" s="20" t="s">
        <v>330</v>
      </c>
      <c r="G1979" s="20" t="s">
        <v>1531</v>
      </c>
      <c r="H1979" s="20"/>
      <c r="I1979" s="20"/>
      <c r="J1979" s="20"/>
      <c r="K1979" s="20"/>
      <c r="L1979" s="20" t="s">
        <v>7176</v>
      </c>
      <c r="M1979" s="20" t="s">
        <v>7175</v>
      </c>
      <c r="N1979" s="20"/>
      <c r="O1979" s="19" t="s">
        <v>7177</v>
      </c>
      <c r="P1979" s="20" t="s">
        <v>43</v>
      </c>
      <c r="Q1979" s="19" t="s">
        <v>237</v>
      </c>
      <c r="R1979" s="19" t="s">
        <v>220</v>
      </c>
      <c r="S1979" s="19" t="s">
        <v>139</v>
      </c>
      <c r="T1979" s="19" t="s">
        <v>221</v>
      </c>
      <c r="U1979" s="21">
        <v>800</v>
      </c>
      <c r="V1979" s="21">
        <v>1</v>
      </c>
      <c r="W1979" s="21">
        <v>1</v>
      </c>
      <c r="X1979" s="21">
        <v>3</v>
      </c>
      <c r="Y1979" s="19" t="s">
        <v>45</v>
      </c>
      <c r="Z1979" s="19" t="s">
        <v>46</v>
      </c>
      <c r="AA1979" s="19" t="s">
        <v>73</v>
      </c>
      <c r="AB1979" s="19" t="s">
        <v>74</v>
      </c>
      <c r="AC1979" s="19" t="s">
        <v>335</v>
      </c>
      <c r="AD1979" s="19" t="s">
        <v>336</v>
      </c>
      <c r="AJ1979" s="21">
        <f>VLOOKUP(B1979,[1]Sheet8!$A$3:$B$989,2,0)</f>
        <v>10519.25</v>
      </c>
      <c r="AK1979" s="21">
        <f>VLOOKUP(B1979,[2]Sheet3!$A$3:$B$1872,2,0)</f>
        <v>66056.461946902651</v>
      </c>
      <c r="AL1979" s="22">
        <f t="shared" si="33"/>
        <v>76575.711946902651</v>
      </c>
    </row>
    <row r="1980" spans="1:38" ht="12" customHeight="1">
      <c r="A1980" s="19" t="s">
        <v>7178</v>
      </c>
      <c r="B1980" s="20" t="s">
        <v>7179</v>
      </c>
      <c r="C1980" s="20"/>
      <c r="D1980" s="20"/>
      <c r="F1980" s="20" t="s">
        <v>330</v>
      </c>
      <c r="G1980" s="20" t="s">
        <v>1531</v>
      </c>
      <c r="H1980" s="20"/>
      <c r="I1980" s="20"/>
      <c r="J1980" s="20"/>
      <c r="K1980" s="20"/>
      <c r="L1980" s="20" t="s">
        <v>7179</v>
      </c>
      <c r="M1980" s="20" t="s">
        <v>7179</v>
      </c>
      <c r="N1980" s="20"/>
      <c r="O1980" s="19" t="s">
        <v>7180</v>
      </c>
      <c r="P1980" s="20" t="s">
        <v>43</v>
      </c>
      <c r="Q1980" s="19" t="s">
        <v>131</v>
      </c>
      <c r="AJ1980" s="21">
        <v>0</v>
      </c>
      <c r="AK1980" s="21">
        <v>0</v>
      </c>
      <c r="AL1980" s="22">
        <f t="shared" si="33"/>
        <v>0</v>
      </c>
    </row>
    <row r="1981" spans="1:38" ht="12" customHeight="1">
      <c r="A1981" s="19" t="s">
        <v>7181</v>
      </c>
      <c r="B1981" s="20" t="s">
        <v>7182</v>
      </c>
      <c r="C1981" s="20"/>
      <c r="D1981" s="20"/>
      <c r="F1981" s="20" t="s">
        <v>330</v>
      </c>
      <c r="G1981" s="20" t="s">
        <v>1531</v>
      </c>
      <c r="H1981" s="20"/>
      <c r="I1981" s="20"/>
      <c r="J1981" s="20"/>
      <c r="K1981" s="20"/>
      <c r="L1981" s="20"/>
      <c r="M1981" s="20"/>
      <c r="N1981" s="20"/>
      <c r="O1981" s="19" t="s">
        <v>7183</v>
      </c>
      <c r="P1981" s="20" t="s">
        <v>43</v>
      </c>
      <c r="Q1981" s="19" t="s">
        <v>131</v>
      </c>
      <c r="AJ1981" s="21">
        <f>VLOOKUP(B1981,[1]Sheet8!$A$3:$B$989,2,0)</f>
        <v>942.67</v>
      </c>
      <c r="AK1981" s="21">
        <v>0</v>
      </c>
      <c r="AL1981" s="22">
        <f t="shared" si="33"/>
        <v>942.67</v>
      </c>
    </row>
    <row r="1982" spans="1:38" ht="12" customHeight="1">
      <c r="A1982" s="19" t="s">
        <v>7184</v>
      </c>
      <c r="B1982" s="20" t="s">
        <v>7185</v>
      </c>
      <c r="C1982" s="20"/>
      <c r="D1982" s="20"/>
      <c r="F1982" s="20" t="s">
        <v>330</v>
      </c>
      <c r="G1982" s="20" t="s">
        <v>1531</v>
      </c>
      <c r="H1982" s="20"/>
      <c r="I1982" s="20"/>
      <c r="J1982" s="20"/>
      <c r="K1982" s="20"/>
      <c r="L1982" s="20"/>
      <c r="M1982" s="20" t="s">
        <v>7185</v>
      </c>
      <c r="N1982" s="20"/>
      <c r="O1982" s="19" t="s">
        <v>7186</v>
      </c>
      <c r="P1982" s="20" t="s">
        <v>43</v>
      </c>
      <c r="Q1982" s="19" t="s">
        <v>131</v>
      </c>
      <c r="AJ1982" s="21">
        <v>0</v>
      </c>
      <c r="AK1982" s="21">
        <v>0</v>
      </c>
      <c r="AL1982" s="22">
        <f t="shared" si="33"/>
        <v>0</v>
      </c>
    </row>
    <row r="1983" spans="1:38" ht="12" customHeight="1">
      <c r="A1983" s="19" t="s">
        <v>7187</v>
      </c>
      <c r="B1983" s="20" t="s">
        <v>7188</v>
      </c>
      <c r="C1983" s="20"/>
      <c r="D1983" s="20"/>
      <c r="F1983" s="20" t="s">
        <v>330</v>
      </c>
      <c r="G1983" s="20" t="s">
        <v>1531</v>
      </c>
      <c r="H1983" s="20" t="s">
        <v>7189</v>
      </c>
      <c r="I1983" s="20"/>
      <c r="J1983" s="20"/>
      <c r="K1983" s="20"/>
      <c r="L1983" s="20" t="s">
        <v>7188</v>
      </c>
      <c r="M1983" s="20" t="s">
        <v>7188</v>
      </c>
      <c r="N1983" s="20"/>
      <c r="O1983" s="19" t="s">
        <v>7190</v>
      </c>
      <c r="P1983" s="20" t="s">
        <v>43</v>
      </c>
      <c r="Q1983" s="19" t="s">
        <v>237</v>
      </c>
      <c r="U1983" s="21">
        <v>600</v>
      </c>
      <c r="V1983" s="21">
        <v>1</v>
      </c>
      <c r="W1983" s="21">
        <v>1</v>
      </c>
      <c r="X1983" s="21">
        <v>3</v>
      </c>
      <c r="Y1983" s="19" t="s">
        <v>45</v>
      </c>
      <c r="Z1983" s="19" t="s">
        <v>46</v>
      </c>
      <c r="AA1983" s="19" t="s">
        <v>73</v>
      </c>
      <c r="AB1983" s="19" t="s">
        <v>74</v>
      </c>
      <c r="AC1983" s="19" t="s">
        <v>335</v>
      </c>
      <c r="AD1983" s="19" t="s">
        <v>336</v>
      </c>
      <c r="AJ1983" s="21">
        <f>VLOOKUP(B1983,[1]Sheet8!$A$3:$B$989,2,0)</f>
        <v>10369.369999999999</v>
      </c>
      <c r="AK1983" s="21">
        <f>VLOOKUP(B1983,[2]Sheet3!$A$3:$B$1872,2,0)</f>
        <v>4663.716814159292</v>
      </c>
      <c r="AL1983" s="22">
        <f t="shared" si="33"/>
        <v>15033.086814159291</v>
      </c>
    </row>
    <row r="1984" spans="1:38" ht="12" customHeight="1">
      <c r="A1984" s="19" t="s">
        <v>7191</v>
      </c>
      <c r="B1984" s="20" t="s">
        <v>7192</v>
      </c>
      <c r="C1984" s="20"/>
      <c r="D1984" s="20"/>
      <c r="F1984" s="20" t="s">
        <v>330</v>
      </c>
      <c r="G1984" s="20" t="s">
        <v>1531</v>
      </c>
      <c r="H1984" s="20" t="s">
        <v>7192</v>
      </c>
      <c r="I1984" s="20"/>
      <c r="J1984" s="20"/>
      <c r="K1984" s="20"/>
      <c r="L1984" s="20" t="s">
        <v>7192</v>
      </c>
      <c r="M1984" s="20" t="s">
        <v>7193</v>
      </c>
      <c r="N1984" s="20"/>
      <c r="O1984" s="19" t="s">
        <v>7194</v>
      </c>
      <c r="P1984" s="20" t="s">
        <v>43</v>
      </c>
      <c r="Q1984" s="19" t="s">
        <v>237</v>
      </c>
      <c r="U1984" s="21">
        <v>600</v>
      </c>
      <c r="V1984" s="21">
        <v>2</v>
      </c>
      <c r="W1984" s="21">
        <v>2</v>
      </c>
      <c r="X1984" s="21">
        <v>3</v>
      </c>
      <c r="Y1984" s="19" t="s">
        <v>45</v>
      </c>
      <c r="Z1984" s="19" t="s">
        <v>46</v>
      </c>
      <c r="AA1984" s="19" t="s">
        <v>73</v>
      </c>
      <c r="AB1984" s="19" t="s">
        <v>74</v>
      </c>
      <c r="AC1984" s="19" t="s">
        <v>335</v>
      </c>
      <c r="AD1984" s="19" t="s">
        <v>336</v>
      </c>
      <c r="AJ1984" s="21">
        <v>0</v>
      </c>
      <c r="AK1984" s="21">
        <v>0</v>
      </c>
      <c r="AL1984" s="22">
        <f t="shared" si="33"/>
        <v>0</v>
      </c>
    </row>
    <row r="1985" spans="1:38" ht="12" customHeight="1">
      <c r="A1985" s="19" t="s">
        <v>7195</v>
      </c>
      <c r="B1985" s="20" t="s">
        <v>7196</v>
      </c>
      <c r="C1985" s="20"/>
      <c r="D1985" s="20"/>
      <c r="E1985" s="19" t="s">
        <v>7197</v>
      </c>
      <c r="F1985" s="20" t="s">
        <v>330</v>
      </c>
      <c r="G1985" s="20" t="s">
        <v>1531</v>
      </c>
      <c r="H1985" s="20"/>
      <c r="I1985" s="20"/>
      <c r="J1985" s="20"/>
      <c r="K1985" s="20"/>
      <c r="L1985" s="20" t="s">
        <v>7198</v>
      </c>
      <c r="M1985" s="20" t="s">
        <v>7196</v>
      </c>
      <c r="N1985" s="20"/>
      <c r="O1985" s="19" t="s">
        <v>7199</v>
      </c>
      <c r="P1985" s="20" t="s">
        <v>43</v>
      </c>
      <c r="Q1985" s="19" t="s">
        <v>170</v>
      </c>
      <c r="R1985" s="19" t="s">
        <v>345</v>
      </c>
      <c r="S1985" s="19" t="s">
        <v>251</v>
      </c>
      <c r="U1985" s="21">
        <v>700</v>
      </c>
      <c r="V1985" s="21">
        <v>3</v>
      </c>
      <c r="W1985" s="21">
        <v>3</v>
      </c>
      <c r="X1985" s="21">
        <v>5</v>
      </c>
      <c r="Y1985" s="19" t="s">
        <v>45</v>
      </c>
      <c r="Z1985" s="19" t="s">
        <v>46</v>
      </c>
      <c r="AA1985" s="19" t="s">
        <v>73</v>
      </c>
      <c r="AB1985" s="19" t="s">
        <v>74</v>
      </c>
      <c r="AC1985" s="19" t="s">
        <v>335</v>
      </c>
      <c r="AD1985" s="19" t="s">
        <v>336</v>
      </c>
      <c r="AE1985" s="19" t="s">
        <v>7074</v>
      </c>
      <c r="AF1985" s="19" t="s">
        <v>7075</v>
      </c>
      <c r="AJ1985" s="21">
        <f>VLOOKUP(B1985,[1]Sheet8!$A$3:$B$989,2,0)</f>
        <v>86258.2</v>
      </c>
      <c r="AK1985" s="21">
        <f>VLOOKUP(B1985,[2]Sheet3!$A$3:$B$1872,2,0)</f>
        <v>219556.19469026552</v>
      </c>
      <c r="AL1985" s="22">
        <f t="shared" si="33"/>
        <v>305814.39469026553</v>
      </c>
    </row>
    <row r="1986" spans="1:38" ht="12" customHeight="1">
      <c r="A1986" s="19" t="s">
        <v>7200</v>
      </c>
      <c r="B1986" s="20" t="s">
        <v>7201</v>
      </c>
      <c r="C1986" s="20"/>
      <c r="D1986" s="20"/>
      <c r="F1986" s="20" t="s">
        <v>330</v>
      </c>
      <c r="G1986" s="20" t="s">
        <v>1531</v>
      </c>
      <c r="H1986" s="20"/>
      <c r="I1986" s="20"/>
      <c r="J1986" s="20"/>
      <c r="K1986" s="20"/>
      <c r="L1986" s="20"/>
      <c r="M1986" s="20" t="s">
        <v>7201</v>
      </c>
      <c r="N1986" s="20"/>
      <c r="O1986" s="19" t="s">
        <v>7202</v>
      </c>
      <c r="P1986" s="20" t="s">
        <v>43</v>
      </c>
      <c r="Q1986" s="19" t="s">
        <v>131</v>
      </c>
      <c r="AJ1986" s="21">
        <v>0</v>
      </c>
      <c r="AK1986" s="21">
        <v>0</v>
      </c>
      <c r="AL1986" s="22">
        <f t="shared" ref="AL1986:AL2049" si="34">AJ1986+AK1986</f>
        <v>0</v>
      </c>
    </row>
    <row r="1987" spans="1:38" ht="12" customHeight="1">
      <c r="A1987" s="19" t="s">
        <v>7203</v>
      </c>
      <c r="B1987" s="20" t="s">
        <v>7204</v>
      </c>
      <c r="C1987" s="20"/>
      <c r="D1987" s="20"/>
      <c r="F1987" s="20" t="s">
        <v>330</v>
      </c>
      <c r="G1987" s="20" t="s">
        <v>1531</v>
      </c>
      <c r="H1987" s="20"/>
      <c r="I1987" s="20"/>
      <c r="J1987" s="20"/>
      <c r="K1987" s="20"/>
      <c r="L1987" s="20"/>
      <c r="M1987" s="20" t="s">
        <v>7204</v>
      </c>
      <c r="N1987" s="20"/>
      <c r="O1987" s="19" t="s">
        <v>7205</v>
      </c>
      <c r="P1987" s="20" t="s">
        <v>43</v>
      </c>
      <c r="Q1987" s="19" t="s">
        <v>131</v>
      </c>
      <c r="AJ1987" s="21">
        <v>0</v>
      </c>
      <c r="AK1987" s="21">
        <v>0</v>
      </c>
      <c r="AL1987" s="22">
        <f t="shared" si="34"/>
        <v>0</v>
      </c>
    </row>
    <row r="1988" spans="1:38" ht="12" customHeight="1">
      <c r="A1988" s="19" t="s">
        <v>7206</v>
      </c>
      <c r="B1988" s="20" t="s">
        <v>7207</v>
      </c>
      <c r="C1988" s="20"/>
      <c r="D1988" s="20"/>
      <c r="F1988" s="20" t="s">
        <v>330</v>
      </c>
      <c r="G1988" s="20" t="s">
        <v>1531</v>
      </c>
      <c r="H1988" s="20"/>
      <c r="I1988" s="20"/>
      <c r="J1988" s="20"/>
      <c r="K1988" s="20"/>
      <c r="L1988" s="20" t="s">
        <v>7208</v>
      </c>
      <c r="M1988" s="20" t="s">
        <v>7207</v>
      </c>
      <c r="N1988" s="20"/>
      <c r="O1988" s="19" t="s">
        <v>7209</v>
      </c>
      <c r="P1988" s="20" t="s">
        <v>43</v>
      </c>
      <c r="Q1988" s="19" t="s">
        <v>131</v>
      </c>
      <c r="AJ1988" s="21">
        <v>0</v>
      </c>
      <c r="AK1988" s="21">
        <f>VLOOKUP(B1988,[2]Sheet3!$A$3:$B$1872,2,0)</f>
        <v>14562.83185840708</v>
      </c>
      <c r="AL1988" s="22">
        <f t="shared" si="34"/>
        <v>14562.83185840708</v>
      </c>
    </row>
    <row r="1989" spans="1:38" ht="12" customHeight="1">
      <c r="A1989" s="19" t="s">
        <v>7210</v>
      </c>
      <c r="B1989" s="20" t="s">
        <v>7211</v>
      </c>
      <c r="C1989" s="20"/>
      <c r="D1989" s="20"/>
      <c r="F1989" s="20" t="s">
        <v>330</v>
      </c>
      <c r="G1989" s="20" t="s">
        <v>1531</v>
      </c>
      <c r="H1989" s="20" t="s">
        <v>7212</v>
      </c>
      <c r="I1989" s="20"/>
      <c r="J1989" s="20"/>
      <c r="K1989" s="20"/>
      <c r="L1989" s="20"/>
      <c r="M1989" s="20" t="s">
        <v>7211</v>
      </c>
      <c r="N1989" s="20"/>
      <c r="O1989" s="19" t="s">
        <v>7213</v>
      </c>
      <c r="P1989" s="20" t="s">
        <v>43</v>
      </c>
      <c r="Q1989" s="19" t="s">
        <v>131</v>
      </c>
      <c r="AJ1989" s="21">
        <v>0</v>
      </c>
      <c r="AK1989" s="21">
        <f>VLOOKUP(B1989,[2]Sheet3!$A$3:$B$1872,2,0)</f>
        <v>1083.1858407079646</v>
      </c>
      <c r="AL1989" s="22">
        <f t="shared" si="34"/>
        <v>1083.1858407079646</v>
      </c>
    </row>
    <row r="1990" spans="1:38" ht="12" customHeight="1">
      <c r="A1990" s="19" t="s">
        <v>7214</v>
      </c>
      <c r="B1990" s="20" t="s">
        <v>7215</v>
      </c>
      <c r="C1990" s="20"/>
      <c r="D1990" s="20"/>
      <c r="F1990" s="20" t="s">
        <v>330</v>
      </c>
      <c r="G1990" s="20" t="s">
        <v>1531</v>
      </c>
      <c r="H1990" s="20"/>
      <c r="I1990" s="20"/>
      <c r="J1990" s="20"/>
      <c r="K1990" s="20"/>
      <c r="L1990" s="20"/>
      <c r="M1990" s="20" t="s">
        <v>7215</v>
      </c>
      <c r="N1990" s="20"/>
      <c r="O1990" s="19" t="s">
        <v>7216</v>
      </c>
      <c r="P1990" s="20" t="s">
        <v>43</v>
      </c>
      <c r="Q1990" s="19" t="s">
        <v>131</v>
      </c>
      <c r="AJ1990" s="21">
        <v>0</v>
      </c>
      <c r="AK1990" s="21">
        <v>0</v>
      </c>
      <c r="AL1990" s="22">
        <f t="shared" si="34"/>
        <v>0</v>
      </c>
    </row>
    <row r="1991" spans="1:38" ht="12" customHeight="1">
      <c r="A1991" s="19" t="s">
        <v>7217</v>
      </c>
      <c r="B1991" s="20" t="s">
        <v>7218</v>
      </c>
      <c r="C1991" s="20"/>
      <c r="D1991" s="20"/>
      <c r="F1991" s="20" t="s">
        <v>330</v>
      </c>
      <c r="G1991" s="20" t="s">
        <v>1531</v>
      </c>
      <c r="H1991" s="20"/>
      <c r="I1991" s="20"/>
      <c r="J1991" s="20"/>
      <c r="K1991" s="20"/>
      <c r="L1991" s="20"/>
      <c r="M1991" s="20" t="s">
        <v>7218</v>
      </c>
      <c r="N1991" s="20"/>
      <c r="O1991" s="19" t="s">
        <v>7219</v>
      </c>
      <c r="P1991" s="20" t="s">
        <v>43</v>
      </c>
      <c r="Q1991" s="19" t="s">
        <v>131</v>
      </c>
      <c r="AJ1991" s="21">
        <v>0</v>
      </c>
      <c r="AK1991" s="21">
        <v>0</v>
      </c>
      <c r="AL1991" s="22">
        <f t="shared" si="34"/>
        <v>0</v>
      </c>
    </row>
    <row r="1992" spans="1:38" ht="12" customHeight="1">
      <c r="A1992" s="19" t="s">
        <v>7220</v>
      </c>
      <c r="B1992" s="20" t="s">
        <v>7221</v>
      </c>
      <c r="C1992" s="20"/>
      <c r="D1992" s="20"/>
      <c r="E1992" s="19" t="s">
        <v>7222</v>
      </c>
      <c r="F1992" s="20" t="s">
        <v>330</v>
      </c>
      <c r="G1992" s="20" t="s">
        <v>1531</v>
      </c>
      <c r="H1992" s="20"/>
      <c r="I1992" s="20"/>
      <c r="J1992" s="20"/>
      <c r="K1992" s="20"/>
      <c r="L1992" s="20" t="s">
        <v>7156</v>
      </c>
      <c r="M1992" s="20" t="s">
        <v>7221</v>
      </c>
      <c r="N1992" s="20"/>
      <c r="O1992" s="19" t="s">
        <v>7223</v>
      </c>
      <c r="P1992" s="20" t="s">
        <v>43</v>
      </c>
      <c r="Q1992" s="19" t="s">
        <v>170</v>
      </c>
      <c r="U1992" s="21">
        <v>1000</v>
      </c>
      <c r="V1992" s="21">
        <v>2</v>
      </c>
      <c r="W1992" s="21">
        <v>3</v>
      </c>
      <c r="X1992" s="21">
        <v>5</v>
      </c>
      <c r="Y1992" s="19" t="s">
        <v>45</v>
      </c>
      <c r="Z1992" s="19" t="s">
        <v>46</v>
      </c>
      <c r="AA1992" s="19" t="s">
        <v>73</v>
      </c>
      <c r="AB1992" s="19" t="s">
        <v>74</v>
      </c>
      <c r="AC1992" s="19" t="s">
        <v>335</v>
      </c>
      <c r="AD1992" s="19" t="s">
        <v>336</v>
      </c>
      <c r="AE1992" s="19" t="s">
        <v>7074</v>
      </c>
      <c r="AF1992" s="19" t="s">
        <v>7075</v>
      </c>
      <c r="AJ1992" s="21">
        <f>VLOOKUP(B1992,[1]Sheet8!$A$3:$B$989,2,0)</f>
        <v>0</v>
      </c>
      <c r="AK1992" s="21">
        <f>VLOOKUP(B1992,[2]Sheet3!$A$3:$B$1872,2,0)</f>
        <v>16486.725663716818</v>
      </c>
      <c r="AL1992" s="22">
        <f t="shared" si="34"/>
        <v>16486.725663716818</v>
      </c>
    </row>
    <row r="1993" spans="1:38" ht="12" customHeight="1">
      <c r="A1993" s="19" t="s">
        <v>7224</v>
      </c>
      <c r="B1993" s="20" t="s">
        <v>7225</v>
      </c>
      <c r="C1993" s="20"/>
      <c r="D1993" s="20"/>
      <c r="E1993" s="19" t="s">
        <v>7226</v>
      </c>
      <c r="F1993" s="20" t="s">
        <v>330</v>
      </c>
      <c r="G1993" s="20" t="s">
        <v>1531</v>
      </c>
      <c r="H1993" s="20"/>
      <c r="I1993" s="20"/>
      <c r="J1993" s="20"/>
      <c r="K1993" s="20"/>
      <c r="L1993" s="20" t="s">
        <v>7227</v>
      </c>
      <c r="M1993" s="20" t="s">
        <v>7225</v>
      </c>
      <c r="N1993" s="20"/>
      <c r="O1993" s="19" t="s">
        <v>7228</v>
      </c>
      <c r="P1993" s="20" t="s">
        <v>43</v>
      </c>
      <c r="Q1993" s="19" t="s">
        <v>170</v>
      </c>
      <c r="U1993" s="21">
        <v>600</v>
      </c>
      <c r="V1993" s="21">
        <v>1</v>
      </c>
      <c r="W1993" s="21">
        <v>1</v>
      </c>
      <c r="X1993" s="21">
        <v>3</v>
      </c>
      <c r="Y1993" s="19" t="s">
        <v>45</v>
      </c>
      <c r="Z1993" s="19" t="s">
        <v>46</v>
      </c>
      <c r="AA1993" s="19" t="s">
        <v>73</v>
      </c>
      <c r="AB1993" s="19" t="s">
        <v>74</v>
      </c>
      <c r="AC1993" s="19" t="s">
        <v>335</v>
      </c>
      <c r="AD1993" s="19" t="s">
        <v>336</v>
      </c>
      <c r="AE1993" s="19" t="s">
        <v>337</v>
      </c>
      <c r="AF1993" s="19" t="s">
        <v>338</v>
      </c>
      <c r="AJ1993" s="21">
        <f>VLOOKUP(B1993,[1]Sheet8!$A$3:$B$989,2,0)</f>
        <v>0</v>
      </c>
      <c r="AK1993" s="21">
        <f>VLOOKUP(B1993,[2]Sheet3!$A$3:$B$1872,2,0)</f>
        <v>4663.716814159292</v>
      </c>
      <c r="AL1993" s="22">
        <f t="shared" si="34"/>
        <v>4663.716814159292</v>
      </c>
    </row>
    <row r="1994" spans="1:38" ht="12" customHeight="1">
      <c r="A1994" s="19" t="s">
        <v>7229</v>
      </c>
      <c r="B1994" s="20" t="s">
        <v>7230</v>
      </c>
      <c r="C1994" s="20"/>
      <c r="D1994" s="20"/>
      <c r="F1994" s="20" t="s">
        <v>330</v>
      </c>
      <c r="G1994" s="20" t="s">
        <v>1531</v>
      </c>
      <c r="H1994" s="20"/>
      <c r="I1994" s="20"/>
      <c r="J1994" s="20"/>
      <c r="K1994" s="20"/>
      <c r="L1994" s="20"/>
      <c r="M1994" s="20" t="s">
        <v>7230</v>
      </c>
      <c r="N1994" s="20"/>
      <c r="O1994" s="19" t="s">
        <v>7231</v>
      </c>
      <c r="P1994" s="20" t="s">
        <v>43</v>
      </c>
      <c r="Q1994" s="19" t="s">
        <v>131</v>
      </c>
      <c r="AJ1994" s="21">
        <v>0</v>
      </c>
      <c r="AK1994" s="21">
        <v>0</v>
      </c>
      <c r="AL1994" s="22">
        <f t="shared" si="34"/>
        <v>0</v>
      </c>
    </row>
    <row r="1995" spans="1:38" ht="12" customHeight="1">
      <c r="A1995" s="19" t="s">
        <v>7232</v>
      </c>
      <c r="B1995" s="20" t="s">
        <v>7233</v>
      </c>
      <c r="C1995" s="20"/>
      <c r="D1995" s="20"/>
      <c r="F1995" s="20" t="s">
        <v>330</v>
      </c>
      <c r="G1995" s="20" t="s">
        <v>1531</v>
      </c>
      <c r="H1995" s="20" t="s">
        <v>7212</v>
      </c>
      <c r="I1995" s="20"/>
      <c r="J1995" s="20"/>
      <c r="K1995" s="20"/>
      <c r="L1995" s="20"/>
      <c r="M1995" s="20" t="s">
        <v>7211</v>
      </c>
      <c r="N1995" s="20"/>
      <c r="O1995" s="19" t="s">
        <v>7234</v>
      </c>
      <c r="P1995" s="20" t="s">
        <v>43</v>
      </c>
      <c r="Q1995" s="19" t="s">
        <v>131</v>
      </c>
      <c r="AJ1995" s="21">
        <v>0</v>
      </c>
      <c r="AK1995" s="21">
        <v>0</v>
      </c>
      <c r="AL1995" s="22">
        <f t="shared" si="34"/>
        <v>0</v>
      </c>
    </row>
    <row r="1996" spans="1:38" ht="12" customHeight="1">
      <c r="A1996" s="19" t="s">
        <v>7235</v>
      </c>
      <c r="B1996" s="20" t="s">
        <v>7236</v>
      </c>
      <c r="C1996" s="20"/>
      <c r="D1996" s="20"/>
      <c r="E1996" s="19" t="s">
        <v>7237</v>
      </c>
      <c r="F1996" s="20" t="s">
        <v>330</v>
      </c>
      <c r="G1996" s="20" t="s">
        <v>1531</v>
      </c>
      <c r="H1996" s="20"/>
      <c r="I1996" s="20"/>
      <c r="J1996" s="20"/>
      <c r="K1996" s="20"/>
      <c r="L1996" s="20" t="s">
        <v>7236</v>
      </c>
      <c r="M1996" s="20" t="s">
        <v>7236</v>
      </c>
      <c r="N1996" s="20"/>
      <c r="O1996" s="19" t="s">
        <v>7238</v>
      </c>
      <c r="P1996" s="20" t="s">
        <v>43</v>
      </c>
      <c r="Q1996" s="19" t="s">
        <v>170</v>
      </c>
      <c r="U1996" s="21">
        <v>1200</v>
      </c>
      <c r="V1996" s="21">
        <v>3</v>
      </c>
      <c r="W1996" s="21">
        <v>3</v>
      </c>
      <c r="X1996" s="21">
        <v>6</v>
      </c>
      <c r="Y1996" s="19" t="s">
        <v>45</v>
      </c>
      <c r="Z1996" s="19" t="s">
        <v>46</v>
      </c>
      <c r="AA1996" s="19" t="s">
        <v>73</v>
      </c>
      <c r="AB1996" s="19" t="s">
        <v>74</v>
      </c>
      <c r="AC1996" s="19" t="s">
        <v>335</v>
      </c>
      <c r="AD1996" s="19" t="s">
        <v>336</v>
      </c>
      <c r="AE1996" s="19" t="s">
        <v>337</v>
      </c>
      <c r="AF1996" s="19" t="s">
        <v>338</v>
      </c>
      <c r="AJ1996" s="21">
        <f>VLOOKUP(B1996,[1]Sheet8!$A$3:$B$989,2,0)</f>
        <v>0</v>
      </c>
      <c r="AK1996" s="21">
        <v>0</v>
      </c>
      <c r="AL1996" s="22">
        <f t="shared" si="34"/>
        <v>0</v>
      </c>
    </row>
    <row r="1997" spans="1:38" ht="12" customHeight="1">
      <c r="A1997" s="19" t="s">
        <v>7239</v>
      </c>
      <c r="B1997" s="20" t="s">
        <v>7240</v>
      </c>
      <c r="C1997" s="20"/>
      <c r="D1997" s="20"/>
      <c r="F1997" s="20" t="s">
        <v>330</v>
      </c>
      <c r="G1997" s="20" t="s">
        <v>1531</v>
      </c>
      <c r="H1997" s="20"/>
      <c r="I1997" s="20"/>
      <c r="J1997" s="20"/>
      <c r="K1997" s="20"/>
      <c r="L1997" s="20"/>
      <c r="M1997" s="20" t="s">
        <v>7240</v>
      </c>
      <c r="N1997" s="20"/>
      <c r="O1997" s="19" t="s">
        <v>7241</v>
      </c>
      <c r="P1997" s="20" t="s">
        <v>43</v>
      </c>
      <c r="Q1997" s="19" t="s">
        <v>131</v>
      </c>
      <c r="AJ1997" s="21">
        <v>0</v>
      </c>
      <c r="AK1997" s="21">
        <v>0</v>
      </c>
      <c r="AL1997" s="22">
        <f t="shared" si="34"/>
        <v>0</v>
      </c>
    </row>
    <row r="1998" spans="1:38" ht="12" customHeight="1">
      <c r="A1998" s="19" t="s">
        <v>7242</v>
      </c>
      <c r="B1998" s="20" t="s">
        <v>7157</v>
      </c>
      <c r="C1998" s="20"/>
      <c r="D1998" s="20"/>
      <c r="E1998" s="19" t="s">
        <v>7243</v>
      </c>
      <c r="F1998" s="20" t="s">
        <v>330</v>
      </c>
      <c r="G1998" s="20" t="s">
        <v>1531</v>
      </c>
      <c r="H1998" s="20"/>
      <c r="I1998" s="20"/>
      <c r="J1998" s="20"/>
      <c r="K1998" s="20"/>
      <c r="L1998" s="20" t="s">
        <v>7156</v>
      </c>
      <c r="M1998" s="20" t="s">
        <v>7157</v>
      </c>
      <c r="N1998" s="20"/>
      <c r="O1998" s="19" t="s">
        <v>7244</v>
      </c>
      <c r="P1998" s="20" t="s">
        <v>43</v>
      </c>
      <c r="Q1998" s="19" t="s">
        <v>170</v>
      </c>
      <c r="U1998" s="21">
        <v>1000</v>
      </c>
      <c r="V1998" s="21">
        <v>2</v>
      </c>
      <c r="W1998" s="21">
        <v>3</v>
      </c>
      <c r="X1998" s="21">
        <v>5</v>
      </c>
      <c r="Y1998" s="19" t="s">
        <v>45</v>
      </c>
      <c r="Z1998" s="19" t="s">
        <v>46</v>
      </c>
      <c r="AA1998" s="19" t="s">
        <v>73</v>
      </c>
      <c r="AB1998" s="19" t="s">
        <v>74</v>
      </c>
      <c r="AC1998" s="19" t="s">
        <v>335</v>
      </c>
      <c r="AD1998" s="19" t="s">
        <v>336</v>
      </c>
      <c r="AE1998" s="19" t="s">
        <v>337</v>
      </c>
      <c r="AF1998" s="19" t="s">
        <v>338</v>
      </c>
      <c r="AJ1998" s="21">
        <f>VLOOKUP(B1998,[1]Sheet8!$A$3:$B$989,2,0)</f>
        <v>0</v>
      </c>
      <c r="AK1998" s="21">
        <f>VLOOKUP(B1998,[2]Sheet3!$A$3:$B$1872,2,0)</f>
        <v>16486.725663716818</v>
      </c>
      <c r="AL1998" s="22">
        <f t="shared" si="34"/>
        <v>16486.725663716818</v>
      </c>
    </row>
    <row r="1999" spans="1:38" ht="12" customHeight="1">
      <c r="A1999" s="19" t="s">
        <v>7245</v>
      </c>
      <c r="B1999" s="20" t="s">
        <v>7246</v>
      </c>
      <c r="C1999" s="20"/>
      <c r="D1999" s="20"/>
      <c r="F1999" s="20" t="s">
        <v>330</v>
      </c>
      <c r="G1999" s="20" t="s">
        <v>1531</v>
      </c>
      <c r="H1999" s="20"/>
      <c r="I1999" s="20"/>
      <c r="J1999" s="20"/>
      <c r="K1999" s="20"/>
      <c r="L1999" s="20" t="s">
        <v>7156</v>
      </c>
      <c r="M1999" s="20" t="s">
        <v>7157</v>
      </c>
      <c r="N1999" s="20"/>
      <c r="O1999" s="19" t="s">
        <v>7247</v>
      </c>
      <c r="P1999" s="20" t="s">
        <v>43</v>
      </c>
      <c r="Q1999" s="19" t="s">
        <v>237</v>
      </c>
      <c r="Y1999" s="19" t="s">
        <v>45</v>
      </c>
      <c r="Z1999" s="19" t="s">
        <v>46</v>
      </c>
      <c r="AA1999" s="19" t="s">
        <v>73</v>
      </c>
      <c r="AB1999" s="19" t="s">
        <v>74</v>
      </c>
      <c r="AC1999" s="19" t="s">
        <v>335</v>
      </c>
      <c r="AD1999" s="19" t="s">
        <v>336</v>
      </c>
      <c r="AJ1999" s="21">
        <f>VLOOKUP(B1999,[1]Sheet8!$A$3:$B$989,2,0)</f>
        <v>61613</v>
      </c>
      <c r="AK1999" s="21">
        <f>VLOOKUP(B1999,[2]Sheet3!$A$3:$B$1872,2,0)</f>
        <v>19242.477876106197</v>
      </c>
      <c r="AL1999" s="22">
        <f t="shared" si="34"/>
        <v>80855.47787610619</v>
      </c>
    </row>
    <row r="2000" spans="1:38" ht="12" customHeight="1">
      <c r="A2000" s="19" t="s">
        <v>7248</v>
      </c>
      <c r="B2000" s="20" t="s">
        <v>7249</v>
      </c>
      <c r="C2000" s="20"/>
      <c r="D2000" s="20"/>
      <c r="F2000" s="20" t="s">
        <v>330</v>
      </c>
      <c r="G2000" s="20" t="s">
        <v>1531</v>
      </c>
      <c r="H2000" s="20"/>
      <c r="I2000" s="20"/>
      <c r="J2000" s="20"/>
      <c r="K2000" s="20"/>
      <c r="L2000" s="20"/>
      <c r="M2000" s="20" t="s">
        <v>7249</v>
      </c>
      <c r="N2000" s="20"/>
      <c r="O2000" s="19" t="s">
        <v>7250</v>
      </c>
      <c r="P2000" s="20" t="s">
        <v>43</v>
      </c>
      <c r="Q2000" s="19" t="s">
        <v>131</v>
      </c>
      <c r="AJ2000" s="21">
        <v>0</v>
      </c>
      <c r="AK2000" s="21">
        <v>0</v>
      </c>
      <c r="AL2000" s="22">
        <f t="shared" si="34"/>
        <v>0</v>
      </c>
    </row>
    <row r="2001" spans="1:38" ht="12" customHeight="1">
      <c r="A2001" s="19" t="s">
        <v>7251</v>
      </c>
      <c r="B2001" s="20" t="s">
        <v>7252</v>
      </c>
      <c r="C2001" s="20"/>
      <c r="D2001" s="20"/>
      <c r="F2001" s="20" t="s">
        <v>330</v>
      </c>
      <c r="G2001" s="20" t="s">
        <v>1531</v>
      </c>
      <c r="H2001" s="20"/>
      <c r="I2001" s="20"/>
      <c r="J2001" s="20"/>
      <c r="K2001" s="20"/>
      <c r="L2001" s="20"/>
      <c r="M2001" s="20" t="s">
        <v>7252</v>
      </c>
      <c r="N2001" s="20"/>
      <c r="O2001" s="19" t="s">
        <v>7253</v>
      </c>
      <c r="P2001" s="20" t="s">
        <v>43</v>
      </c>
      <c r="Q2001" s="19" t="s">
        <v>131</v>
      </c>
      <c r="AJ2001" s="21">
        <v>0</v>
      </c>
      <c r="AK2001" s="21">
        <v>0</v>
      </c>
      <c r="AL2001" s="22">
        <f t="shared" si="34"/>
        <v>0</v>
      </c>
    </row>
    <row r="2002" spans="1:38" ht="12" customHeight="1">
      <c r="A2002" s="19" t="s">
        <v>7254</v>
      </c>
      <c r="B2002" s="20" t="s">
        <v>7255</v>
      </c>
      <c r="C2002" s="20"/>
      <c r="D2002" s="20"/>
      <c r="E2002" s="19" t="s">
        <v>7256</v>
      </c>
      <c r="F2002" s="20" t="s">
        <v>330</v>
      </c>
      <c r="G2002" s="20" t="s">
        <v>1531</v>
      </c>
      <c r="H2002" s="20"/>
      <c r="I2002" s="20"/>
      <c r="J2002" s="20"/>
      <c r="K2002" s="20"/>
      <c r="L2002" s="20" t="s">
        <v>7156</v>
      </c>
      <c r="M2002" s="20" t="s">
        <v>7157</v>
      </c>
      <c r="N2002" s="20"/>
      <c r="O2002" s="19" t="s">
        <v>7257</v>
      </c>
      <c r="P2002" s="20" t="s">
        <v>43</v>
      </c>
      <c r="Q2002" s="19" t="s">
        <v>170</v>
      </c>
      <c r="U2002" s="21">
        <v>1000</v>
      </c>
      <c r="V2002" s="21">
        <v>2</v>
      </c>
      <c r="W2002" s="21">
        <v>3</v>
      </c>
      <c r="X2002" s="21">
        <v>5</v>
      </c>
      <c r="Y2002" s="19" t="s">
        <v>45</v>
      </c>
      <c r="Z2002" s="19" t="s">
        <v>46</v>
      </c>
      <c r="AA2002" s="19" t="s">
        <v>73</v>
      </c>
      <c r="AB2002" s="19" t="s">
        <v>74</v>
      </c>
      <c r="AC2002" s="19" t="s">
        <v>335</v>
      </c>
      <c r="AD2002" s="19" t="s">
        <v>336</v>
      </c>
      <c r="AE2002" s="19" t="s">
        <v>337</v>
      </c>
      <c r="AF2002" s="19" t="s">
        <v>338</v>
      </c>
      <c r="AJ2002" s="21">
        <f>VLOOKUP(B2002,[1]Sheet8!$A$3:$B$989,2,0)</f>
        <v>0</v>
      </c>
      <c r="AK2002" s="21">
        <f>VLOOKUP(B2002,[2]Sheet3!$A$3:$B$1872,2,0)</f>
        <v>53888.495575221248</v>
      </c>
      <c r="AL2002" s="22">
        <f t="shared" si="34"/>
        <v>53888.495575221248</v>
      </c>
    </row>
    <row r="2003" spans="1:38" ht="12" customHeight="1">
      <c r="A2003" s="19" t="s">
        <v>7258</v>
      </c>
      <c r="B2003" s="20" t="s">
        <v>7259</v>
      </c>
      <c r="C2003" s="20"/>
      <c r="D2003" s="20"/>
      <c r="F2003" s="20" t="s">
        <v>330</v>
      </c>
      <c r="G2003" s="20" t="s">
        <v>1531</v>
      </c>
      <c r="H2003" s="20" t="s">
        <v>7260</v>
      </c>
      <c r="I2003" s="20"/>
      <c r="J2003" s="20"/>
      <c r="K2003" s="20"/>
      <c r="L2003" s="20"/>
      <c r="M2003" s="20" t="s">
        <v>7259</v>
      </c>
      <c r="N2003" s="20"/>
      <c r="O2003" s="19" t="s">
        <v>7261</v>
      </c>
      <c r="P2003" s="20" t="s">
        <v>43</v>
      </c>
      <c r="Q2003" s="19" t="s">
        <v>237</v>
      </c>
      <c r="R2003" s="19" t="s">
        <v>151</v>
      </c>
      <c r="S2003" s="19" t="s">
        <v>139</v>
      </c>
      <c r="T2003" s="19" t="s">
        <v>152</v>
      </c>
      <c r="Y2003" s="19" t="s">
        <v>45</v>
      </c>
      <c r="Z2003" s="19" t="s">
        <v>46</v>
      </c>
      <c r="AA2003" s="19" t="s">
        <v>73</v>
      </c>
      <c r="AB2003" s="19" t="s">
        <v>74</v>
      </c>
      <c r="AC2003" s="19" t="s">
        <v>335</v>
      </c>
      <c r="AD2003" s="19" t="s">
        <v>336</v>
      </c>
      <c r="AJ2003" s="21">
        <v>0</v>
      </c>
      <c r="AK2003" s="21">
        <v>0</v>
      </c>
      <c r="AL2003" s="22">
        <f t="shared" si="34"/>
        <v>0</v>
      </c>
    </row>
    <row r="2004" spans="1:38" ht="12" customHeight="1">
      <c r="A2004" s="19" t="s">
        <v>7262</v>
      </c>
      <c r="B2004" s="20" t="s">
        <v>7263</v>
      </c>
      <c r="C2004" s="20"/>
      <c r="D2004" s="20"/>
      <c r="F2004" s="20" t="s">
        <v>330</v>
      </c>
      <c r="G2004" s="20" t="s">
        <v>1531</v>
      </c>
      <c r="H2004" s="20" t="s">
        <v>7264</v>
      </c>
      <c r="I2004" s="20"/>
      <c r="J2004" s="20"/>
      <c r="K2004" s="20"/>
      <c r="L2004" s="20" t="s">
        <v>7265</v>
      </c>
      <c r="M2004" s="20" t="s">
        <v>7263</v>
      </c>
      <c r="N2004" s="20"/>
      <c r="O2004" s="19" t="s">
        <v>7266</v>
      </c>
      <c r="P2004" s="20" t="s">
        <v>43</v>
      </c>
      <c r="Q2004" s="19" t="s">
        <v>237</v>
      </c>
      <c r="U2004" s="21">
        <v>600</v>
      </c>
      <c r="V2004" s="21">
        <v>3</v>
      </c>
      <c r="W2004" s="21">
        <v>3</v>
      </c>
      <c r="X2004" s="21">
        <v>5</v>
      </c>
      <c r="Y2004" s="19" t="s">
        <v>45</v>
      </c>
      <c r="Z2004" s="19" t="s">
        <v>46</v>
      </c>
      <c r="AA2004" s="19" t="s">
        <v>73</v>
      </c>
      <c r="AB2004" s="19" t="s">
        <v>74</v>
      </c>
      <c r="AC2004" s="19" t="s">
        <v>335</v>
      </c>
      <c r="AD2004" s="19" t="s">
        <v>336</v>
      </c>
      <c r="AJ2004" s="21">
        <v>0</v>
      </c>
      <c r="AK2004" s="21">
        <v>0</v>
      </c>
      <c r="AL2004" s="22">
        <f t="shared" si="34"/>
        <v>0</v>
      </c>
    </row>
    <row r="2005" spans="1:38" ht="12" customHeight="1">
      <c r="A2005" s="19" t="s">
        <v>7267</v>
      </c>
      <c r="B2005" s="20" t="s">
        <v>7268</v>
      </c>
      <c r="C2005" s="20"/>
      <c r="D2005" s="20"/>
      <c r="E2005" s="19" t="s">
        <v>7269</v>
      </c>
      <c r="F2005" s="20" t="s">
        <v>330</v>
      </c>
      <c r="G2005" s="20" t="s">
        <v>1531</v>
      </c>
      <c r="H2005" s="20"/>
      <c r="I2005" s="20"/>
      <c r="J2005" s="20"/>
      <c r="K2005" s="20"/>
      <c r="L2005" s="20" t="s">
        <v>7268</v>
      </c>
      <c r="M2005" s="20" t="s">
        <v>7268</v>
      </c>
      <c r="N2005" s="20"/>
      <c r="O2005" s="19" t="s">
        <v>7270</v>
      </c>
      <c r="P2005" s="20" t="s">
        <v>43</v>
      </c>
      <c r="Q2005" s="19" t="s">
        <v>170</v>
      </c>
      <c r="U2005" s="21">
        <v>1000</v>
      </c>
      <c r="V2005" s="21">
        <v>1</v>
      </c>
      <c r="W2005" s="21">
        <v>2</v>
      </c>
      <c r="X2005" s="21">
        <v>3</v>
      </c>
      <c r="Y2005" s="19" t="s">
        <v>45</v>
      </c>
      <c r="Z2005" s="19" t="s">
        <v>46</v>
      </c>
      <c r="AA2005" s="19" t="s">
        <v>73</v>
      </c>
      <c r="AB2005" s="19" t="s">
        <v>74</v>
      </c>
      <c r="AC2005" s="19" t="s">
        <v>335</v>
      </c>
      <c r="AD2005" s="19" t="s">
        <v>336</v>
      </c>
      <c r="AE2005" s="19" t="s">
        <v>7082</v>
      </c>
      <c r="AF2005" s="19" t="s">
        <v>7083</v>
      </c>
      <c r="AJ2005" s="21">
        <f>VLOOKUP(B2005,[1]Sheet8!$A$3:$B$989,2,0)</f>
        <v>0</v>
      </c>
      <c r="AK2005" s="21">
        <v>0</v>
      </c>
      <c r="AL2005" s="22">
        <f t="shared" si="34"/>
        <v>0</v>
      </c>
    </row>
    <row r="2006" spans="1:38" ht="12" customHeight="1">
      <c r="A2006" s="19" t="s">
        <v>7271</v>
      </c>
      <c r="B2006" s="20" t="s">
        <v>7272</v>
      </c>
      <c r="C2006" s="20"/>
      <c r="D2006" s="20"/>
      <c r="F2006" s="20" t="s">
        <v>330</v>
      </c>
      <c r="G2006" s="20" t="s">
        <v>1531</v>
      </c>
      <c r="H2006" s="20"/>
      <c r="I2006" s="20"/>
      <c r="J2006" s="20"/>
      <c r="K2006" s="20"/>
      <c r="L2006" s="20"/>
      <c r="M2006" s="20" t="s">
        <v>7272</v>
      </c>
      <c r="N2006" s="20"/>
      <c r="O2006" s="19" t="s">
        <v>7273</v>
      </c>
      <c r="P2006" s="20" t="s">
        <v>43</v>
      </c>
      <c r="Q2006" s="19" t="s">
        <v>131</v>
      </c>
      <c r="AG2006" s="19" t="s">
        <v>6436</v>
      </c>
      <c r="AJ2006" s="21">
        <v>0</v>
      </c>
      <c r="AK2006" s="21">
        <v>0</v>
      </c>
      <c r="AL2006" s="22">
        <f t="shared" si="34"/>
        <v>0</v>
      </c>
    </row>
    <row r="2007" spans="1:38" ht="12" customHeight="1">
      <c r="A2007" s="19" t="s">
        <v>7274</v>
      </c>
      <c r="B2007" s="20" t="s">
        <v>7275</v>
      </c>
      <c r="C2007" s="20"/>
      <c r="D2007" s="20"/>
      <c r="F2007" s="20" t="s">
        <v>330</v>
      </c>
      <c r="G2007" s="20" t="s">
        <v>1531</v>
      </c>
      <c r="H2007" s="20"/>
      <c r="I2007" s="20"/>
      <c r="J2007" s="20"/>
      <c r="K2007" s="20"/>
      <c r="L2007" s="20"/>
      <c r="M2007" s="20" t="s">
        <v>7275</v>
      </c>
      <c r="N2007" s="20"/>
      <c r="O2007" s="19" t="s">
        <v>7276</v>
      </c>
      <c r="P2007" s="20" t="s">
        <v>43</v>
      </c>
      <c r="Q2007" s="19" t="s">
        <v>131</v>
      </c>
      <c r="AJ2007" s="21">
        <v>0</v>
      </c>
      <c r="AK2007" s="21">
        <v>0</v>
      </c>
      <c r="AL2007" s="22">
        <f t="shared" si="34"/>
        <v>0</v>
      </c>
    </row>
    <row r="2008" spans="1:38" ht="12" customHeight="1">
      <c r="A2008" s="19" t="s">
        <v>7277</v>
      </c>
      <c r="B2008" s="20" t="s">
        <v>7278</v>
      </c>
      <c r="C2008" s="20"/>
      <c r="D2008" s="20"/>
      <c r="F2008" s="20" t="s">
        <v>330</v>
      </c>
      <c r="G2008" s="20" t="s">
        <v>1531</v>
      </c>
      <c r="H2008" s="20"/>
      <c r="I2008" s="20"/>
      <c r="J2008" s="20"/>
      <c r="K2008" s="20"/>
      <c r="L2008" s="20" t="s">
        <v>7278</v>
      </c>
      <c r="M2008" s="20" t="s">
        <v>7278</v>
      </c>
      <c r="N2008" s="20"/>
      <c r="O2008" s="19" t="s">
        <v>7279</v>
      </c>
      <c r="P2008" s="20" t="s">
        <v>43</v>
      </c>
      <c r="Q2008" s="19" t="s">
        <v>131</v>
      </c>
      <c r="AJ2008" s="21">
        <v>0</v>
      </c>
      <c r="AK2008" s="21">
        <v>0</v>
      </c>
      <c r="AL2008" s="22">
        <f t="shared" si="34"/>
        <v>0</v>
      </c>
    </row>
    <row r="2009" spans="1:38" ht="12" customHeight="1">
      <c r="A2009" s="19" t="s">
        <v>7280</v>
      </c>
      <c r="B2009" s="20" t="s">
        <v>7281</v>
      </c>
      <c r="C2009" s="20"/>
      <c r="D2009" s="20"/>
      <c r="F2009" s="20" t="s">
        <v>330</v>
      </c>
      <c r="G2009" s="20" t="s">
        <v>1531</v>
      </c>
      <c r="H2009" s="20"/>
      <c r="I2009" s="20"/>
      <c r="J2009" s="20"/>
      <c r="K2009" s="20"/>
      <c r="L2009" s="20"/>
      <c r="M2009" s="20" t="s">
        <v>7281</v>
      </c>
      <c r="N2009" s="20"/>
      <c r="O2009" s="19" t="s">
        <v>7282</v>
      </c>
      <c r="P2009" s="20" t="s">
        <v>43</v>
      </c>
      <c r="Q2009" s="19" t="s">
        <v>131</v>
      </c>
      <c r="AJ2009" s="21">
        <v>0</v>
      </c>
      <c r="AK2009" s="21">
        <v>0</v>
      </c>
      <c r="AL2009" s="22">
        <f t="shared" si="34"/>
        <v>0</v>
      </c>
    </row>
    <row r="2010" spans="1:38" ht="12" customHeight="1">
      <c r="A2010" s="19" t="s">
        <v>7283</v>
      </c>
      <c r="B2010" s="20" t="s">
        <v>7284</v>
      </c>
      <c r="C2010" s="20"/>
      <c r="D2010" s="20"/>
      <c r="E2010" s="19" t="s">
        <v>7285</v>
      </c>
      <c r="F2010" s="20" t="s">
        <v>330</v>
      </c>
      <c r="G2010" s="20" t="s">
        <v>1531</v>
      </c>
      <c r="H2010" s="20"/>
      <c r="I2010" s="20"/>
      <c r="J2010" s="20"/>
      <c r="K2010" s="20"/>
      <c r="L2010" s="20" t="s">
        <v>7156</v>
      </c>
      <c r="M2010" s="20" t="s">
        <v>7157</v>
      </c>
      <c r="N2010" s="20"/>
      <c r="O2010" s="19" t="s">
        <v>7286</v>
      </c>
      <c r="P2010" s="20" t="s">
        <v>43</v>
      </c>
      <c r="Q2010" s="19" t="s">
        <v>170</v>
      </c>
      <c r="U2010" s="21">
        <v>1000</v>
      </c>
      <c r="V2010" s="21">
        <v>2</v>
      </c>
      <c r="W2010" s="21">
        <v>3</v>
      </c>
      <c r="X2010" s="21">
        <v>5</v>
      </c>
      <c r="Y2010" s="19" t="s">
        <v>45</v>
      </c>
      <c r="Z2010" s="19" t="s">
        <v>46</v>
      </c>
      <c r="AA2010" s="19" t="s">
        <v>73</v>
      </c>
      <c r="AB2010" s="19" t="s">
        <v>74</v>
      </c>
      <c r="AC2010" s="19" t="s">
        <v>335</v>
      </c>
      <c r="AD2010" s="19" t="s">
        <v>336</v>
      </c>
      <c r="AE2010" s="19" t="s">
        <v>7074</v>
      </c>
      <c r="AF2010" s="19" t="s">
        <v>7075</v>
      </c>
      <c r="AJ2010" s="21">
        <f>VLOOKUP(B2010,[1]Sheet8!$A$3:$B$989,2,0)</f>
        <v>61613</v>
      </c>
      <c r="AK2010" s="21">
        <f>VLOOKUP(B2010,[2]Sheet3!$A$3:$B$1872,2,0)</f>
        <v>37401.769911504431</v>
      </c>
      <c r="AL2010" s="22">
        <f t="shared" si="34"/>
        <v>99014.769911504438</v>
      </c>
    </row>
    <row r="2011" spans="1:38" ht="12" customHeight="1">
      <c r="A2011" s="19" t="s">
        <v>7287</v>
      </c>
      <c r="B2011" s="20" t="s">
        <v>7288</v>
      </c>
      <c r="C2011" s="20"/>
      <c r="D2011" s="20"/>
      <c r="F2011" s="20" t="s">
        <v>330</v>
      </c>
      <c r="G2011" s="20" t="s">
        <v>1531</v>
      </c>
      <c r="H2011" s="20"/>
      <c r="I2011" s="20"/>
      <c r="J2011" s="20"/>
      <c r="K2011" s="20"/>
      <c r="L2011" s="20" t="s">
        <v>7288</v>
      </c>
      <c r="M2011" s="20" t="s">
        <v>7288</v>
      </c>
      <c r="N2011" s="20"/>
      <c r="O2011" s="19" t="s">
        <v>7289</v>
      </c>
      <c r="P2011" s="20" t="s">
        <v>43</v>
      </c>
      <c r="Q2011" s="19" t="s">
        <v>131</v>
      </c>
      <c r="AJ2011" s="21">
        <v>0</v>
      </c>
      <c r="AK2011" s="21">
        <f>VLOOKUP(B2011,[2]Sheet3!$A$3:$B$1872,2,0)</f>
        <v>6995.575221238938</v>
      </c>
      <c r="AL2011" s="22">
        <f t="shared" si="34"/>
        <v>6995.575221238938</v>
      </c>
    </row>
    <row r="2012" spans="1:38" ht="12" customHeight="1">
      <c r="A2012" s="19" t="s">
        <v>7290</v>
      </c>
      <c r="B2012" s="20" t="s">
        <v>7291</v>
      </c>
      <c r="C2012" s="20"/>
      <c r="D2012" s="20"/>
      <c r="E2012" s="19" t="s">
        <v>7292</v>
      </c>
      <c r="F2012" s="20" t="s">
        <v>330</v>
      </c>
      <c r="G2012" s="20" t="s">
        <v>1531</v>
      </c>
      <c r="H2012" s="20"/>
      <c r="I2012" s="20"/>
      <c r="J2012" s="20"/>
      <c r="K2012" s="20"/>
      <c r="L2012" s="20" t="s">
        <v>7291</v>
      </c>
      <c r="M2012" s="20" t="s">
        <v>7293</v>
      </c>
      <c r="N2012" s="20"/>
      <c r="O2012" s="19" t="s">
        <v>7294</v>
      </c>
      <c r="P2012" s="20" t="s">
        <v>43</v>
      </c>
      <c r="Q2012" s="19" t="s">
        <v>180</v>
      </c>
      <c r="R2012" s="19" t="s">
        <v>151</v>
      </c>
      <c r="S2012" s="19" t="s">
        <v>139</v>
      </c>
      <c r="T2012" s="19" t="s">
        <v>152</v>
      </c>
      <c r="U2012" s="21">
        <v>3000</v>
      </c>
      <c r="V2012" s="21">
        <v>3</v>
      </c>
      <c r="W2012" s="21">
        <v>3</v>
      </c>
      <c r="X2012" s="21">
        <v>15</v>
      </c>
      <c r="Y2012" s="19" t="s">
        <v>45</v>
      </c>
      <c r="Z2012" s="19" t="s">
        <v>46</v>
      </c>
      <c r="AA2012" s="19" t="s">
        <v>73</v>
      </c>
      <c r="AB2012" s="19" t="s">
        <v>74</v>
      </c>
      <c r="AC2012" s="19" t="s">
        <v>335</v>
      </c>
      <c r="AD2012" s="19" t="s">
        <v>336</v>
      </c>
      <c r="AE2012" s="19" t="s">
        <v>7074</v>
      </c>
      <c r="AF2012" s="19" t="s">
        <v>7075</v>
      </c>
      <c r="AJ2012" s="21">
        <f>VLOOKUP(B2012,[1]Sheet8!$A$3:$B$989,2,0)</f>
        <v>187785.70265968237</v>
      </c>
      <c r="AK2012" s="21">
        <f>VLOOKUP(B2012,[2]Sheet3!$A$3:$B$1872,2,0)</f>
        <v>1049793.5132743365</v>
      </c>
      <c r="AL2012" s="22">
        <f t="shared" si="34"/>
        <v>1237579.2159340188</v>
      </c>
    </row>
    <row r="2013" spans="1:38" ht="12" customHeight="1">
      <c r="A2013" s="19" t="s">
        <v>7295</v>
      </c>
      <c r="B2013" s="20" t="s">
        <v>7296</v>
      </c>
      <c r="C2013" s="20"/>
      <c r="D2013" s="20"/>
      <c r="F2013" s="20" t="s">
        <v>330</v>
      </c>
      <c r="G2013" s="20" t="s">
        <v>1531</v>
      </c>
      <c r="H2013" s="20" t="s">
        <v>7297</v>
      </c>
      <c r="I2013" s="20"/>
      <c r="J2013" s="20"/>
      <c r="K2013" s="20"/>
      <c r="L2013" s="20" t="s">
        <v>7296</v>
      </c>
      <c r="M2013" s="20" t="s">
        <v>7296</v>
      </c>
      <c r="N2013" s="20"/>
      <c r="O2013" s="19" t="s">
        <v>7298</v>
      </c>
      <c r="P2013" s="20" t="s">
        <v>43</v>
      </c>
      <c r="Q2013" s="19" t="s">
        <v>237</v>
      </c>
      <c r="R2013" s="19" t="s">
        <v>7299</v>
      </c>
      <c r="S2013" s="19" t="s">
        <v>251</v>
      </c>
      <c r="AJ2013" s="21">
        <v>0</v>
      </c>
      <c r="AK2013" s="21">
        <v>0</v>
      </c>
      <c r="AL2013" s="22">
        <f t="shared" si="34"/>
        <v>0</v>
      </c>
    </row>
    <row r="2014" spans="1:38" ht="12" customHeight="1">
      <c r="A2014" s="19" t="s">
        <v>7300</v>
      </c>
      <c r="B2014" s="20" t="s">
        <v>7301</v>
      </c>
      <c r="C2014" s="20"/>
      <c r="D2014" s="20"/>
      <c r="F2014" s="20" t="s">
        <v>330</v>
      </c>
      <c r="G2014" s="20" t="s">
        <v>1531</v>
      </c>
      <c r="H2014" s="20" t="s">
        <v>7302</v>
      </c>
      <c r="I2014" s="20"/>
      <c r="J2014" s="20"/>
      <c r="K2014" s="20"/>
      <c r="L2014" s="20" t="s">
        <v>7303</v>
      </c>
      <c r="M2014" s="20" t="s">
        <v>7301</v>
      </c>
      <c r="N2014" s="20"/>
      <c r="O2014" s="19" t="s">
        <v>7304</v>
      </c>
      <c r="P2014" s="20" t="s">
        <v>43</v>
      </c>
      <c r="Q2014" s="19" t="s">
        <v>131</v>
      </c>
      <c r="AJ2014" s="21">
        <v>0</v>
      </c>
      <c r="AK2014" s="21">
        <v>0</v>
      </c>
      <c r="AL2014" s="22">
        <f t="shared" si="34"/>
        <v>0</v>
      </c>
    </row>
    <row r="2015" spans="1:38" ht="12" customHeight="1">
      <c r="A2015" s="19" t="s">
        <v>7305</v>
      </c>
      <c r="B2015" s="20" t="s">
        <v>7306</v>
      </c>
      <c r="C2015" s="20"/>
      <c r="D2015" s="20"/>
      <c r="F2015" s="20" t="s">
        <v>330</v>
      </c>
      <c r="G2015" s="20" t="s">
        <v>1531</v>
      </c>
      <c r="H2015" s="20"/>
      <c r="I2015" s="20"/>
      <c r="J2015" s="20"/>
      <c r="K2015" s="20"/>
      <c r="L2015" s="20"/>
      <c r="M2015" s="20"/>
      <c r="N2015" s="20"/>
      <c r="O2015" s="19" t="s">
        <v>7307</v>
      </c>
      <c r="P2015" s="20" t="s">
        <v>43</v>
      </c>
      <c r="Q2015" s="19" t="s">
        <v>131</v>
      </c>
      <c r="AJ2015" s="21">
        <v>0</v>
      </c>
      <c r="AK2015" s="21">
        <v>0</v>
      </c>
      <c r="AL2015" s="22">
        <f t="shared" si="34"/>
        <v>0</v>
      </c>
    </row>
    <row r="2016" spans="1:38" ht="12" customHeight="1">
      <c r="A2016" s="19" t="s">
        <v>7308</v>
      </c>
      <c r="B2016" s="20" t="s">
        <v>7309</v>
      </c>
      <c r="C2016" s="20"/>
      <c r="D2016" s="20"/>
      <c r="F2016" s="20" t="s">
        <v>330</v>
      </c>
      <c r="G2016" s="20" t="s">
        <v>1531</v>
      </c>
      <c r="H2016" s="20"/>
      <c r="I2016" s="20"/>
      <c r="J2016" s="20"/>
      <c r="K2016" s="20"/>
      <c r="L2016" s="20"/>
      <c r="M2016" s="20" t="s">
        <v>7309</v>
      </c>
      <c r="N2016" s="20"/>
      <c r="O2016" s="19" t="s">
        <v>7310</v>
      </c>
      <c r="P2016" s="20" t="s">
        <v>43</v>
      </c>
      <c r="Q2016" s="19" t="s">
        <v>131</v>
      </c>
      <c r="AJ2016" s="21">
        <v>0</v>
      </c>
      <c r="AK2016" s="21">
        <v>0</v>
      </c>
      <c r="AL2016" s="22">
        <f t="shared" si="34"/>
        <v>0</v>
      </c>
    </row>
    <row r="2017" spans="1:38" ht="12" customHeight="1">
      <c r="A2017" s="19" t="s">
        <v>7311</v>
      </c>
      <c r="B2017" s="20" t="s">
        <v>7312</v>
      </c>
      <c r="C2017" s="20"/>
      <c r="D2017" s="20"/>
      <c r="E2017" s="19" t="s">
        <v>7313</v>
      </c>
      <c r="F2017" s="20" t="s">
        <v>330</v>
      </c>
      <c r="G2017" s="20" t="s">
        <v>1531</v>
      </c>
      <c r="H2017" s="20" t="s">
        <v>7314</v>
      </c>
      <c r="I2017" s="20"/>
      <c r="J2017" s="20"/>
      <c r="K2017" s="20"/>
      <c r="L2017" s="20" t="s">
        <v>7315</v>
      </c>
      <c r="M2017" s="20" t="s">
        <v>7316</v>
      </c>
      <c r="N2017" s="20"/>
      <c r="O2017" s="19" t="s">
        <v>7317</v>
      </c>
      <c r="P2017" s="20" t="s">
        <v>43</v>
      </c>
      <c r="Q2017" s="19" t="s">
        <v>44</v>
      </c>
      <c r="R2017" s="19" t="s">
        <v>7299</v>
      </c>
      <c r="S2017" s="19" t="s">
        <v>251</v>
      </c>
      <c r="U2017" s="21">
        <v>4800</v>
      </c>
      <c r="V2017" s="21">
        <v>6</v>
      </c>
      <c r="W2017" s="21">
        <v>4</v>
      </c>
      <c r="X2017" s="21">
        <v>20</v>
      </c>
      <c r="Y2017" s="19" t="s">
        <v>45</v>
      </c>
      <c r="Z2017" s="19" t="s">
        <v>46</v>
      </c>
      <c r="AA2017" s="19" t="s">
        <v>73</v>
      </c>
      <c r="AB2017" s="19" t="s">
        <v>74</v>
      </c>
      <c r="AC2017" s="19" t="s">
        <v>335</v>
      </c>
      <c r="AD2017" s="19" t="s">
        <v>336</v>
      </c>
      <c r="AE2017" s="19" t="s">
        <v>337</v>
      </c>
      <c r="AF2017" s="19" t="s">
        <v>338</v>
      </c>
      <c r="AJ2017" s="21">
        <f>VLOOKUP(B2017,[1]Sheet8!$A$3:$B$989,2,0)</f>
        <v>0</v>
      </c>
      <c r="AK2017" s="21">
        <f>VLOOKUP(B2017,[2]Sheet3!$A$3:$B$1872,2,0)</f>
        <v>362881.19469026546</v>
      </c>
      <c r="AL2017" s="22">
        <f t="shared" si="34"/>
        <v>362881.19469026546</v>
      </c>
    </row>
    <row r="2018" spans="1:38" ht="12" customHeight="1">
      <c r="A2018" s="19" t="s">
        <v>7318</v>
      </c>
      <c r="B2018" s="20" t="s">
        <v>7319</v>
      </c>
      <c r="C2018" s="20"/>
      <c r="D2018" s="20"/>
      <c r="F2018" s="20" t="s">
        <v>330</v>
      </c>
      <c r="G2018" s="20" t="s">
        <v>1531</v>
      </c>
      <c r="H2018" s="20" t="s">
        <v>7320</v>
      </c>
      <c r="I2018" s="20"/>
      <c r="J2018" s="20"/>
      <c r="K2018" s="20"/>
      <c r="L2018" s="20"/>
      <c r="M2018" s="20" t="s">
        <v>7320</v>
      </c>
      <c r="N2018" s="20"/>
      <c r="O2018" s="19" t="s">
        <v>7321</v>
      </c>
      <c r="P2018" s="20" t="s">
        <v>43</v>
      </c>
      <c r="Q2018" s="19" t="s">
        <v>237</v>
      </c>
      <c r="R2018" s="19" t="s">
        <v>151</v>
      </c>
      <c r="S2018" s="19" t="s">
        <v>139</v>
      </c>
      <c r="T2018" s="19" t="s">
        <v>152</v>
      </c>
      <c r="Y2018" s="19" t="s">
        <v>45</v>
      </c>
      <c r="Z2018" s="19" t="s">
        <v>46</v>
      </c>
      <c r="AA2018" s="19" t="s">
        <v>73</v>
      </c>
      <c r="AB2018" s="19" t="s">
        <v>74</v>
      </c>
      <c r="AC2018" s="19" t="s">
        <v>335</v>
      </c>
      <c r="AD2018" s="19" t="s">
        <v>336</v>
      </c>
      <c r="AG2018" s="19" t="s">
        <v>643</v>
      </c>
      <c r="AJ2018" s="21">
        <v>0</v>
      </c>
      <c r="AK2018" s="21">
        <v>0</v>
      </c>
      <c r="AL2018" s="22">
        <f t="shared" si="34"/>
        <v>0</v>
      </c>
    </row>
    <row r="2019" spans="1:38" ht="12" customHeight="1">
      <c r="A2019" s="19" t="s">
        <v>7322</v>
      </c>
      <c r="B2019" s="20" t="s">
        <v>7323</v>
      </c>
      <c r="C2019" s="20"/>
      <c r="D2019" s="20"/>
      <c r="F2019" s="20" t="s">
        <v>330</v>
      </c>
      <c r="G2019" s="20" t="s">
        <v>1531</v>
      </c>
      <c r="H2019" s="20"/>
      <c r="I2019" s="20"/>
      <c r="J2019" s="20"/>
      <c r="K2019" s="20"/>
      <c r="L2019" s="20"/>
      <c r="M2019" s="20" t="s">
        <v>7323</v>
      </c>
      <c r="N2019" s="20"/>
      <c r="O2019" s="19" t="s">
        <v>7324</v>
      </c>
      <c r="P2019" s="20" t="s">
        <v>43</v>
      </c>
      <c r="Q2019" s="19" t="s">
        <v>131</v>
      </c>
      <c r="AJ2019" s="21">
        <v>0</v>
      </c>
      <c r="AK2019" s="21">
        <v>0</v>
      </c>
      <c r="AL2019" s="22">
        <f t="shared" si="34"/>
        <v>0</v>
      </c>
    </row>
    <row r="2020" spans="1:38" ht="12" customHeight="1">
      <c r="A2020" s="19" t="s">
        <v>7325</v>
      </c>
      <c r="B2020" s="20" t="s">
        <v>7326</v>
      </c>
      <c r="C2020" s="20"/>
      <c r="D2020" s="20"/>
      <c r="F2020" s="20" t="s">
        <v>330</v>
      </c>
      <c r="G2020" s="20" t="s">
        <v>1531</v>
      </c>
      <c r="H2020" s="20"/>
      <c r="I2020" s="20"/>
      <c r="J2020" s="20"/>
      <c r="K2020" s="20"/>
      <c r="L2020" s="20"/>
      <c r="M2020" s="20" t="s">
        <v>7326</v>
      </c>
      <c r="N2020" s="20"/>
      <c r="O2020" s="19" t="s">
        <v>7327</v>
      </c>
      <c r="P2020" s="20" t="s">
        <v>43</v>
      </c>
      <c r="Q2020" s="19" t="s">
        <v>131</v>
      </c>
      <c r="AJ2020" s="21">
        <v>0</v>
      </c>
      <c r="AK2020" s="21">
        <v>0</v>
      </c>
      <c r="AL2020" s="22">
        <f t="shared" si="34"/>
        <v>0</v>
      </c>
    </row>
    <row r="2021" spans="1:38" ht="12" customHeight="1">
      <c r="A2021" s="19" t="s">
        <v>7328</v>
      </c>
      <c r="B2021" s="20" t="s">
        <v>2402</v>
      </c>
      <c r="C2021" s="20"/>
      <c r="D2021" s="20"/>
      <c r="F2021" s="20" t="s">
        <v>268</v>
      </c>
      <c r="G2021" s="20" t="s">
        <v>269</v>
      </c>
      <c r="H2021" s="20"/>
      <c r="I2021" s="20"/>
      <c r="J2021" s="20"/>
      <c r="K2021" s="20"/>
      <c r="L2021" s="20" t="s">
        <v>2400</v>
      </c>
      <c r="M2021" s="20" t="s">
        <v>2402</v>
      </c>
      <c r="N2021" s="20"/>
      <c r="O2021" s="19" t="s">
        <v>7329</v>
      </c>
      <c r="P2021" s="20" t="s">
        <v>43</v>
      </c>
      <c r="Q2021" s="19" t="s">
        <v>131</v>
      </c>
      <c r="U2021" s="21">
        <v>600</v>
      </c>
      <c r="V2021" s="21">
        <v>1</v>
      </c>
      <c r="W2021" s="21">
        <v>2</v>
      </c>
      <c r="X2021" s="21">
        <v>10</v>
      </c>
      <c r="AJ2021" s="21">
        <v>0</v>
      </c>
      <c r="AK2021" s="21">
        <f>VLOOKUP(B2021,[2]Sheet3!$A$3:$B$1872,2,0)</f>
        <v>11915.044247787611</v>
      </c>
      <c r="AL2021" s="22">
        <f t="shared" si="34"/>
        <v>11915.044247787611</v>
      </c>
    </row>
    <row r="2022" spans="1:38" ht="12" customHeight="1">
      <c r="A2022" s="19" t="s">
        <v>7330</v>
      </c>
      <c r="B2022" s="20" t="s">
        <v>7331</v>
      </c>
      <c r="C2022" s="20"/>
      <c r="D2022" s="20"/>
      <c r="E2022" s="19" t="s">
        <v>7332</v>
      </c>
      <c r="F2022" s="20" t="s">
        <v>268</v>
      </c>
      <c r="G2022" s="20" t="s">
        <v>269</v>
      </c>
      <c r="H2022" s="20" t="s">
        <v>7333</v>
      </c>
      <c r="I2022" s="20"/>
      <c r="J2022" s="20"/>
      <c r="K2022" s="20"/>
      <c r="L2022" s="20" t="s">
        <v>7331</v>
      </c>
      <c r="M2022" s="20" t="s">
        <v>7334</v>
      </c>
      <c r="N2022" s="20"/>
      <c r="O2022" s="19" t="s">
        <v>7335</v>
      </c>
      <c r="P2022" s="20" t="s">
        <v>43</v>
      </c>
      <c r="Q2022" s="19" t="s">
        <v>44</v>
      </c>
      <c r="R2022" s="19" t="s">
        <v>1237</v>
      </c>
      <c r="S2022" s="19" t="s">
        <v>251</v>
      </c>
      <c r="U2022" s="21">
        <v>2000</v>
      </c>
      <c r="V2022" s="21">
        <v>2</v>
      </c>
      <c r="W2022" s="21">
        <v>3</v>
      </c>
      <c r="X2022" s="21">
        <v>35</v>
      </c>
      <c r="Y2022" s="19" t="s">
        <v>60</v>
      </c>
      <c r="Z2022" s="19" t="s">
        <v>61</v>
      </c>
      <c r="AA2022" s="19" t="s">
        <v>141</v>
      </c>
      <c r="AB2022" s="19" t="s">
        <v>142</v>
      </c>
      <c r="AC2022" s="19" t="s">
        <v>271</v>
      </c>
      <c r="AD2022" s="19" t="s">
        <v>272</v>
      </c>
      <c r="AE2022" s="19" t="s">
        <v>273</v>
      </c>
      <c r="AF2022" s="19" t="s">
        <v>274</v>
      </c>
      <c r="AJ2022" s="21">
        <f>VLOOKUP(B2022,[1]Sheet8!$A$3:$B$989,2,0)</f>
        <v>42077</v>
      </c>
      <c r="AK2022" s="21">
        <f>VLOOKUP(B2022,[2]Sheet3!$A$3:$B$1872,2,0)</f>
        <v>225545.13274336283</v>
      </c>
      <c r="AL2022" s="22">
        <f t="shared" si="34"/>
        <v>267622.1327433628</v>
      </c>
    </row>
    <row r="2023" spans="1:38" ht="12" customHeight="1">
      <c r="A2023" s="19" t="s">
        <v>7336</v>
      </c>
      <c r="B2023" s="20" t="s">
        <v>7337</v>
      </c>
      <c r="C2023" s="20"/>
      <c r="D2023" s="20"/>
      <c r="F2023" s="20" t="s">
        <v>268</v>
      </c>
      <c r="G2023" s="20" t="s">
        <v>269</v>
      </c>
      <c r="H2023" s="20"/>
      <c r="I2023" s="20"/>
      <c r="J2023" s="20"/>
      <c r="K2023" s="20"/>
      <c r="L2023" s="20" t="s">
        <v>7337</v>
      </c>
      <c r="M2023" s="20" t="s">
        <v>7338</v>
      </c>
      <c r="N2023" s="20"/>
      <c r="O2023" s="19" t="s">
        <v>7339</v>
      </c>
      <c r="P2023" s="20" t="s">
        <v>43</v>
      </c>
      <c r="Q2023" s="19" t="s">
        <v>131</v>
      </c>
      <c r="U2023" s="21">
        <v>400</v>
      </c>
      <c r="V2023" s="21">
        <v>1</v>
      </c>
      <c r="W2023" s="21">
        <v>2</v>
      </c>
      <c r="X2023" s="21">
        <v>10</v>
      </c>
      <c r="AJ2023" s="21">
        <f>VLOOKUP(B2023,[1]Sheet8!$A$3:$B$989,2,0)</f>
        <v>2945.39</v>
      </c>
      <c r="AK2023" s="21">
        <f>VLOOKUP(B2023,[2]Sheet3!$A$3:$B$1872,2,0)</f>
        <v>50052.212389380526</v>
      </c>
      <c r="AL2023" s="22">
        <f t="shared" si="34"/>
        <v>52997.602389380525</v>
      </c>
    </row>
    <row r="2024" spans="1:38" ht="12" customHeight="1">
      <c r="A2024" s="19" t="s">
        <v>7340</v>
      </c>
      <c r="B2024" s="20" t="s">
        <v>7341</v>
      </c>
      <c r="C2024" s="20"/>
      <c r="D2024" s="20"/>
      <c r="F2024" s="20" t="s">
        <v>268</v>
      </c>
      <c r="G2024" s="20" t="s">
        <v>269</v>
      </c>
      <c r="H2024" s="20"/>
      <c r="I2024" s="20"/>
      <c r="J2024" s="20"/>
      <c r="K2024" s="20"/>
      <c r="L2024" s="20"/>
      <c r="M2024" s="20" t="s">
        <v>7342</v>
      </c>
      <c r="N2024" s="20"/>
      <c r="O2024" s="19" t="s">
        <v>7343</v>
      </c>
      <c r="P2024" s="20" t="s">
        <v>43</v>
      </c>
      <c r="Q2024" s="19" t="s">
        <v>131</v>
      </c>
      <c r="U2024" s="21">
        <v>400</v>
      </c>
      <c r="V2024" s="21">
        <v>2</v>
      </c>
      <c r="W2024" s="21">
        <v>1</v>
      </c>
      <c r="X2024" s="21">
        <v>10</v>
      </c>
      <c r="AJ2024" s="21">
        <v>0</v>
      </c>
      <c r="AK2024" s="21">
        <f>VLOOKUP(B2024,[2]Sheet3!$A$3:$B$1872,2,0)</f>
        <v>10831.858407079646</v>
      </c>
      <c r="AL2024" s="22">
        <f t="shared" si="34"/>
        <v>10831.858407079646</v>
      </c>
    </row>
    <row r="2025" spans="1:38" ht="12" customHeight="1">
      <c r="A2025" s="19" t="s">
        <v>7344</v>
      </c>
      <c r="B2025" s="20" t="s">
        <v>7345</v>
      </c>
      <c r="C2025" s="20"/>
      <c r="D2025" s="20"/>
      <c r="F2025" s="20" t="s">
        <v>268</v>
      </c>
      <c r="G2025" s="20" t="s">
        <v>269</v>
      </c>
      <c r="H2025" s="20" t="s">
        <v>7346</v>
      </c>
      <c r="I2025" s="20"/>
      <c r="J2025" s="20"/>
      <c r="K2025" s="20"/>
      <c r="L2025" s="20"/>
      <c r="M2025" s="20" t="s">
        <v>7345</v>
      </c>
      <c r="N2025" s="20"/>
      <c r="O2025" s="19" t="s">
        <v>7347</v>
      </c>
      <c r="P2025" s="20" t="s">
        <v>43</v>
      </c>
      <c r="Q2025" s="19" t="s">
        <v>131</v>
      </c>
      <c r="AJ2025" s="21">
        <v>0</v>
      </c>
      <c r="AK2025" s="21">
        <f>VLOOKUP(B2025,[2]Sheet3!$A$3:$B$1872,2,0)</f>
        <v>466.37168141592929</v>
      </c>
      <c r="AL2025" s="22">
        <f t="shared" si="34"/>
        <v>466.37168141592929</v>
      </c>
    </row>
    <row r="2026" spans="1:38" ht="12" customHeight="1">
      <c r="A2026" s="19" t="s">
        <v>7348</v>
      </c>
      <c r="B2026" s="20" t="s">
        <v>7349</v>
      </c>
      <c r="C2026" s="20"/>
      <c r="D2026" s="20"/>
      <c r="F2026" s="20" t="s">
        <v>268</v>
      </c>
      <c r="G2026" s="20" t="s">
        <v>269</v>
      </c>
      <c r="H2026" s="20"/>
      <c r="I2026" s="20"/>
      <c r="J2026" s="20"/>
      <c r="K2026" s="20"/>
      <c r="L2026" s="20"/>
      <c r="M2026" s="20" t="s">
        <v>7350</v>
      </c>
      <c r="N2026" s="20"/>
      <c r="O2026" s="19" t="s">
        <v>7351</v>
      </c>
      <c r="P2026" s="20" t="s">
        <v>43</v>
      </c>
      <c r="Q2026" s="19" t="s">
        <v>131</v>
      </c>
      <c r="U2026" s="21">
        <v>200</v>
      </c>
      <c r="V2026" s="21">
        <v>1</v>
      </c>
      <c r="W2026" s="21">
        <v>2</v>
      </c>
      <c r="X2026" s="21">
        <v>7</v>
      </c>
      <c r="AJ2026" s="21">
        <v>0</v>
      </c>
      <c r="AK2026" s="21">
        <f>VLOOKUP(B2026,[2]Sheet3!$A$3:$B$1872,2,0)</f>
        <v>6995.5752212389389</v>
      </c>
      <c r="AL2026" s="22">
        <f t="shared" si="34"/>
        <v>6995.5752212389389</v>
      </c>
    </row>
    <row r="2027" spans="1:38" ht="12" customHeight="1">
      <c r="A2027" s="19" t="s">
        <v>7352</v>
      </c>
      <c r="B2027" s="20" t="s">
        <v>7353</v>
      </c>
      <c r="C2027" s="20"/>
      <c r="D2027" s="20"/>
      <c r="F2027" s="20" t="s">
        <v>268</v>
      </c>
      <c r="G2027" s="20" t="s">
        <v>269</v>
      </c>
      <c r="H2027" s="20"/>
      <c r="I2027" s="20"/>
      <c r="J2027" s="20"/>
      <c r="K2027" s="20"/>
      <c r="L2027" s="20"/>
      <c r="M2027" s="20"/>
      <c r="N2027" s="20"/>
      <c r="O2027" s="19" t="s">
        <v>7354</v>
      </c>
      <c r="P2027" s="20" t="s">
        <v>43</v>
      </c>
      <c r="Q2027" s="19" t="s">
        <v>131</v>
      </c>
      <c r="U2027" s="21">
        <v>400</v>
      </c>
      <c r="V2027" s="21">
        <v>2</v>
      </c>
      <c r="W2027" s="21">
        <v>1</v>
      </c>
      <c r="X2027" s="21">
        <v>10</v>
      </c>
      <c r="AJ2027" s="21">
        <v>0</v>
      </c>
      <c r="AK2027" s="21">
        <f>VLOOKUP(B2027,[2]Sheet3!$A$3:$B$1872,2,0)</f>
        <v>22746.902654867255</v>
      </c>
      <c r="AL2027" s="22">
        <f t="shared" si="34"/>
        <v>22746.902654867255</v>
      </c>
    </row>
    <row r="2028" spans="1:38" ht="12" customHeight="1">
      <c r="A2028" s="19" t="s">
        <v>7355</v>
      </c>
      <c r="B2028" s="20" t="s">
        <v>7356</v>
      </c>
      <c r="C2028" s="20"/>
      <c r="D2028" s="20"/>
      <c r="E2028" s="19" t="s">
        <v>7357</v>
      </c>
      <c r="F2028" s="20" t="s">
        <v>268</v>
      </c>
      <c r="G2028" s="20" t="s">
        <v>269</v>
      </c>
      <c r="H2028" s="20" t="s">
        <v>7358</v>
      </c>
      <c r="I2028" s="20"/>
      <c r="J2028" s="20"/>
      <c r="K2028" s="20"/>
      <c r="L2028" s="20" t="s">
        <v>7359</v>
      </c>
      <c r="M2028" s="20" t="s">
        <v>7358</v>
      </c>
      <c r="N2028" s="20"/>
      <c r="O2028" s="19" t="s">
        <v>7360</v>
      </c>
      <c r="P2028" s="20" t="s">
        <v>43</v>
      </c>
      <c r="Q2028" s="19" t="s">
        <v>44</v>
      </c>
      <c r="U2028" s="21">
        <v>2700</v>
      </c>
      <c r="V2028" s="21">
        <v>2</v>
      </c>
      <c r="W2028" s="21">
        <v>4</v>
      </c>
      <c r="X2028" s="21">
        <v>45</v>
      </c>
      <c r="Y2028" s="19" t="s">
        <v>60</v>
      </c>
      <c r="Z2028" s="19" t="s">
        <v>61</v>
      </c>
      <c r="AA2028" s="19" t="s">
        <v>141</v>
      </c>
      <c r="AB2028" s="19" t="s">
        <v>142</v>
      </c>
      <c r="AC2028" s="19" t="s">
        <v>271</v>
      </c>
      <c r="AD2028" s="19" t="s">
        <v>272</v>
      </c>
      <c r="AE2028" s="19" t="s">
        <v>273</v>
      </c>
      <c r="AF2028" s="19" t="s">
        <v>274</v>
      </c>
      <c r="AJ2028" s="21">
        <f>VLOOKUP(B2028,[1]Sheet8!$A$3:$B$989,2,0)</f>
        <v>48361.211063872943</v>
      </c>
      <c r="AK2028" s="21">
        <f>VLOOKUP(B2028,[2]Sheet3!$A$3:$B$1872,2,0)</f>
        <v>575939.82300884963</v>
      </c>
      <c r="AL2028" s="22">
        <f t="shared" si="34"/>
        <v>624301.03407272254</v>
      </c>
    </row>
    <row r="2029" spans="1:38" ht="12" customHeight="1">
      <c r="A2029" s="19" t="s">
        <v>7361</v>
      </c>
      <c r="B2029" s="20" t="s">
        <v>7362</v>
      </c>
      <c r="C2029" s="20"/>
      <c r="D2029" s="20"/>
      <c r="E2029" s="19" t="s">
        <v>7363</v>
      </c>
      <c r="F2029" s="20" t="s">
        <v>268</v>
      </c>
      <c r="G2029" s="20" t="s">
        <v>269</v>
      </c>
      <c r="H2029" s="20" t="s">
        <v>7358</v>
      </c>
      <c r="I2029" s="20"/>
      <c r="J2029" s="20"/>
      <c r="K2029" s="20"/>
      <c r="L2029" s="20" t="s">
        <v>7359</v>
      </c>
      <c r="M2029" s="20" t="s">
        <v>7358</v>
      </c>
      <c r="N2029" s="20"/>
      <c r="O2029" s="19" t="s">
        <v>7364</v>
      </c>
      <c r="P2029" s="20" t="s">
        <v>43</v>
      </c>
      <c r="Q2029" s="19" t="s">
        <v>44</v>
      </c>
      <c r="U2029" s="21">
        <v>2000</v>
      </c>
      <c r="V2029" s="21">
        <v>2</v>
      </c>
      <c r="W2029" s="21">
        <v>3</v>
      </c>
      <c r="X2029" s="21">
        <v>25</v>
      </c>
      <c r="Y2029" s="19" t="s">
        <v>60</v>
      </c>
      <c r="Z2029" s="19" t="s">
        <v>61</v>
      </c>
      <c r="AA2029" s="19" t="s">
        <v>141</v>
      </c>
      <c r="AB2029" s="19" t="s">
        <v>142</v>
      </c>
      <c r="AC2029" s="19" t="s">
        <v>271</v>
      </c>
      <c r="AD2029" s="19" t="s">
        <v>272</v>
      </c>
      <c r="AE2029" s="19" t="s">
        <v>273</v>
      </c>
      <c r="AF2029" s="19" t="s">
        <v>274</v>
      </c>
      <c r="AJ2029" s="21">
        <f>VLOOKUP(B2029,[1]Sheet8!$A$3:$B$989,2,0)</f>
        <v>27116.014785462725</v>
      </c>
      <c r="AK2029" s="21">
        <f>VLOOKUP(B2029,[2]Sheet3!$A$3:$B$1872,2,0)</f>
        <v>111529.20353982304</v>
      </c>
      <c r="AL2029" s="22">
        <f t="shared" si="34"/>
        <v>138645.21832528576</v>
      </c>
    </row>
    <row r="2030" spans="1:38" ht="12" customHeight="1">
      <c r="A2030" s="19" t="s">
        <v>7365</v>
      </c>
      <c r="B2030" s="20" t="s">
        <v>7366</v>
      </c>
      <c r="C2030" s="20"/>
      <c r="D2030" s="20"/>
      <c r="F2030" s="20" t="s">
        <v>54</v>
      </c>
      <c r="G2030" s="20" t="s">
        <v>55</v>
      </c>
      <c r="H2030" s="20"/>
      <c r="I2030" s="20"/>
      <c r="J2030" s="20"/>
      <c r="K2030" s="20"/>
      <c r="L2030" s="20"/>
      <c r="M2030" s="20"/>
      <c r="N2030" s="20"/>
      <c r="O2030" s="19" t="s">
        <v>7367</v>
      </c>
      <c r="P2030" s="20" t="s">
        <v>59</v>
      </c>
      <c r="Q2030" s="19" t="s">
        <v>131</v>
      </c>
      <c r="AJ2030" s="21">
        <v>0</v>
      </c>
      <c r="AK2030" s="21">
        <v>0</v>
      </c>
      <c r="AL2030" s="22">
        <f t="shared" si="34"/>
        <v>0</v>
      </c>
    </row>
    <row r="2031" spans="1:38" ht="12" customHeight="1">
      <c r="A2031" s="19" t="s">
        <v>7368</v>
      </c>
      <c r="B2031" s="20" t="s">
        <v>7369</v>
      </c>
      <c r="C2031" s="20"/>
      <c r="D2031" s="20"/>
      <c r="F2031" s="20" t="s">
        <v>98</v>
      </c>
      <c r="G2031" s="20" t="s">
        <v>5338</v>
      </c>
      <c r="H2031" s="20" t="s">
        <v>7370</v>
      </c>
      <c r="I2031" s="20"/>
      <c r="J2031" s="20"/>
      <c r="K2031" s="20"/>
      <c r="L2031" s="20" t="s">
        <v>7371</v>
      </c>
      <c r="M2031" s="20" t="s">
        <v>7370</v>
      </c>
      <c r="N2031" s="20"/>
      <c r="O2031" s="19" t="s">
        <v>7372</v>
      </c>
      <c r="P2031" s="20" t="s">
        <v>43</v>
      </c>
      <c r="Q2031" s="19" t="s">
        <v>237</v>
      </c>
      <c r="R2031" s="19" t="s">
        <v>1177</v>
      </c>
      <c r="S2031" s="19" t="s">
        <v>251</v>
      </c>
      <c r="U2031" s="21">
        <v>500</v>
      </c>
      <c r="V2031" s="21">
        <v>2</v>
      </c>
      <c r="W2031" s="21">
        <v>2</v>
      </c>
      <c r="X2031" s="21">
        <v>3</v>
      </c>
      <c r="Y2031" s="19" t="s">
        <v>45</v>
      </c>
      <c r="Z2031" s="19" t="s">
        <v>46</v>
      </c>
      <c r="AA2031" s="19" t="s">
        <v>47</v>
      </c>
      <c r="AB2031" s="19" t="s">
        <v>461</v>
      </c>
      <c r="AC2031" s="19" t="s">
        <v>284</v>
      </c>
      <c r="AD2031" s="19" t="s">
        <v>285</v>
      </c>
      <c r="AJ2031" s="21">
        <v>0</v>
      </c>
      <c r="AK2031" s="21">
        <f>VLOOKUP(B2031,[2]Sheet3!$A$3:$B$1872,2,0)</f>
        <v>123964.6017699115</v>
      </c>
      <c r="AL2031" s="22">
        <f t="shared" si="34"/>
        <v>123964.6017699115</v>
      </c>
    </row>
    <row r="2032" spans="1:38" ht="12" customHeight="1">
      <c r="A2032" s="19" t="s">
        <v>7373</v>
      </c>
      <c r="B2032" s="20" t="s">
        <v>7374</v>
      </c>
      <c r="C2032" s="20"/>
      <c r="D2032" s="20"/>
      <c r="F2032" s="20" t="s">
        <v>98</v>
      </c>
      <c r="G2032" s="20" t="s">
        <v>5338</v>
      </c>
      <c r="H2032" s="20"/>
      <c r="I2032" s="20"/>
      <c r="J2032" s="20"/>
      <c r="K2032" s="20"/>
      <c r="L2032" s="20" t="s">
        <v>7375</v>
      </c>
      <c r="M2032" s="20" t="s">
        <v>7374</v>
      </c>
      <c r="N2032" s="20"/>
      <c r="O2032" s="19" t="s">
        <v>7376</v>
      </c>
      <c r="P2032" s="20" t="s">
        <v>43</v>
      </c>
      <c r="Q2032" s="19" t="s">
        <v>131</v>
      </c>
      <c r="AJ2032" s="21">
        <v>0</v>
      </c>
      <c r="AK2032" s="21">
        <v>0</v>
      </c>
      <c r="AL2032" s="22">
        <f t="shared" si="34"/>
        <v>0</v>
      </c>
    </row>
    <row r="2033" spans="1:38" ht="12" customHeight="1">
      <c r="A2033" s="19" t="s">
        <v>7377</v>
      </c>
      <c r="B2033" s="20" t="s">
        <v>7378</v>
      </c>
      <c r="C2033" s="20"/>
      <c r="D2033" s="20"/>
      <c r="F2033" s="20" t="s">
        <v>350</v>
      </c>
      <c r="G2033" s="20" t="s">
        <v>7379</v>
      </c>
      <c r="H2033" s="20"/>
      <c r="I2033" s="20"/>
      <c r="J2033" s="20"/>
      <c r="K2033" s="20"/>
      <c r="L2033" s="20"/>
      <c r="M2033" s="20" t="s">
        <v>7380</v>
      </c>
      <c r="N2033" s="20"/>
      <c r="O2033" s="19" t="s">
        <v>7381</v>
      </c>
      <c r="P2033" s="20" t="s">
        <v>43</v>
      </c>
      <c r="Q2033" s="19" t="s">
        <v>131</v>
      </c>
      <c r="U2033" s="21">
        <v>200</v>
      </c>
      <c r="V2033" s="21">
        <v>1</v>
      </c>
      <c r="W2033" s="21">
        <v>1</v>
      </c>
      <c r="X2033" s="21">
        <v>2</v>
      </c>
      <c r="AJ2033" s="21">
        <f>VLOOKUP(B2033,[1]Sheet8!$A$3:$B$989,2,0)</f>
        <v>4628.4699999999993</v>
      </c>
      <c r="AK2033" s="21">
        <f>VLOOKUP(B2033,[2]Sheet3!$A$3:$B$1872,2,0)</f>
        <v>21092.035398230091</v>
      </c>
      <c r="AL2033" s="22">
        <f t="shared" si="34"/>
        <v>25720.505398230089</v>
      </c>
    </row>
    <row r="2034" spans="1:38" ht="12" customHeight="1">
      <c r="A2034" s="19" t="s">
        <v>7382</v>
      </c>
      <c r="B2034" s="20" t="s">
        <v>7383</v>
      </c>
      <c r="C2034" s="20"/>
      <c r="D2034" s="20"/>
      <c r="F2034" s="20" t="s">
        <v>350</v>
      </c>
      <c r="G2034" s="20" t="s">
        <v>7379</v>
      </c>
      <c r="H2034" s="20"/>
      <c r="I2034" s="20"/>
      <c r="J2034" s="20"/>
      <c r="K2034" s="20"/>
      <c r="L2034" s="20" t="s">
        <v>7384</v>
      </c>
      <c r="M2034" s="20" t="s">
        <v>7383</v>
      </c>
      <c r="N2034" s="20"/>
      <c r="O2034" s="19" t="s">
        <v>7385</v>
      </c>
      <c r="P2034" s="20" t="s">
        <v>59</v>
      </c>
      <c r="Q2034" s="19" t="s">
        <v>131</v>
      </c>
      <c r="U2034" s="21">
        <v>300</v>
      </c>
      <c r="V2034" s="21">
        <v>1</v>
      </c>
      <c r="W2034" s="21">
        <v>0</v>
      </c>
      <c r="X2034" s="21">
        <v>0</v>
      </c>
      <c r="AJ2034" s="21">
        <v>0</v>
      </c>
      <c r="AK2034" s="21">
        <v>0</v>
      </c>
      <c r="AL2034" s="22">
        <f t="shared" si="34"/>
        <v>0</v>
      </c>
    </row>
    <row r="2035" spans="1:38" ht="12" customHeight="1">
      <c r="A2035" s="19" t="s">
        <v>7386</v>
      </c>
      <c r="B2035" s="20" t="s">
        <v>7387</v>
      </c>
      <c r="C2035" s="20"/>
      <c r="D2035" s="20"/>
      <c r="F2035" s="20" t="s">
        <v>350</v>
      </c>
      <c r="G2035" s="20" t="s">
        <v>7379</v>
      </c>
      <c r="H2035" s="20"/>
      <c r="I2035" s="20"/>
      <c r="J2035" s="20"/>
      <c r="K2035" s="20"/>
      <c r="L2035" s="20"/>
      <c r="M2035" s="20" t="s">
        <v>7387</v>
      </c>
      <c r="N2035" s="20"/>
      <c r="O2035" s="19" t="s">
        <v>7388</v>
      </c>
      <c r="P2035" s="20" t="s">
        <v>59</v>
      </c>
      <c r="Q2035" s="19" t="s">
        <v>131</v>
      </c>
      <c r="U2035" s="21">
        <v>300</v>
      </c>
      <c r="V2035" s="21">
        <v>1</v>
      </c>
      <c r="W2035" s="21">
        <v>0</v>
      </c>
      <c r="X2035" s="21">
        <v>0</v>
      </c>
      <c r="AJ2035" s="21">
        <v>0</v>
      </c>
      <c r="AK2035" s="21">
        <v>0</v>
      </c>
      <c r="AL2035" s="22">
        <f t="shared" si="34"/>
        <v>0</v>
      </c>
    </row>
    <row r="2036" spans="1:38" ht="12" customHeight="1">
      <c r="A2036" s="19" t="s">
        <v>7389</v>
      </c>
      <c r="B2036" s="20" t="s">
        <v>7390</v>
      </c>
      <c r="C2036" s="20"/>
      <c r="D2036" s="20"/>
      <c r="E2036" s="19" t="s">
        <v>7391</v>
      </c>
      <c r="F2036" s="20" t="s">
        <v>350</v>
      </c>
      <c r="G2036" s="20" t="s">
        <v>7379</v>
      </c>
      <c r="H2036" s="20"/>
      <c r="I2036" s="20"/>
      <c r="J2036" s="20"/>
      <c r="K2036" s="20"/>
      <c r="L2036" s="20"/>
      <c r="M2036" s="20"/>
      <c r="N2036" s="20"/>
      <c r="O2036" s="19" t="s">
        <v>7392</v>
      </c>
      <c r="P2036" s="20" t="s">
        <v>43</v>
      </c>
      <c r="Q2036" s="19" t="s">
        <v>170</v>
      </c>
      <c r="U2036" s="21">
        <v>500</v>
      </c>
      <c r="V2036" s="21">
        <v>3</v>
      </c>
      <c r="W2036" s="21">
        <v>1</v>
      </c>
      <c r="X2036" s="21">
        <v>4</v>
      </c>
      <c r="Y2036" s="19" t="s">
        <v>60</v>
      </c>
      <c r="Z2036" s="19" t="s">
        <v>61</v>
      </c>
      <c r="AA2036" s="19" t="s">
        <v>141</v>
      </c>
      <c r="AB2036" s="19" t="s">
        <v>142</v>
      </c>
      <c r="AC2036" s="19" t="s">
        <v>271</v>
      </c>
      <c r="AD2036" s="19" t="s">
        <v>272</v>
      </c>
      <c r="AE2036" s="19" t="s">
        <v>603</v>
      </c>
      <c r="AF2036" s="19" t="s">
        <v>604</v>
      </c>
      <c r="AJ2036" s="21">
        <f>VLOOKUP(B2036,[1]Sheet8!$A$3:$B$989,2,0)</f>
        <v>0</v>
      </c>
      <c r="AK2036" s="21">
        <f>VLOOKUP(B2036,[2]Sheet3!$A$3:$B$1872,2,0)</f>
        <v>11915.044247787611</v>
      </c>
      <c r="AL2036" s="22">
        <f t="shared" si="34"/>
        <v>11915.044247787611</v>
      </c>
    </row>
    <row r="2037" spans="1:38" ht="12" customHeight="1">
      <c r="A2037" s="19" t="s">
        <v>7393</v>
      </c>
      <c r="B2037" s="20" t="s">
        <v>7394</v>
      </c>
      <c r="C2037" s="20"/>
      <c r="D2037" s="20"/>
      <c r="F2037" s="20" t="s">
        <v>388</v>
      </c>
      <c r="G2037" s="20" t="s">
        <v>389</v>
      </c>
      <c r="H2037" s="20"/>
      <c r="I2037" s="20"/>
      <c r="J2037" s="20"/>
      <c r="K2037" s="20"/>
      <c r="L2037" s="20"/>
      <c r="M2037" s="20" t="s">
        <v>7394</v>
      </c>
      <c r="N2037" s="20"/>
      <c r="O2037" s="19" t="s">
        <v>7395</v>
      </c>
      <c r="P2037" s="20" t="s">
        <v>43</v>
      </c>
      <c r="Q2037" s="19" t="s">
        <v>131</v>
      </c>
      <c r="AJ2037" s="21">
        <v>0</v>
      </c>
      <c r="AK2037" s="21">
        <f>VLOOKUP(B2037,[2]Sheet3!$A$3:$B$1872,2,0)</f>
        <v>10260.176991150443</v>
      </c>
      <c r="AL2037" s="22">
        <f t="shared" si="34"/>
        <v>10260.176991150443</v>
      </c>
    </row>
    <row r="2038" spans="1:38" ht="12" customHeight="1">
      <c r="A2038" s="19" t="s">
        <v>7396</v>
      </c>
      <c r="B2038" s="20" t="s">
        <v>7397</v>
      </c>
      <c r="C2038" s="20"/>
      <c r="D2038" s="20"/>
      <c r="F2038" s="20" t="s">
        <v>388</v>
      </c>
      <c r="G2038" s="20" t="s">
        <v>389</v>
      </c>
      <c r="H2038" s="20"/>
      <c r="I2038" s="20"/>
      <c r="J2038" s="20"/>
      <c r="K2038" s="20"/>
      <c r="L2038" s="20" t="s">
        <v>7397</v>
      </c>
      <c r="M2038" s="20" t="s">
        <v>7397</v>
      </c>
      <c r="N2038" s="20"/>
      <c r="O2038" s="19" t="s">
        <v>7398</v>
      </c>
      <c r="P2038" s="20" t="s">
        <v>43</v>
      </c>
      <c r="Q2038" s="19" t="s">
        <v>131</v>
      </c>
      <c r="AJ2038" s="21">
        <f>VLOOKUP(B2038,[1]Sheet8!$A$3:$B$989,2,0)</f>
        <v>27770.819999999996</v>
      </c>
      <c r="AK2038" s="21">
        <f>VLOOKUP(B2038,[2]Sheet3!$A$3:$B$1872,2,0)</f>
        <v>126552.21238938051</v>
      </c>
      <c r="AL2038" s="22">
        <f t="shared" si="34"/>
        <v>154323.0323893805</v>
      </c>
    </row>
    <row r="2039" spans="1:38" ht="12" customHeight="1">
      <c r="A2039" s="19" t="s">
        <v>7399</v>
      </c>
      <c r="B2039" s="20" t="s">
        <v>7400</v>
      </c>
      <c r="C2039" s="20"/>
      <c r="D2039" s="20"/>
      <c r="F2039" s="20" t="s">
        <v>388</v>
      </c>
      <c r="G2039" s="20" t="s">
        <v>389</v>
      </c>
      <c r="H2039" s="20" t="s">
        <v>7401</v>
      </c>
      <c r="I2039" s="20"/>
      <c r="J2039" s="20"/>
      <c r="K2039" s="20"/>
      <c r="L2039" s="20" t="s">
        <v>7402</v>
      </c>
      <c r="M2039" s="20" t="s">
        <v>7401</v>
      </c>
      <c r="N2039" s="20"/>
      <c r="O2039" s="19" t="s">
        <v>7403</v>
      </c>
      <c r="P2039" s="20" t="s">
        <v>43</v>
      </c>
      <c r="Q2039" s="19" t="s">
        <v>131</v>
      </c>
      <c r="AJ2039" s="21">
        <f>VLOOKUP(B2039,[1]Sheet8!$A$3:$B$989,2,0)</f>
        <v>9426.6999999999989</v>
      </c>
      <c r="AK2039" s="21">
        <f>VLOOKUP(B2039,[2]Sheet3!$A$3:$B$1872,2,0)</f>
        <v>10292.300884955752</v>
      </c>
      <c r="AL2039" s="22">
        <f t="shared" si="34"/>
        <v>19719.000884955749</v>
      </c>
    </row>
    <row r="2040" spans="1:38" ht="12" customHeight="1">
      <c r="A2040" s="19" t="s">
        <v>7404</v>
      </c>
      <c r="B2040" s="20" t="s">
        <v>7405</v>
      </c>
      <c r="C2040" s="20"/>
      <c r="D2040" s="20"/>
      <c r="F2040" s="20" t="s">
        <v>54</v>
      </c>
      <c r="G2040" s="20" t="s">
        <v>7406</v>
      </c>
      <c r="H2040" s="20"/>
      <c r="I2040" s="20"/>
      <c r="J2040" s="20"/>
      <c r="K2040" s="20"/>
      <c r="L2040" s="20"/>
      <c r="M2040" s="20" t="s">
        <v>7405</v>
      </c>
      <c r="N2040" s="20"/>
      <c r="O2040" s="19" t="s">
        <v>7407</v>
      </c>
      <c r="P2040" s="20" t="s">
        <v>59</v>
      </c>
      <c r="Q2040" s="19" t="s">
        <v>131</v>
      </c>
      <c r="AJ2040" s="21">
        <v>0</v>
      </c>
      <c r="AK2040" s="21">
        <f>VLOOKUP(B2040,[2]Sheet3!$A$3:$B$1872,2,0)</f>
        <v>45659.292035398248</v>
      </c>
      <c r="AL2040" s="22">
        <f t="shared" si="34"/>
        <v>45659.292035398248</v>
      </c>
    </row>
    <row r="2041" spans="1:38" ht="12" customHeight="1">
      <c r="A2041" s="19" t="s">
        <v>7408</v>
      </c>
      <c r="B2041" s="20" t="s">
        <v>7409</v>
      </c>
      <c r="C2041" s="20"/>
      <c r="D2041" s="20"/>
      <c r="F2041" s="20" t="s">
        <v>1353</v>
      </c>
      <c r="G2041" s="20" t="s">
        <v>1354</v>
      </c>
      <c r="H2041" s="20" t="s">
        <v>7410</v>
      </c>
      <c r="I2041" s="20"/>
      <c r="J2041" s="20"/>
      <c r="K2041" s="20"/>
      <c r="L2041" s="20" t="s">
        <v>7411</v>
      </c>
      <c r="M2041" s="20" t="s">
        <v>7409</v>
      </c>
      <c r="N2041" s="20"/>
      <c r="O2041" s="19" t="s">
        <v>7412</v>
      </c>
      <c r="P2041" s="20" t="s">
        <v>43</v>
      </c>
      <c r="Q2041" s="19" t="s">
        <v>131</v>
      </c>
      <c r="AJ2041" s="21">
        <v>0</v>
      </c>
      <c r="AK2041" s="21">
        <f>VLOOKUP(B2041,[2]Sheet3!$A$3:$B$1872,2,0)</f>
        <v>9748.6725663716825</v>
      </c>
      <c r="AL2041" s="22">
        <f t="shared" si="34"/>
        <v>9748.6725663716825</v>
      </c>
    </row>
    <row r="2042" spans="1:38" ht="12" customHeight="1">
      <c r="A2042" s="19" t="s">
        <v>7413</v>
      </c>
      <c r="B2042" s="20" t="s">
        <v>7414</v>
      </c>
      <c r="C2042" s="20"/>
      <c r="D2042" s="20"/>
      <c r="F2042" s="20" t="s">
        <v>350</v>
      </c>
      <c r="G2042" s="20" t="s">
        <v>7415</v>
      </c>
      <c r="H2042" s="20"/>
      <c r="I2042" s="20"/>
      <c r="J2042" s="20"/>
      <c r="K2042" s="20"/>
      <c r="L2042" s="20"/>
      <c r="M2042" s="20" t="s">
        <v>7414</v>
      </c>
      <c r="N2042" s="20"/>
      <c r="O2042" s="19" t="s">
        <v>7416</v>
      </c>
      <c r="P2042" s="20" t="s">
        <v>43</v>
      </c>
      <c r="Q2042" s="19" t="s">
        <v>131</v>
      </c>
      <c r="AJ2042" s="21">
        <v>0</v>
      </c>
      <c r="AK2042" s="21">
        <f>VLOOKUP(B2042,[2]Sheet3!$A$3:$B$1872,2,0)</f>
        <v>11915.044247787613</v>
      </c>
      <c r="AL2042" s="22">
        <f t="shared" si="34"/>
        <v>11915.044247787613</v>
      </c>
    </row>
    <row r="2043" spans="1:38" ht="12" customHeight="1">
      <c r="A2043" s="19" t="s">
        <v>7417</v>
      </c>
      <c r="B2043" s="20" t="s">
        <v>7418</v>
      </c>
      <c r="C2043" s="20"/>
      <c r="D2043" s="20"/>
      <c r="F2043" s="20" t="s">
        <v>215</v>
      </c>
      <c r="G2043" s="20" t="s">
        <v>216</v>
      </c>
      <c r="H2043" s="20"/>
      <c r="I2043" s="20"/>
      <c r="J2043" s="20"/>
      <c r="K2043" s="20"/>
      <c r="L2043" s="20" t="s">
        <v>7419</v>
      </c>
      <c r="M2043" s="20" t="s">
        <v>7420</v>
      </c>
      <c r="N2043" s="20"/>
      <c r="O2043" s="19" t="s">
        <v>7421</v>
      </c>
      <c r="P2043" s="20" t="s">
        <v>43</v>
      </c>
      <c r="Q2043" s="19" t="s">
        <v>131</v>
      </c>
      <c r="AJ2043" s="21">
        <v>0</v>
      </c>
      <c r="AK2043" s="21">
        <v>0</v>
      </c>
      <c r="AL2043" s="22">
        <f t="shared" si="34"/>
        <v>0</v>
      </c>
    </row>
    <row r="2044" spans="1:38" ht="12" customHeight="1">
      <c r="A2044" s="19" t="s">
        <v>7422</v>
      </c>
      <c r="B2044" s="20" t="s">
        <v>7423</v>
      </c>
      <c r="C2044" s="20"/>
      <c r="D2044" s="20"/>
      <c r="F2044" s="20" t="s">
        <v>105</v>
      </c>
      <c r="G2044" s="20" t="s">
        <v>860</v>
      </c>
      <c r="H2044" s="20"/>
      <c r="I2044" s="20"/>
      <c r="J2044" s="20"/>
      <c r="K2044" s="20"/>
      <c r="L2044" s="20"/>
      <c r="M2044" s="20" t="s">
        <v>7423</v>
      </c>
      <c r="N2044" s="20"/>
      <c r="O2044" s="19" t="s">
        <v>7424</v>
      </c>
      <c r="P2044" s="20" t="s">
        <v>43</v>
      </c>
      <c r="Q2044" s="19" t="s">
        <v>131</v>
      </c>
      <c r="AJ2044" s="21">
        <v>0</v>
      </c>
      <c r="AK2044" s="21">
        <f>VLOOKUP(B2044,[2]Sheet3!$A$3:$B$1872,2,0)</f>
        <v>10831.858407079646</v>
      </c>
      <c r="AL2044" s="22">
        <f t="shared" si="34"/>
        <v>10831.858407079646</v>
      </c>
    </row>
    <row r="2045" spans="1:38" ht="12" customHeight="1">
      <c r="A2045" s="19" t="s">
        <v>7425</v>
      </c>
      <c r="B2045" s="20" t="s">
        <v>7426</v>
      </c>
      <c r="C2045" s="20"/>
      <c r="D2045" s="20"/>
      <c r="F2045" s="20" t="s">
        <v>105</v>
      </c>
      <c r="G2045" s="20" t="s">
        <v>860</v>
      </c>
      <c r="H2045" s="20"/>
      <c r="I2045" s="20"/>
      <c r="J2045" s="20"/>
      <c r="K2045" s="20"/>
      <c r="L2045" s="20"/>
      <c r="M2045" s="20"/>
      <c r="N2045" s="20"/>
      <c r="O2045" s="19" t="s">
        <v>7427</v>
      </c>
      <c r="P2045" s="20" t="s">
        <v>43</v>
      </c>
      <c r="Q2045" s="19" t="s">
        <v>131</v>
      </c>
      <c r="AJ2045" s="21">
        <v>0</v>
      </c>
      <c r="AK2045" s="21">
        <v>0</v>
      </c>
      <c r="AL2045" s="22">
        <f t="shared" si="34"/>
        <v>0</v>
      </c>
    </row>
    <row r="2046" spans="1:38" ht="12" customHeight="1">
      <c r="A2046" s="19" t="s">
        <v>7428</v>
      </c>
      <c r="B2046" s="20" t="s">
        <v>7429</v>
      </c>
      <c r="C2046" s="20"/>
      <c r="D2046" s="20"/>
      <c r="E2046" s="19" t="s">
        <v>7430</v>
      </c>
      <c r="F2046" s="20" t="s">
        <v>105</v>
      </c>
      <c r="G2046" s="20" t="s">
        <v>860</v>
      </c>
      <c r="H2046" s="20" t="s">
        <v>7431</v>
      </c>
      <c r="I2046" s="20"/>
      <c r="J2046" s="20"/>
      <c r="K2046" s="20"/>
      <c r="L2046" s="20" t="s">
        <v>7432</v>
      </c>
      <c r="M2046" s="20" t="s">
        <v>7429</v>
      </c>
      <c r="N2046" s="20"/>
      <c r="O2046" s="19" t="s">
        <v>7433</v>
      </c>
      <c r="P2046" s="20" t="s">
        <v>43</v>
      </c>
      <c r="Q2046" s="19" t="s">
        <v>180</v>
      </c>
      <c r="R2046" s="19" t="s">
        <v>1177</v>
      </c>
      <c r="S2046" s="19" t="s">
        <v>251</v>
      </c>
      <c r="U2046" s="21">
        <v>3000</v>
      </c>
      <c r="V2046" s="21">
        <v>2</v>
      </c>
      <c r="W2046" s="21">
        <v>3</v>
      </c>
      <c r="X2046" s="21">
        <v>10</v>
      </c>
      <c r="Y2046" s="19" t="s">
        <v>45</v>
      </c>
      <c r="Z2046" s="19" t="s">
        <v>46</v>
      </c>
      <c r="AA2046" s="19" t="s">
        <v>47</v>
      </c>
      <c r="AB2046" s="19" t="s">
        <v>47</v>
      </c>
      <c r="AC2046" s="19" t="s">
        <v>400</v>
      </c>
      <c r="AD2046" s="19" t="s">
        <v>401</v>
      </c>
      <c r="AE2046" s="19" t="s">
        <v>2384</v>
      </c>
      <c r="AF2046" s="19" t="s">
        <v>2385</v>
      </c>
      <c r="AJ2046" s="21">
        <f>VLOOKUP(B2046,[1]Sheet8!$A$3:$B$989,2,0)</f>
        <v>84154</v>
      </c>
      <c r="AK2046" s="21">
        <f>VLOOKUP(B2046,[2]Sheet3!$A$3:$B$1872,2,0)</f>
        <v>938968.04045512003</v>
      </c>
      <c r="AL2046" s="22">
        <f t="shared" si="34"/>
        <v>1023122.04045512</v>
      </c>
    </row>
    <row r="2047" spans="1:38" ht="12" customHeight="1">
      <c r="A2047" s="19" t="s">
        <v>7434</v>
      </c>
      <c r="B2047" s="20" t="s">
        <v>7435</v>
      </c>
      <c r="C2047" s="20"/>
      <c r="D2047" s="20"/>
      <c r="F2047" s="20" t="s">
        <v>105</v>
      </c>
      <c r="G2047" s="20" t="s">
        <v>860</v>
      </c>
      <c r="H2047" s="20"/>
      <c r="I2047" s="20"/>
      <c r="J2047" s="20"/>
      <c r="K2047" s="20"/>
      <c r="L2047" s="20"/>
      <c r="M2047" s="20" t="s">
        <v>3455</v>
      </c>
      <c r="N2047" s="20"/>
      <c r="O2047" s="19" t="s">
        <v>7436</v>
      </c>
      <c r="P2047" s="20" t="s">
        <v>43</v>
      </c>
      <c r="Q2047" s="19" t="s">
        <v>131</v>
      </c>
      <c r="AJ2047" s="21">
        <v>0</v>
      </c>
      <c r="AK2047" s="21">
        <v>0</v>
      </c>
      <c r="AL2047" s="22">
        <f t="shared" si="34"/>
        <v>0</v>
      </c>
    </row>
    <row r="2048" spans="1:38" ht="12" customHeight="1">
      <c r="A2048" s="19" t="s">
        <v>7437</v>
      </c>
      <c r="B2048" s="20" t="s">
        <v>7438</v>
      </c>
      <c r="C2048" s="20"/>
      <c r="D2048" s="20"/>
      <c r="F2048" s="20" t="s">
        <v>105</v>
      </c>
      <c r="G2048" s="20" t="s">
        <v>860</v>
      </c>
      <c r="H2048" s="20"/>
      <c r="I2048" s="20"/>
      <c r="J2048" s="20"/>
      <c r="K2048" s="20"/>
      <c r="L2048" s="20" t="s">
        <v>7439</v>
      </c>
      <c r="M2048" s="20" t="s">
        <v>7438</v>
      </c>
      <c r="N2048" s="20"/>
      <c r="O2048" s="19" t="s">
        <v>7440</v>
      </c>
      <c r="P2048" s="20" t="s">
        <v>43</v>
      </c>
      <c r="Q2048" s="19" t="s">
        <v>237</v>
      </c>
      <c r="R2048" s="19" t="s">
        <v>1177</v>
      </c>
      <c r="S2048" s="19" t="s">
        <v>251</v>
      </c>
      <c r="Y2048" s="19" t="s">
        <v>45</v>
      </c>
      <c r="Z2048" s="19" t="s">
        <v>46</v>
      </c>
      <c r="AA2048" s="19" t="s">
        <v>47</v>
      </c>
      <c r="AB2048" s="19" t="s">
        <v>461</v>
      </c>
      <c r="AC2048" s="19" t="s">
        <v>400</v>
      </c>
      <c r="AD2048" s="19" t="s">
        <v>401</v>
      </c>
      <c r="AJ2048" s="21">
        <v>0</v>
      </c>
      <c r="AK2048" s="21">
        <f>VLOOKUP(B2048,[2]Sheet3!$A$3:$B$1872,2,0)</f>
        <v>41973.451327433635</v>
      </c>
      <c r="AL2048" s="22">
        <f t="shared" si="34"/>
        <v>41973.451327433635</v>
      </c>
    </row>
    <row r="2049" spans="1:38" ht="12" customHeight="1">
      <c r="A2049" s="19" t="s">
        <v>7441</v>
      </c>
      <c r="B2049" s="20" t="s">
        <v>7442</v>
      </c>
      <c r="C2049" s="20"/>
      <c r="D2049" s="20"/>
      <c r="F2049" s="20" t="s">
        <v>105</v>
      </c>
      <c r="G2049" s="20" t="s">
        <v>860</v>
      </c>
      <c r="H2049" s="20"/>
      <c r="I2049" s="20"/>
      <c r="J2049" s="20"/>
      <c r="K2049" s="20"/>
      <c r="L2049" s="20"/>
      <c r="M2049" s="20" t="s">
        <v>7442</v>
      </c>
      <c r="N2049" s="20"/>
      <c r="O2049" s="19" t="s">
        <v>7443</v>
      </c>
      <c r="P2049" s="20" t="s">
        <v>43</v>
      </c>
      <c r="Q2049" s="19" t="s">
        <v>131</v>
      </c>
      <c r="AJ2049" s="21">
        <v>0</v>
      </c>
      <c r="AK2049" s="21">
        <f>VLOOKUP(B2049,[2]Sheet3!$A$3:$B$1872,2,0)</f>
        <v>15495.575221238938</v>
      </c>
      <c r="AL2049" s="22">
        <f t="shared" si="34"/>
        <v>15495.575221238938</v>
      </c>
    </row>
    <row r="2050" spans="1:38" ht="12" customHeight="1">
      <c r="A2050" s="19" t="s">
        <v>7444</v>
      </c>
      <c r="B2050" s="20" t="s">
        <v>7445</v>
      </c>
      <c r="C2050" s="20"/>
      <c r="D2050" s="20"/>
      <c r="F2050" s="20" t="s">
        <v>105</v>
      </c>
      <c r="G2050" s="20" t="s">
        <v>860</v>
      </c>
      <c r="H2050" s="20"/>
      <c r="I2050" s="20"/>
      <c r="J2050" s="20"/>
      <c r="K2050" s="20"/>
      <c r="L2050" s="20"/>
      <c r="M2050" s="20" t="s">
        <v>7445</v>
      </c>
      <c r="N2050" s="20"/>
      <c r="O2050" s="19" t="s">
        <v>7446</v>
      </c>
      <c r="P2050" s="20" t="s">
        <v>43</v>
      </c>
      <c r="Q2050" s="19" t="s">
        <v>131</v>
      </c>
      <c r="AJ2050" s="21">
        <v>0</v>
      </c>
      <c r="AK2050" s="21">
        <v>0</v>
      </c>
      <c r="AL2050" s="22">
        <f t="shared" ref="AL2050:AL2113" si="35">AJ2050+AK2050</f>
        <v>0</v>
      </c>
    </row>
    <row r="2051" spans="1:38" ht="12" customHeight="1">
      <c r="A2051" s="19" t="s">
        <v>7447</v>
      </c>
      <c r="B2051" s="20" t="s">
        <v>7448</v>
      </c>
      <c r="C2051" s="20"/>
      <c r="D2051" s="20"/>
      <c r="F2051" s="20" t="s">
        <v>105</v>
      </c>
      <c r="G2051" s="20" t="s">
        <v>860</v>
      </c>
      <c r="H2051" s="20"/>
      <c r="I2051" s="20"/>
      <c r="J2051" s="20"/>
      <c r="K2051" s="20"/>
      <c r="L2051" s="20"/>
      <c r="M2051" s="20"/>
      <c r="N2051" s="20"/>
      <c r="O2051" s="19" t="s">
        <v>7449</v>
      </c>
      <c r="P2051" s="20" t="s">
        <v>59</v>
      </c>
      <c r="Q2051" s="19" t="s">
        <v>131</v>
      </c>
      <c r="AJ2051" s="21">
        <v>0</v>
      </c>
      <c r="AK2051" s="21">
        <v>0</v>
      </c>
      <c r="AL2051" s="22">
        <f t="shared" si="35"/>
        <v>0</v>
      </c>
    </row>
    <row r="2052" spans="1:38" ht="12" customHeight="1">
      <c r="A2052" s="19" t="s">
        <v>7450</v>
      </c>
      <c r="B2052" s="20" t="s">
        <v>7451</v>
      </c>
      <c r="C2052" s="20"/>
      <c r="D2052" s="20"/>
      <c r="F2052" s="20" t="s">
        <v>105</v>
      </c>
      <c r="G2052" s="20" t="s">
        <v>860</v>
      </c>
      <c r="H2052" s="20"/>
      <c r="I2052" s="20"/>
      <c r="J2052" s="20"/>
      <c r="K2052" s="20"/>
      <c r="L2052" s="20" t="s">
        <v>7451</v>
      </c>
      <c r="M2052" s="20" t="s">
        <v>7451</v>
      </c>
      <c r="N2052" s="20"/>
      <c r="O2052" s="19" t="s">
        <v>7452</v>
      </c>
      <c r="P2052" s="20" t="s">
        <v>59</v>
      </c>
      <c r="Q2052" s="19" t="s">
        <v>102</v>
      </c>
      <c r="AG2052" s="19" t="s">
        <v>404</v>
      </c>
      <c r="AH2052" s="19" t="s">
        <v>7453</v>
      </c>
      <c r="AJ2052" s="21">
        <v>0</v>
      </c>
      <c r="AK2052" s="21">
        <v>0</v>
      </c>
      <c r="AL2052" s="22">
        <f t="shared" si="35"/>
        <v>0</v>
      </c>
    </row>
    <row r="2053" spans="1:38" ht="12" customHeight="1">
      <c r="A2053" s="19" t="s">
        <v>7454</v>
      </c>
      <c r="B2053" s="20" t="s">
        <v>7455</v>
      </c>
      <c r="C2053" s="20"/>
      <c r="D2053" s="20"/>
      <c r="F2053" s="20" t="s">
        <v>342</v>
      </c>
      <c r="G2053" s="20" t="s">
        <v>342</v>
      </c>
      <c r="H2053" s="20" t="s">
        <v>7456</v>
      </c>
      <c r="I2053" s="20"/>
      <c r="J2053" s="20"/>
      <c r="K2053" s="20"/>
      <c r="L2053" s="20" t="s">
        <v>7455</v>
      </c>
      <c r="M2053" s="20" t="s">
        <v>7455</v>
      </c>
      <c r="N2053" s="20"/>
      <c r="O2053" s="19" t="s">
        <v>7457</v>
      </c>
      <c r="P2053" s="20" t="s">
        <v>43</v>
      </c>
      <c r="Q2053" s="19" t="s">
        <v>237</v>
      </c>
      <c r="R2053" s="19" t="s">
        <v>1372</v>
      </c>
      <c r="S2053" s="19" t="s">
        <v>251</v>
      </c>
      <c r="AJ2053" s="21">
        <v>0</v>
      </c>
      <c r="AK2053" s="21">
        <v>0</v>
      </c>
      <c r="AL2053" s="22">
        <f t="shared" si="35"/>
        <v>0</v>
      </c>
    </row>
    <row r="2054" spans="1:38" ht="12" customHeight="1">
      <c r="A2054" s="19" t="s">
        <v>7458</v>
      </c>
      <c r="B2054" s="20" t="s">
        <v>7459</v>
      </c>
      <c r="C2054" s="20"/>
      <c r="D2054" s="20"/>
      <c r="F2054" s="20" t="s">
        <v>342</v>
      </c>
      <c r="G2054" s="20" t="s">
        <v>342</v>
      </c>
      <c r="H2054" s="20"/>
      <c r="I2054" s="20"/>
      <c r="J2054" s="20"/>
      <c r="K2054" s="20"/>
      <c r="L2054" s="20" t="s">
        <v>7460</v>
      </c>
      <c r="M2054" s="20" t="s">
        <v>7460</v>
      </c>
      <c r="N2054" s="20"/>
      <c r="O2054" s="19" t="s">
        <v>7461</v>
      </c>
      <c r="P2054" s="20" t="s">
        <v>43</v>
      </c>
      <c r="Q2054" s="19" t="s">
        <v>131</v>
      </c>
      <c r="AJ2054" s="21">
        <v>0</v>
      </c>
      <c r="AK2054" s="21">
        <v>0</v>
      </c>
      <c r="AL2054" s="22">
        <f t="shared" si="35"/>
        <v>0</v>
      </c>
    </row>
    <row r="2055" spans="1:38" ht="12" customHeight="1">
      <c r="A2055" s="19" t="s">
        <v>7462</v>
      </c>
      <c r="B2055" s="20" t="s">
        <v>7463</v>
      </c>
      <c r="C2055" s="20"/>
      <c r="D2055" s="20"/>
      <c r="F2055" s="20" t="s">
        <v>342</v>
      </c>
      <c r="G2055" s="20" t="s">
        <v>342</v>
      </c>
      <c r="H2055" s="20"/>
      <c r="I2055" s="20"/>
      <c r="J2055" s="20"/>
      <c r="K2055" s="20"/>
      <c r="L2055" s="20"/>
      <c r="M2055" s="20" t="s">
        <v>7463</v>
      </c>
      <c r="N2055" s="20"/>
      <c r="O2055" s="19" t="s">
        <v>7464</v>
      </c>
      <c r="P2055" s="20" t="s">
        <v>43</v>
      </c>
      <c r="Q2055" s="19" t="s">
        <v>131</v>
      </c>
      <c r="AJ2055" s="21">
        <v>0</v>
      </c>
      <c r="AK2055" s="21">
        <v>0</v>
      </c>
      <c r="AL2055" s="22">
        <f t="shared" si="35"/>
        <v>0</v>
      </c>
    </row>
    <row r="2056" spans="1:38" ht="12" customHeight="1">
      <c r="A2056" s="19" t="s">
        <v>7465</v>
      </c>
      <c r="B2056" s="20" t="s">
        <v>7466</v>
      </c>
      <c r="C2056" s="20"/>
      <c r="D2056" s="20"/>
      <c r="F2056" s="20" t="s">
        <v>342</v>
      </c>
      <c r="G2056" s="20" t="s">
        <v>342</v>
      </c>
      <c r="H2056" s="20" t="s">
        <v>7467</v>
      </c>
      <c r="I2056" s="20"/>
      <c r="J2056" s="20"/>
      <c r="K2056" s="20"/>
      <c r="L2056" s="20" t="s">
        <v>7468</v>
      </c>
      <c r="M2056" s="20" t="s">
        <v>7466</v>
      </c>
      <c r="N2056" s="20"/>
      <c r="O2056" s="19" t="s">
        <v>7469</v>
      </c>
      <c r="P2056" s="20" t="s">
        <v>43</v>
      </c>
      <c r="Q2056" s="19" t="s">
        <v>131</v>
      </c>
      <c r="AJ2056" s="21">
        <v>0</v>
      </c>
      <c r="AK2056" s="21">
        <v>0</v>
      </c>
      <c r="AL2056" s="22">
        <f t="shared" si="35"/>
        <v>0</v>
      </c>
    </row>
    <row r="2057" spans="1:38" ht="12" customHeight="1">
      <c r="A2057" s="19" t="s">
        <v>7470</v>
      </c>
      <c r="B2057" s="20" t="s">
        <v>7471</v>
      </c>
      <c r="C2057" s="20"/>
      <c r="D2057" s="20"/>
      <c r="F2057" s="20" t="s">
        <v>342</v>
      </c>
      <c r="G2057" s="20" t="s">
        <v>342</v>
      </c>
      <c r="H2057" s="20"/>
      <c r="I2057" s="20"/>
      <c r="J2057" s="20"/>
      <c r="K2057" s="20"/>
      <c r="L2057" s="20"/>
      <c r="M2057" s="20" t="s">
        <v>7471</v>
      </c>
      <c r="N2057" s="20"/>
      <c r="O2057" s="19" t="s">
        <v>7472</v>
      </c>
      <c r="P2057" s="20" t="s">
        <v>43</v>
      </c>
      <c r="Q2057" s="19" t="s">
        <v>131</v>
      </c>
      <c r="AJ2057" s="21">
        <v>0</v>
      </c>
      <c r="AK2057" s="21">
        <f>VLOOKUP(B2057,[2]Sheet3!$A$3:$B$1872,2,0)</f>
        <v>5415.929203539823</v>
      </c>
      <c r="AL2057" s="22">
        <f t="shared" si="35"/>
        <v>5415.929203539823</v>
      </c>
    </row>
    <row r="2058" spans="1:38" ht="12" customHeight="1">
      <c r="A2058" s="19" t="s">
        <v>7473</v>
      </c>
      <c r="B2058" s="20" t="s">
        <v>3631</v>
      </c>
      <c r="C2058" s="20"/>
      <c r="D2058" s="20"/>
      <c r="F2058" s="20" t="s">
        <v>342</v>
      </c>
      <c r="G2058" s="20" t="s">
        <v>342</v>
      </c>
      <c r="H2058" s="20"/>
      <c r="I2058" s="20"/>
      <c r="J2058" s="20"/>
      <c r="K2058" s="20"/>
      <c r="L2058" s="20" t="s">
        <v>3631</v>
      </c>
      <c r="M2058" s="20" t="s">
        <v>3631</v>
      </c>
      <c r="N2058" s="20"/>
      <c r="O2058" s="19" t="s">
        <v>7474</v>
      </c>
      <c r="P2058" s="20" t="s">
        <v>43</v>
      </c>
      <c r="Q2058" s="19" t="s">
        <v>131</v>
      </c>
      <c r="AJ2058" s="21">
        <v>0</v>
      </c>
      <c r="AK2058" s="21">
        <v>0</v>
      </c>
      <c r="AL2058" s="22">
        <f t="shared" si="35"/>
        <v>0</v>
      </c>
    </row>
    <row r="2059" spans="1:38" ht="12" customHeight="1">
      <c r="A2059" s="19" t="s">
        <v>7475</v>
      </c>
      <c r="B2059" s="20" t="s">
        <v>7476</v>
      </c>
      <c r="C2059" s="20"/>
      <c r="D2059" s="20"/>
      <c r="F2059" s="20" t="s">
        <v>342</v>
      </c>
      <c r="G2059" s="20" t="s">
        <v>342</v>
      </c>
      <c r="H2059" s="20"/>
      <c r="I2059" s="20"/>
      <c r="J2059" s="20"/>
      <c r="K2059" s="20"/>
      <c r="L2059" s="20"/>
      <c r="M2059" s="20" t="s">
        <v>7476</v>
      </c>
      <c r="N2059" s="20"/>
      <c r="O2059" s="19" t="s">
        <v>7477</v>
      </c>
      <c r="P2059" s="20" t="s">
        <v>43</v>
      </c>
      <c r="Q2059" s="19" t="s">
        <v>131</v>
      </c>
      <c r="AJ2059" s="21">
        <v>0</v>
      </c>
      <c r="AK2059" s="21">
        <f>VLOOKUP(B2059,[2]Sheet3!$A$3:$B$1872,2,0)</f>
        <v>6499.1150442477874</v>
      </c>
      <c r="AL2059" s="22">
        <f t="shared" si="35"/>
        <v>6499.1150442477874</v>
      </c>
    </row>
    <row r="2060" spans="1:38" ht="12" customHeight="1">
      <c r="A2060" s="19" t="s">
        <v>7478</v>
      </c>
      <c r="B2060" s="20" t="s">
        <v>7479</v>
      </c>
      <c r="C2060" s="20"/>
      <c r="D2060" s="20"/>
      <c r="F2060" s="20" t="s">
        <v>342</v>
      </c>
      <c r="G2060" s="20" t="s">
        <v>342</v>
      </c>
      <c r="H2060" s="20" t="s">
        <v>7480</v>
      </c>
      <c r="I2060" s="20"/>
      <c r="J2060" s="20"/>
      <c r="K2060" s="20"/>
      <c r="L2060" s="20"/>
      <c r="M2060" s="20" t="s">
        <v>7479</v>
      </c>
      <c r="N2060" s="20"/>
      <c r="O2060" s="19" t="s">
        <v>7481</v>
      </c>
      <c r="P2060" s="20" t="s">
        <v>43</v>
      </c>
      <c r="Q2060" s="19" t="s">
        <v>131</v>
      </c>
      <c r="AJ2060" s="21">
        <v>0</v>
      </c>
      <c r="AK2060" s="21">
        <v>0</v>
      </c>
      <c r="AL2060" s="22">
        <f t="shared" si="35"/>
        <v>0</v>
      </c>
    </row>
    <row r="2061" spans="1:38" ht="12" customHeight="1">
      <c r="A2061" s="19" t="s">
        <v>7482</v>
      </c>
      <c r="B2061" s="20" t="s">
        <v>7483</v>
      </c>
      <c r="C2061" s="20"/>
      <c r="D2061" s="20"/>
      <c r="F2061" s="20" t="s">
        <v>342</v>
      </c>
      <c r="G2061" s="20" t="s">
        <v>342</v>
      </c>
      <c r="H2061" s="20" t="s">
        <v>1265</v>
      </c>
      <c r="I2061" s="20"/>
      <c r="J2061" s="20"/>
      <c r="K2061" s="20"/>
      <c r="L2061" s="20" t="s">
        <v>1121</v>
      </c>
      <c r="M2061" s="20" t="s">
        <v>7483</v>
      </c>
      <c r="N2061" s="20"/>
      <c r="O2061" s="19" t="s">
        <v>7484</v>
      </c>
      <c r="P2061" s="20" t="s">
        <v>43</v>
      </c>
      <c r="Q2061" s="19" t="s">
        <v>237</v>
      </c>
      <c r="R2061" s="19" t="s">
        <v>446</v>
      </c>
      <c r="S2061" s="19" t="s">
        <v>139</v>
      </c>
      <c r="T2061" s="19" t="s">
        <v>140</v>
      </c>
      <c r="Y2061" s="19" t="s">
        <v>60</v>
      </c>
      <c r="Z2061" s="19" t="s">
        <v>61</v>
      </c>
      <c r="AA2061" s="19" t="s">
        <v>62</v>
      </c>
      <c r="AB2061" s="19" t="s">
        <v>63</v>
      </c>
      <c r="AC2061" s="19" t="s">
        <v>183</v>
      </c>
      <c r="AD2061" s="19" t="s">
        <v>184</v>
      </c>
      <c r="AJ2061" s="21">
        <v>0</v>
      </c>
      <c r="AK2061" s="21">
        <v>0</v>
      </c>
      <c r="AL2061" s="22">
        <f t="shared" si="35"/>
        <v>0</v>
      </c>
    </row>
    <row r="2062" spans="1:38" ht="12" customHeight="1">
      <c r="A2062" s="19" t="s">
        <v>7485</v>
      </c>
      <c r="B2062" s="20" t="s">
        <v>1266</v>
      </c>
      <c r="C2062" s="20"/>
      <c r="D2062" s="20"/>
      <c r="F2062" s="20" t="s">
        <v>342</v>
      </c>
      <c r="G2062" s="20" t="s">
        <v>342</v>
      </c>
      <c r="H2062" s="20" t="s">
        <v>1265</v>
      </c>
      <c r="I2062" s="20"/>
      <c r="J2062" s="20"/>
      <c r="K2062" s="20"/>
      <c r="L2062" s="20" t="s">
        <v>1121</v>
      </c>
      <c r="M2062" s="20" t="s">
        <v>1266</v>
      </c>
      <c r="N2062" s="20"/>
      <c r="O2062" s="19" t="s">
        <v>7486</v>
      </c>
      <c r="P2062" s="20" t="s">
        <v>43</v>
      </c>
      <c r="Q2062" s="19" t="s">
        <v>237</v>
      </c>
      <c r="R2062" s="19" t="s">
        <v>446</v>
      </c>
      <c r="S2062" s="19" t="s">
        <v>139</v>
      </c>
      <c r="T2062" s="19" t="s">
        <v>140</v>
      </c>
      <c r="AJ2062" s="21">
        <v>0</v>
      </c>
      <c r="AK2062" s="21">
        <v>0</v>
      </c>
      <c r="AL2062" s="22">
        <f t="shared" si="35"/>
        <v>0</v>
      </c>
    </row>
    <row r="2063" spans="1:38" ht="12" customHeight="1">
      <c r="A2063" s="19" t="s">
        <v>7487</v>
      </c>
      <c r="B2063" s="20" t="s">
        <v>7488</v>
      </c>
      <c r="C2063" s="20"/>
      <c r="D2063" s="20"/>
      <c r="F2063" s="20" t="s">
        <v>342</v>
      </c>
      <c r="G2063" s="20" t="s">
        <v>342</v>
      </c>
      <c r="H2063" s="20" t="s">
        <v>1265</v>
      </c>
      <c r="I2063" s="20"/>
      <c r="J2063" s="20"/>
      <c r="K2063" s="20"/>
      <c r="L2063" s="20" t="s">
        <v>1121</v>
      </c>
      <c r="M2063" s="20" t="s">
        <v>1266</v>
      </c>
      <c r="N2063" s="20"/>
      <c r="O2063" s="19" t="s">
        <v>7489</v>
      </c>
      <c r="P2063" s="20" t="s">
        <v>43</v>
      </c>
      <c r="Q2063" s="19" t="s">
        <v>237</v>
      </c>
      <c r="R2063" s="19" t="s">
        <v>446</v>
      </c>
      <c r="S2063" s="19" t="s">
        <v>139</v>
      </c>
      <c r="T2063" s="19" t="s">
        <v>140</v>
      </c>
      <c r="Y2063" s="19" t="s">
        <v>60</v>
      </c>
      <c r="Z2063" s="19" t="s">
        <v>61</v>
      </c>
      <c r="AA2063" s="19" t="s">
        <v>62</v>
      </c>
      <c r="AB2063" s="19" t="s">
        <v>63</v>
      </c>
      <c r="AC2063" s="19" t="s">
        <v>183</v>
      </c>
      <c r="AD2063" s="19" t="s">
        <v>184</v>
      </c>
      <c r="AJ2063" s="21">
        <v>0</v>
      </c>
      <c r="AK2063" s="21">
        <f>VLOOKUP(B2063,[2]Sheet3!$A$3:$B$1872,2,0)</f>
        <v>28726.991150442482</v>
      </c>
      <c r="AL2063" s="22">
        <f t="shared" si="35"/>
        <v>28726.991150442482</v>
      </c>
    </row>
    <row r="2064" spans="1:38" ht="12" customHeight="1">
      <c r="A2064" s="19" t="s">
        <v>7490</v>
      </c>
      <c r="B2064" s="20" t="s">
        <v>7491</v>
      </c>
      <c r="C2064" s="20"/>
      <c r="D2064" s="20"/>
      <c r="F2064" s="20" t="s">
        <v>342</v>
      </c>
      <c r="G2064" s="20" t="s">
        <v>342</v>
      </c>
      <c r="H2064" s="20"/>
      <c r="I2064" s="20"/>
      <c r="J2064" s="20"/>
      <c r="K2064" s="20"/>
      <c r="L2064" s="20"/>
      <c r="M2064" s="20" t="s">
        <v>7491</v>
      </c>
      <c r="N2064" s="20"/>
      <c r="O2064" s="19" t="s">
        <v>7492</v>
      </c>
      <c r="P2064" s="20" t="s">
        <v>43</v>
      </c>
      <c r="Q2064" s="19" t="s">
        <v>131</v>
      </c>
      <c r="AJ2064" s="21">
        <v>0</v>
      </c>
      <c r="AK2064" s="21">
        <v>0</v>
      </c>
      <c r="AL2064" s="22">
        <f t="shared" si="35"/>
        <v>0</v>
      </c>
    </row>
    <row r="2065" spans="1:38" ht="12" customHeight="1">
      <c r="A2065" s="19" t="s">
        <v>7493</v>
      </c>
      <c r="B2065" s="20" t="s">
        <v>7494</v>
      </c>
      <c r="C2065" s="20"/>
      <c r="D2065" s="20"/>
      <c r="F2065" s="20" t="s">
        <v>342</v>
      </c>
      <c r="G2065" s="20" t="s">
        <v>342</v>
      </c>
      <c r="H2065" s="20"/>
      <c r="I2065" s="20"/>
      <c r="J2065" s="20"/>
      <c r="K2065" s="20"/>
      <c r="L2065" s="20"/>
      <c r="M2065" s="20" t="s">
        <v>7495</v>
      </c>
      <c r="N2065" s="20"/>
      <c r="O2065" s="19" t="s">
        <v>7496</v>
      </c>
      <c r="P2065" s="20" t="s">
        <v>43</v>
      </c>
      <c r="Q2065" s="19" t="s">
        <v>131</v>
      </c>
      <c r="AJ2065" s="21">
        <v>0</v>
      </c>
      <c r="AK2065" s="21">
        <v>0</v>
      </c>
      <c r="AL2065" s="22">
        <f t="shared" si="35"/>
        <v>0</v>
      </c>
    </row>
    <row r="2066" spans="1:38" ht="12" customHeight="1">
      <c r="A2066" s="19" t="s">
        <v>7497</v>
      </c>
      <c r="B2066" s="20" t="s">
        <v>7498</v>
      </c>
      <c r="C2066" s="20"/>
      <c r="D2066" s="20"/>
      <c r="F2066" s="20" t="s">
        <v>342</v>
      </c>
      <c r="G2066" s="20" t="s">
        <v>342</v>
      </c>
      <c r="H2066" s="20"/>
      <c r="I2066" s="20"/>
      <c r="J2066" s="20"/>
      <c r="K2066" s="20"/>
      <c r="L2066" s="20"/>
      <c r="M2066" s="20" t="s">
        <v>7498</v>
      </c>
      <c r="N2066" s="20"/>
      <c r="O2066" s="19" t="s">
        <v>7499</v>
      </c>
      <c r="P2066" s="20" t="s">
        <v>43</v>
      </c>
      <c r="Q2066" s="19" t="s">
        <v>131</v>
      </c>
      <c r="AJ2066" s="21">
        <v>0</v>
      </c>
      <c r="AK2066" s="21">
        <v>0</v>
      </c>
      <c r="AL2066" s="22">
        <f t="shared" si="35"/>
        <v>0</v>
      </c>
    </row>
    <row r="2067" spans="1:38" ht="12" customHeight="1">
      <c r="A2067" s="19" t="s">
        <v>7500</v>
      </c>
      <c r="B2067" s="20" t="s">
        <v>7501</v>
      </c>
      <c r="C2067" s="20"/>
      <c r="D2067" s="20"/>
      <c r="F2067" s="20" t="s">
        <v>342</v>
      </c>
      <c r="G2067" s="20" t="s">
        <v>342</v>
      </c>
      <c r="H2067" s="20"/>
      <c r="I2067" s="20"/>
      <c r="J2067" s="20"/>
      <c r="K2067" s="20"/>
      <c r="L2067" s="20"/>
      <c r="M2067" s="20" t="s">
        <v>7501</v>
      </c>
      <c r="N2067" s="20"/>
      <c r="O2067" s="19" t="s">
        <v>7502</v>
      </c>
      <c r="P2067" s="20" t="s">
        <v>43</v>
      </c>
      <c r="Q2067" s="19" t="s">
        <v>131</v>
      </c>
      <c r="AJ2067" s="21">
        <v>0</v>
      </c>
      <c r="AK2067" s="21">
        <v>0</v>
      </c>
      <c r="AL2067" s="22">
        <f t="shared" si="35"/>
        <v>0</v>
      </c>
    </row>
    <row r="2068" spans="1:38" ht="12" customHeight="1">
      <c r="A2068" s="19" t="s">
        <v>7503</v>
      </c>
      <c r="B2068" s="20" t="s">
        <v>7504</v>
      </c>
      <c r="C2068" s="20"/>
      <c r="D2068" s="20"/>
      <c r="F2068" s="20" t="s">
        <v>342</v>
      </c>
      <c r="G2068" s="20" t="s">
        <v>342</v>
      </c>
      <c r="H2068" s="20"/>
      <c r="I2068" s="20"/>
      <c r="J2068" s="20"/>
      <c r="K2068" s="20"/>
      <c r="L2068" s="20"/>
      <c r="M2068" s="20" t="s">
        <v>2143</v>
      </c>
      <c r="N2068" s="20"/>
      <c r="O2068" s="19" t="s">
        <v>7505</v>
      </c>
      <c r="P2068" s="20" t="s">
        <v>43</v>
      </c>
      <c r="Q2068" s="19" t="s">
        <v>131</v>
      </c>
      <c r="AJ2068" s="21">
        <v>0</v>
      </c>
      <c r="AK2068" s="21">
        <v>0</v>
      </c>
      <c r="AL2068" s="22">
        <f t="shared" si="35"/>
        <v>0</v>
      </c>
    </row>
    <row r="2069" spans="1:38" ht="12" customHeight="1">
      <c r="A2069" s="19" t="s">
        <v>7506</v>
      </c>
      <c r="B2069" s="20" t="s">
        <v>7507</v>
      </c>
      <c r="C2069" s="20"/>
      <c r="D2069" s="20"/>
      <c r="F2069" s="20" t="s">
        <v>342</v>
      </c>
      <c r="G2069" s="20" t="s">
        <v>342</v>
      </c>
      <c r="H2069" s="20"/>
      <c r="I2069" s="20"/>
      <c r="J2069" s="20"/>
      <c r="K2069" s="20"/>
      <c r="L2069" s="20"/>
      <c r="M2069" s="20"/>
      <c r="N2069" s="20"/>
      <c r="O2069" s="19" t="s">
        <v>7508</v>
      </c>
      <c r="P2069" s="20" t="s">
        <v>43</v>
      </c>
      <c r="Q2069" s="19" t="s">
        <v>131</v>
      </c>
      <c r="AJ2069" s="21">
        <v>0</v>
      </c>
      <c r="AK2069" s="21">
        <v>0</v>
      </c>
      <c r="AL2069" s="22">
        <f t="shared" si="35"/>
        <v>0</v>
      </c>
    </row>
    <row r="2070" spans="1:38" ht="12" customHeight="1">
      <c r="A2070" s="19" t="s">
        <v>7509</v>
      </c>
      <c r="B2070" s="20" t="s">
        <v>7510</v>
      </c>
      <c r="C2070" s="20"/>
      <c r="D2070" s="20"/>
      <c r="E2070" s="19" t="s">
        <v>7511</v>
      </c>
      <c r="F2070" s="20" t="s">
        <v>342</v>
      </c>
      <c r="G2070" s="20" t="s">
        <v>342</v>
      </c>
      <c r="H2070" s="20"/>
      <c r="I2070" s="20"/>
      <c r="J2070" s="20"/>
      <c r="K2070" s="20"/>
      <c r="L2070" s="20" t="s">
        <v>7510</v>
      </c>
      <c r="M2070" s="20" t="s">
        <v>7510</v>
      </c>
      <c r="N2070" s="20"/>
      <c r="O2070" s="19" t="s">
        <v>7512</v>
      </c>
      <c r="P2070" s="20" t="s">
        <v>43</v>
      </c>
      <c r="Q2070" s="19" t="s">
        <v>170</v>
      </c>
      <c r="R2070" s="19" t="s">
        <v>1366</v>
      </c>
      <c r="S2070" s="19" t="s">
        <v>139</v>
      </c>
      <c r="T2070" s="19" t="s">
        <v>140</v>
      </c>
      <c r="U2070" s="21">
        <v>500</v>
      </c>
      <c r="V2070" s="21">
        <v>1</v>
      </c>
      <c r="W2070" s="21">
        <v>1</v>
      </c>
      <c r="X2070" s="21">
        <v>4</v>
      </c>
      <c r="Y2070" s="19" t="s">
        <v>60</v>
      </c>
      <c r="Z2070" s="19" t="s">
        <v>61</v>
      </c>
      <c r="AA2070" s="19" t="s">
        <v>62</v>
      </c>
      <c r="AB2070" s="19" t="s">
        <v>63</v>
      </c>
      <c r="AC2070" s="19" t="s">
        <v>183</v>
      </c>
      <c r="AD2070" s="19" t="s">
        <v>184</v>
      </c>
      <c r="AE2070" s="19" t="s">
        <v>346</v>
      </c>
      <c r="AF2070" s="19" t="s">
        <v>347</v>
      </c>
      <c r="AJ2070" s="21">
        <f>VLOOKUP(B2070,[1]Sheet8!$A$3:$B$989,2,0)</f>
        <v>9426.6805319364721</v>
      </c>
      <c r="AK2070" s="21">
        <f>VLOOKUP(B2070,[2]Sheet3!$A$3:$B$1872,2,0)</f>
        <v>109667.38305941847</v>
      </c>
      <c r="AL2070" s="22">
        <f t="shared" si="35"/>
        <v>119094.06359135493</v>
      </c>
    </row>
    <row r="2071" spans="1:38" ht="12" customHeight="1">
      <c r="A2071" s="19" t="s">
        <v>7513</v>
      </c>
      <c r="B2071" s="20" t="s">
        <v>7514</v>
      </c>
      <c r="C2071" s="20"/>
      <c r="D2071" s="20"/>
      <c r="F2071" s="20" t="s">
        <v>342</v>
      </c>
      <c r="G2071" s="20" t="s">
        <v>342</v>
      </c>
      <c r="H2071" s="20"/>
      <c r="I2071" s="20"/>
      <c r="J2071" s="20"/>
      <c r="K2071" s="20"/>
      <c r="L2071" s="20"/>
      <c r="M2071" s="20" t="s">
        <v>7514</v>
      </c>
      <c r="N2071" s="20"/>
      <c r="O2071" s="19" t="s">
        <v>7515</v>
      </c>
      <c r="P2071" s="20" t="s">
        <v>43</v>
      </c>
      <c r="Q2071" s="19" t="s">
        <v>131</v>
      </c>
      <c r="AJ2071" s="21">
        <v>0</v>
      </c>
      <c r="AK2071" s="21">
        <v>0</v>
      </c>
      <c r="AL2071" s="22">
        <f t="shared" si="35"/>
        <v>0</v>
      </c>
    </row>
    <row r="2072" spans="1:38" ht="12" customHeight="1">
      <c r="A2072" s="19" t="s">
        <v>7516</v>
      </c>
      <c r="B2072" s="20" t="s">
        <v>7517</v>
      </c>
      <c r="C2072" s="20"/>
      <c r="D2072" s="20"/>
      <c r="E2072" s="19" t="s">
        <v>7518</v>
      </c>
      <c r="F2072" s="20" t="s">
        <v>342</v>
      </c>
      <c r="G2072" s="20" t="s">
        <v>342</v>
      </c>
      <c r="H2072" s="20" t="s">
        <v>7519</v>
      </c>
      <c r="I2072" s="20"/>
      <c r="J2072" s="20"/>
      <c r="K2072" s="20"/>
      <c r="L2072" s="20" t="s">
        <v>7519</v>
      </c>
      <c r="M2072" s="20" t="s">
        <v>7519</v>
      </c>
      <c r="N2072" s="20"/>
      <c r="O2072" s="19" t="s">
        <v>7520</v>
      </c>
      <c r="P2072" s="20" t="s">
        <v>43</v>
      </c>
      <c r="Q2072" s="19" t="s">
        <v>44</v>
      </c>
      <c r="R2072" s="19" t="s">
        <v>6799</v>
      </c>
      <c r="S2072" s="19" t="s">
        <v>139</v>
      </c>
      <c r="T2072" s="19" t="s">
        <v>152</v>
      </c>
      <c r="U2072" s="21">
        <v>2800</v>
      </c>
      <c r="V2072" s="21">
        <v>3</v>
      </c>
      <c r="W2072" s="21">
        <v>3</v>
      </c>
      <c r="X2072" s="21">
        <v>12</v>
      </c>
      <c r="Y2072" s="19" t="s">
        <v>60</v>
      </c>
      <c r="Z2072" s="19" t="s">
        <v>61</v>
      </c>
      <c r="AA2072" s="19" t="s">
        <v>62</v>
      </c>
      <c r="AB2072" s="19" t="s">
        <v>63</v>
      </c>
      <c r="AC2072" s="19" t="s">
        <v>183</v>
      </c>
      <c r="AD2072" s="19" t="s">
        <v>184</v>
      </c>
      <c r="AE2072" s="19" t="s">
        <v>7521</v>
      </c>
      <c r="AF2072" s="19" t="s">
        <v>7522</v>
      </c>
      <c r="AJ2072" s="21">
        <f>VLOOKUP(B2072,[1]Sheet8!$A$3:$B$989,2,0)</f>
        <v>8415.4</v>
      </c>
      <c r="AK2072" s="21">
        <f>VLOOKUP(B2072,[2]Sheet3!$A$3:$B$1872,2,0)</f>
        <v>445289.41189513373</v>
      </c>
      <c r="AL2072" s="22">
        <f t="shared" si="35"/>
        <v>453704.81189513375</v>
      </c>
    </row>
    <row r="2073" spans="1:38" ht="12" customHeight="1">
      <c r="A2073" s="19" t="s">
        <v>7523</v>
      </c>
      <c r="B2073" s="20" t="s">
        <v>7524</v>
      </c>
      <c r="C2073" s="20"/>
      <c r="D2073" s="20"/>
      <c r="F2073" s="20" t="s">
        <v>342</v>
      </c>
      <c r="G2073" s="20" t="s">
        <v>342</v>
      </c>
      <c r="H2073" s="20"/>
      <c r="I2073" s="20"/>
      <c r="J2073" s="20"/>
      <c r="K2073" s="20"/>
      <c r="L2073" s="20"/>
      <c r="M2073" s="20" t="s">
        <v>7524</v>
      </c>
      <c r="N2073" s="20"/>
      <c r="O2073" s="19" t="s">
        <v>7525</v>
      </c>
      <c r="P2073" s="20" t="s">
        <v>43</v>
      </c>
      <c r="Q2073" s="19" t="s">
        <v>131</v>
      </c>
      <c r="AJ2073" s="21">
        <v>0</v>
      </c>
      <c r="AK2073" s="21">
        <v>0</v>
      </c>
      <c r="AL2073" s="22">
        <f t="shared" si="35"/>
        <v>0</v>
      </c>
    </row>
    <row r="2074" spans="1:38" ht="12" customHeight="1">
      <c r="A2074" s="19" t="s">
        <v>7526</v>
      </c>
      <c r="B2074" s="20" t="s">
        <v>7527</v>
      </c>
      <c r="C2074" s="20"/>
      <c r="D2074" s="20"/>
      <c r="F2074" s="20" t="s">
        <v>342</v>
      </c>
      <c r="G2074" s="20" t="s">
        <v>342</v>
      </c>
      <c r="H2074" s="20" t="s">
        <v>7528</v>
      </c>
      <c r="I2074" s="20"/>
      <c r="J2074" s="20"/>
      <c r="K2074" s="20"/>
      <c r="L2074" s="20" t="s">
        <v>7527</v>
      </c>
      <c r="M2074" s="20" t="s">
        <v>7527</v>
      </c>
      <c r="N2074" s="20"/>
      <c r="O2074" s="19" t="s">
        <v>7529</v>
      </c>
      <c r="P2074" s="20" t="s">
        <v>43</v>
      </c>
      <c r="Q2074" s="19" t="s">
        <v>237</v>
      </c>
      <c r="R2074" s="19" t="s">
        <v>446</v>
      </c>
      <c r="S2074" s="19" t="s">
        <v>139</v>
      </c>
      <c r="T2074" s="19" t="s">
        <v>140</v>
      </c>
      <c r="U2074" s="21">
        <v>1000</v>
      </c>
      <c r="V2074" s="21">
        <v>2</v>
      </c>
      <c r="W2074" s="21">
        <v>4</v>
      </c>
      <c r="X2074" s="21">
        <v>11</v>
      </c>
      <c r="Y2074" s="19" t="s">
        <v>60</v>
      </c>
      <c r="Z2074" s="19" t="s">
        <v>61</v>
      </c>
      <c r="AA2074" s="19" t="s">
        <v>62</v>
      </c>
      <c r="AB2074" s="19" t="s">
        <v>63</v>
      </c>
      <c r="AC2074" s="19" t="s">
        <v>183</v>
      </c>
      <c r="AD2074" s="19" t="s">
        <v>184</v>
      </c>
      <c r="AG2074" s="19" t="s">
        <v>7530</v>
      </c>
      <c r="AJ2074" s="21">
        <f>VLOOKUP(B2074,[1]Sheet8!$A$3:$B$989,2,0)</f>
        <v>9426.6805319364721</v>
      </c>
      <c r="AK2074" s="21">
        <f>VLOOKUP(B2074,[2]Sheet3!$A$3:$B$1872,2,0)</f>
        <v>38916.161583333509</v>
      </c>
      <c r="AL2074" s="22">
        <f t="shared" si="35"/>
        <v>48342.842115269981</v>
      </c>
    </row>
    <row r="2075" spans="1:38" ht="12" customHeight="1">
      <c r="A2075" s="19" t="s">
        <v>7531</v>
      </c>
      <c r="B2075" s="20" t="s">
        <v>7532</v>
      </c>
      <c r="C2075" s="20"/>
      <c r="D2075" s="20"/>
      <c r="F2075" s="20" t="s">
        <v>342</v>
      </c>
      <c r="G2075" s="20" t="s">
        <v>342</v>
      </c>
      <c r="H2075" s="20"/>
      <c r="I2075" s="20"/>
      <c r="J2075" s="20"/>
      <c r="K2075" s="20"/>
      <c r="L2075" s="20" t="s">
        <v>7533</v>
      </c>
      <c r="M2075" s="20" t="s">
        <v>7533</v>
      </c>
      <c r="N2075" s="20"/>
      <c r="O2075" s="19" t="s">
        <v>7534</v>
      </c>
      <c r="P2075" s="20" t="s">
        <v>43</v>
      </c>
      <c r="Q2075" s="19" t="s">
        <v>131</v>
      </c>
      <c r="AJ2075" s="21">
        <v>0</v>
      </c>
      <c r="AK2075" s="21">
        <v>0</v>
      </c>
      <c r="AL2075" s="22">
        <f t="shared" si="35"/>
        <v>0</v>
      </c>
    </row>
    <row r="2076" spans="1:38" ht="12" customHeight="1">
      <c r="A2076" s="19" t="s">
        <v>7535</v>
      </c>
      <c r="B2076" s="20" t="s">
        <v>7536</v>
      </c>
      <c r="C2076" s="20"/>
      <c r="D2076" s="20"/>
      <c r="F2076" s="20" t="s">
        <v>342</v>
      </c>
      <c r="G2076" s="20" t="s">
        <v>342</v>
      </c>
      <c r="H2076" s="20" t="s">
        <v>7537</v>
      </c>
      <c r="I2076" s="20"/>
      <c r="J2076" s="20"/>
      <c r="K2076" s="20"/>
      <c r="L2076" s="20" t="s">
        <v>7536</v>
      </c>
      <c r="M2076" s="20" t="s">
        <v>7537</v>
      </c>
      <c r="N2076" s="20"/>
      <c r="O2076" s="19" t="s">
        <v>7538</v>
      </c>
      <c r="P2076" s="20" t="s">
        <v>43</v>
      </c>
      <c r="Q2076" s="19" t="s">
        <v>237</v>
      </c>
      <c r="R2076" s="19" t="s">
        <v>181</v>
      </c>
      <c r="S2076" s="19" t="s">
        <v>139</v>
      </c>
      <c r="T2076" s="19" t="s">
        <v>182</v>
      </c>
      <c r="U2076" s="21">
        <v>5000</v>
      </c>
      <c r="V2076" s="21">
        <v>2</v>
      </c>
      <c r="W2076" s="21">
        <v>2</v>
      </c>
      <c r="X2076" s="21">
        <v>6</v>
      </c>
      <c r="Y2076" s="19" t="s">
        <v>60</v>
      </c>
      <c r="Z2076" s="19" t="s">
        <v>61</v>
      </c>
      <c r="AA2076" s="19" t="s">
        <v>62</v>
      </c>
      <c r="AB2076" s="19" t="s">
        <v>63</v>
      </c>
      <c r="AC2076" s="19" t="s">
        <v>183</v>
      </c>
      <c r="AD2076" s="19" t="s">
        <v>184</v>
      </c>
      <c r="AG2076" s="19" t="s">
        <v>7539</v>
      </c>
      <c r="AJ2076" s="21">
        <v>0</v>
      </c>
      <c r="AK2076" s="21">
        <v>0</v>
      </c>
      <c r="AL2076" s="22">
        <f t="shared" si="35"/>
        <v>0</v>
      </c>
    </row>
    <row r="2077" spans="1:38" ht="12" customHeight="1">
      <c r="A2077" s="19" t="s">
        <v>7540</v>
      </c>
      <c r="B2077" s="20" t="s">
        <v>7541</v>
      </c>
      <c r="C2077" s="20"/>
      <c r="D2077" s="20"/>
      <c r="F2077" s="20" t="s">
        <v>342</v>
      </c>
      <c r="G2077" s="20" t="s">
        <v>342</v>
      </c>
      <c r="H2077" s="20"/>
      <c r="I2077" s="20"/>
      <c r="J2077" s="20"/>
      <c r="K2077" s="20"/>
      <c r="L2077" s="20"/>
      <c r="M2077" s="20" t="s">
        <v>7541</v>
      </c>
      <c r="N2077" s="20"/>
      <c r="O2077" s="19" t="s">
        <v>7542</v>
      </c>
      <c r="P2077" s="20" t="s">
        <v>43</v>
      </c>
      <c r="Q2077" s="19" t="s">
        <v>131</v>
      </c>
      <c r="AJ2077" s="21">
        <v>0</v>
      </c>
      <c r="AK2077" s="21">
        <v>0</v>
      </c>
      <c r="AL2077" s="22">
        <f t="shared" si="35"/>
        <v>0</v>
      </c>
    </row>
    <row r="2078" spans="1:38" ht="12" customHeight="1">
      <c r="A2078" s="19" t="s">
        <v>7543</v>
      </c>
      <c r="B2078" s="20" t="s">
        <v>7544</v>
      </c>
      <c r="C2078" s="20"/>
      <c r="D2078" s="20"/>
      <c r="F2078" s="20" t="s">
        <v>342</v>
      </c>
      <c r="G2078" s="20" t="s">
        <v>342</v>
      </c>
      <c r="H2078" s="20" t="s">
        <v>7545</v>
      </c>
      <c r="I2078" s="20"/>
      <c r="J2078" s="20"/>
      <c r="K2078" s="20"/>
      <c r="L2078" s="20" t="s">
        <v>7544</v>
      </c>
      <c r="M2078" s="20" t="s">
        <v>7544</v>
      </c>
      <c r="N2078" s="20"/>
      <c r="O2078" s="19" t="s">
        <v>7546</v>
      </c>
      <c r="P2078" s="20" t="s">
        <v>43</v>
      </c>
      <c r="Q2078" s="19" t="s">
        <v>131</v>
      </c>
      <c r="AJ2078" s="21">
        <v>0</v>
      </c>
      <c r="AK2078" s="21">
        <f>VLOOKUP(B2078,[2]Sheet3!$A$3:$B$1872,2,0)</f>
        <v>32495.616814159293</v>
      </c>
      <c r="AL2078" s="22">
        <f t="shared" si="35"/>
        <v>32495.616814159293</v>
      </c>
    </row>
    <row r="2079" spans="1:38" ht="12" customHeight="1">
      <c r="A2079" s="19" t="s">
        <v>7547</v>
      </c>
      <c r="B2079" s="20" t="s">
        <v>7548</v>
      </c>
      <c r="C2079" s="20"/>
      <c r="D2079" s="20"/>
      <c r="E2079" s="19" t="s">
        <v>7549</v>
      </c>
      <c r="F2079" s="20" t="s">
        <v>342</v>
      </c>
      <c r="G2079" s="20" t="s">
        <v>342</v>
      </c>
      <c r="H2079" s="20" t="s">
        <v>7550</v>
      </c>
      <c r="I2079" s="20"/>
      <c r="J2079" s="20"/>
      <c r="K2079" s="20"/>
      <c r="L2079" s="20" t="s">
        <v>7551</v>
      </c>
      <c r="M2079" s="20" t="s">
        <v>7550</v>
      </c>
      <c r="N2079" s="20"/>
      <c r="O2079" s="19" t="s">
        <v>7552</v>
      </c>
      <c r="P2079" s="20" t="s">
        <v>43</v>
      </c>
      <c r="Q2079" s="19" t="s">
        <v>180</v>
      </c>
      <c r="R2079" s="19" t="s">
        <v>7553</v>
      </c>
      <c r="S2079" s="19" t="s">
        <v>251</v>
      </c>
      <c r="U2079" s="21">
        <v>5000</v>
      </c>
      <c r="V2079" s="21">
        <v>1</v>
      </c>
      <c r="W2079" s="21">
        <v>2</v>
      </c>
      <c r="X2079" s="21">
        <v>12</v>
      </c>
      <c r="Y2079" s="19" t="s">
        <v>60</v>
      </c>
      <c r="Z2079" s="19" t="s">
        <v>61</v>
      </c>
      <c r="AA2079" s="19" t="s">
        <v>62</v>
      </c>
      <c r="AB2079" s="19" t="s">
        <v>63</v>
      </c>
      <c r="AC2079" s="19" t="s">
        <v>183</v>
      </c>
      <c r="AD2079" s="19" t="s">
        <v>184</v>
      </c>
      <c r="AE2079" s="19" t="s">
        <v>7554</v>
      </c>
      <c r="AF2079" s="19" t="s">
        <v>7555</v>
      </c>
      <c r="AJ2079" s="21">
        <f>VLOOKUP(B2079,[1]Sheet8!$A$3:$B$989,2,0)</f>
        <v>61613</v>
      </c>
      <c r="AK2079" s="21">
        <f>VLOOKUP(B2079,[2]Sheet3!$A$3:$B$1872,2,0)</f>
        <v>1688771.6846902652</v>
      </c>
      <c r="AL2079" s="22">
        <f t="shared" si="35"/>
        <v>1750384.6846902652</v>
      </c>
    </row>
    <row r="2080" spans="1:38" ht="12" customHeight="1">
      <c r="A2080" s="19" t="s">
        <v>7556</v>
      </c>
      <c r="B2080" s="20" t="s">
        <v>7557</v>
      </c>
      <c r="C2080" s="20"/>
      <c r="D2080" s="20"/>
      <c r="F2080" s="20" t="s">
        <v>342</v>
      </c>
      <c r="G2080" s="20" t="s">
        <v>342</v>
      </c>
      <c r="H2080" s="20" t="s">
        <v>7558</v>
      </c>
      <c r="I2080" s="20"/>
      <c r="J2080" s="20"/>
      <c r="K2080" s="20"/>
      <c r="L2080" s="20" t="s">
        <v>7557</v>
      </c>
      <c r="M2080" s="20" t="s">
        <v>7557</v>
      </c>
      <c r="N2080" s="20"/>
      <c r="O2080" s="19" t="s">
        <v>7559</v>
      </c>
      <c r="P2080" s="20" t="s">
        <v>43</v>
      </c>
      <c r="Q2080" s="19" t="s">
        <v>131</v>
      </c>
      <c r="AJ2080" s="21">
        <f>VLOOKUP(B2080,[1]Sheet8!$A$3:$B$989,2,0)</f>
        <v>10519.25</v>
      </c>
      <c r="AK2080" s="21">
        <f>VLOOKUP(B2080,[2]Sheet3!$A$3:$B$1872,2,0)</f>
        <v>10831.858407079646</v>
      </c>
      <c r="AL2080" s="22">
        <f t="shared" si="35"/>
        <v>21351.108407079646</v>
      </c>
    </row>
    <row r="2081" spans="1:38" ht="12" customHeight="1">
      <c r="A2081" s="19" t="s">
        <v>7560</v>
      </c>
      <c r="B2081" s="20" t="s">
        <v>7561</v>
      </c>
      <c r="C2081" s="20"/>
      <c r="D2081" s="20"/>
      <c r="F2081" s="20" t="s">
        <v>342</v>
      </c>
      <c r="G2081" s="20" t="s">
        <v>342</v>
      </c>
      <c r="H2081" s="20"/>
      <c r="I2081" s="20"/>
      <c r="J2081" s="20"/>
      <c r="K2081" s="20"/>
      <c r="L2081" s="20"/>
      <c r="M2081" s="20" t="s">
        <v>7561</v>
      </c>
      <c r="N2081" s="20"/>
      <c r="O2081" s="19" t="s">
        <v>7562</v>
      </c>
      <c r="P2081" s="20" t="s">
        <v>43</v>
      </c>
      <c r="Q2081" s="19" t="s">
        <v>131</v>
      </c>
      <c r="AJ2081" s="21">
        <v>0</v>
      </c>
      <c r="AK2081" s="21">
        <v>0</v>
      </c>
      <c r="AL2081" s="22">
        <f t="shared" si="35"/>
        <v>0</v>
      </c>
    </row>
    <row r="2082" spans="1:38" ht="12" customHeight="1">
      <c r="A2082" s="19" t="s">
        <v>7563</v>
      </c>
      <c r="B2082" s="20" t="s">
        <v>7564</v>
      </c>
      <c r="C2082" s="20"/>
      <c r="D2082" s="20"/>
      <c r="F2082" s="20" t="s">
        <v>342</v>
      </c>
      <c r="G2082" s="20" t="s">
        <v>342</v>
      </c>
      <c r="H2082" s="20"/>
      <c r="I2082" s="20"/>
      <c r="J2082" s="20"/>
      <c r="K2082" s="20"/>
      <c r="L2082" s="20"/>
      <c r="M2082" s="20" t="s">
        <v>7564</v>
      </c>
      <c r="N2082" s="20"/>
      <c r="O2082" s="19" t="s">
        <v>7565</v>
      </c>
      <c r="P2082" s="20" t="s">
        <v>43</v>
      </c>
      <c r="Q2082" s="19" t="s">
        <v>131</v>
      </c>
      <c r="AJ2082" s="21">
        <f>VLOOKUP(B2082,[1]Sheet8!$A$3:$B$989,2,0)</f>
        <v>8415.4</v>
      </c>
      <c r="AK2082" s="21">
        <f>VLOOKUP(B2082,[2]Sheet3!$A$3:$B$1872,2,0)</f>
        <v>35549.473451327438</v>
      </c>
      <c r="AL2082" s="22">
        <f t="shared" si="35"/>
        <v>43964.873451327439</v>
      </c>
    </row>
    <row r="2083" spans="1:38" ht="12" customHeight="1">
      <c r="A2083" s="19" t="s">
        <v>7566</v>
      </c>
      <c r="B2083" s="20" t="s">
        <v>7567</v>
      </c>
      <c r="C2083" s="20"/>
      <c r="D2083" s="20"/>
      <c r="F2083" s="20" t="s">
        <v>342</v>
      </c>
      <c r="G2083" s="20" t="s">
        <v>342</v>
      </c>
      <c r="H2083" s="20"/>
      <c r="I2083" s="20"/>
      <c r="J2083" s="20"/>
      <c r="K2083" s="20"/>
      <c r="L2083" s="20"/>
      <c r="M2083" s="20" t="s">
        <v>7567</v>
      </c>
      <c r="N2083" s="20"/>
      <c r="O2083" s="19" t="s">
        <v>7568</v>
      </c>
      <c r="P2083" s="20" t="s">
        <v>43</v>
      </c>
      <c r="Q2083" s="19" t="s">
        <v>131</v>
      </c>
      <c r="AJ2083" s="21">
        <v>0</v>
      </c>
      <c r="AK2083" s="21">
        <v>0</v>
      </c>
      <c r="AL2083" s="22">
        <f t="shared" si="35"/>
        <v>0</v>
      </c>
    </row>
    <row r="2084" spans="1:38" ht="12" customHeight="1">
      <c r="A2084" s="19" t="s">
        <v>7569</v>
      </c>
      <c r="B2084" s="20" t="s">
        <v>7570</v>
      </c>
      <c r="C2084" s="20"/>
      <c r="D2084" s="20"/>
      <c r="F2084" s="20" t="s">
        <v>342</v>
      </c>
      <c r="G2084" s="20" t="s">
        <v>342</v>
      </c>
      <c r="H2084" s="20"/>
      <c r="I2084" s="20"/>
      <c r="J2084" s="20"/>
      <c r="K2084" s="20"/>
      <c r="L2084" s="20"/>
      <c r="M2084" s="20" t="s">
        <v>7570</v>
      </c>
      <c r="N2084" s="20"/>
      <c r="O2084" s="19" t="s">
        <v>7571</v>
      </c>
      <c r="P2084" s="20" t="s">
        <v>43</v>
      </c>
      <c r="Q2084" s="19" t="s">
        <v>131</v>
      </c>
      <c r="AJ2084" s="21">
        <v>0</v>
      </c>
      <c r="AK2084" s="21">
        <v>0</v>
      </c>
      <c r="AL2084" s="22">
        <f t="shared" si="35"/>
        <v>0</v>
      </c>
    </row>
    <row r="2085" spans="1:38" ht="12" customHeight="1">
      <c r="A2085" s="19" t="s">
        <v>7572</v>
      </c>
      <c r="B2085" s="20" t="s">
        <v>7573</v>
      </c>
      <c r="C2085" s="20"/>
      <c r="D2085" s="20"/>
      <c r="F2085" s="20" t="s">
        <v>342</v>
      </c>
      <c r="G2085" s="20" t="s">
        <v>342</v>
      </c>
      <c r="H2085" s="20"/>
      <c r="I2085" s="20"/>
      <c r="J2085" s="20"/>
      <c r="K2085" s="20"/>
      <c r="L2085" s="20"/>
      <c r="M2085" s="20" t="s">
        <v>7573</v>
      </c>
      <c r="N2085" s="20"/>
      <c r="O2085" s="19" t="s">
        <v>7574</v>
      </c>
      <c r="P2085" s="20" t="s">
        <v>43</v>
      </c>
      <c r="Q2085" s="19" t="s">
        <v>131</v>
      </c>
      <c r="AJ2085" s="21">
        <f>VLOOKUP(B2085,[1]Sheet8!$A$3:$B$989,2,0)</f>
        <v>4713.3499999999995</v>
      </c>
      <c r="AK2085" s="21">
        <f>VLOOKUP(B2085,[2]Sheet3!$A$3:$B$1872,2,0)</f>
        <v>10831.858407079646</v>
      </c>
      <c r="AL2085" s="22">
        <f t="shared" si="35"/>
        <v>15545.208407079645</v>
      </c>
    </row>
    <row r="2086" spans="1:38" ht="12" customHeight="1">
      <c r="A2086" s="19" t="s">
        <v>7575</v>
      </c>
      <c r="B2086" s="20" t="s">
        <v>7576</v>
      </c>
      <c r="C2086" s="20"/>
      <c r="D2086" s="20"/>
      <c r="F2086" s="20" t="s">
        <v>342</v>
      </c>
      <c r="G2086" s="20" t="s">
        <v>342</v>
      </c>
      <c r="H2086" s="20"/>
      <c r="I2086" s="20"/>
      <c r="J2086" s="20"/>
      <c r="K2086" s="20"/>
      <c r="L2086" s="20"/>
      <c r="M2086" s="20" t="s">
        <v>7576</v>
      </c>
      <c r="N2086" s="20"/>
      <c r="O2086" s="19" t="s">
        <v>7577</v>
      </c>
      <c r="P2086" s="20" t="s">
        <v>43</v>
      </c>
      <c r="Q2086" s="19" t="s">
        <v>131</v>
      </c>
      <c r="AJ2086" s="21">
        <v>0</v>
      </c>
      <c r="AK2086" s="21">
        <f>VLOOKUP(B2086,[2]Sheet3!$A$3:$B$1872,2,0)</f>
        <v>8665.4867256637172</v>
      </c>
      <c r="AL2086" s="22">
        <f t="shared" si="35"/>
        <v>8665.4867256637172</v>
      </c>
    </row>
    <row r="2087" spans="1:38" ht="12" customHeight="1">
      <c r="A2087" s="19" t="s">
        <v>7578</v>
      </c>
      <c r="B2087" s="20" t="s">
        <v>7579</v>
      </c>
      <c r="C2087" s="20"/>
      <c r="D2087" s="20"/>
      <c r="F2087" s="20" t="s">
        <v>342</v>
      </c>
      <c r="G2087" s="20" t="s">
        <v>342</v>
      </c>
      <c r="H2087" s="20"/>
      <c r="I2087" s="20"/>
      <c r="J2087" s="20"/>
      <c r="K2087" s="20"/>
      <c r="L2087" s="20"/>
      <c r="M2087" s="20" t="s">
        <v>7579</v>
      </c>
      <c r="N2087" s="20"/>
      <c r="O2087" s="19" t="s">
        <v>7580</v>
      </c>
      <c r="P2087" s="20" t="s">
        <v>43</v>
      </c>
      <c r="Q2087" s="19" t="s">
        <v>131</v>
      </c>
      <c r="AJ2087" s="21">
        <v>0</v>
      </c>
      <c r="AK2087" s="21">
        <v>0</v>
      </c>
      <c r="AL2087" s="22">
        <f t="shared" si="35"/>
        <v>0</v>
      </c>
    </row>
    <row r="2088" spans="1:38" ht="12" customHeight="1">
      <c r="A2088" s="19" t="s">
        <v>7581</v>
      </c>
      <c r="B2088" s="20" t="s">
        <v>7582</v>
      </c>
      <c r="C2088" s="20"/>
      <c r="D2088" s="20"/>
      <c r="F2088" s="20" t="s">
        <v>342</v>
      </c>
      <c r="G2088" s="20" t="s">
        <v>342</v>
      </c>
      <c r="H2088" s="20"/>
      <c r="I2088" s="20"/>
      <c r="J2088" s="20"/>
      <c r="K2088" s="20"/>
      <c r="L2088" s="20"/>
      <c r="M2088" s="20" t="s">
        <v>7582</v>
      </c>
      <c r="N2088" s="20"/>
      <c r="O2088" s="19" t="s">
        <v>7583</v>
      </c>
      <c r="P2088" s="20" t="s">
        <v>43</v>
      </c>
      <c r="Q2088" s="19" t="s">
        <v>131</v>
      </c>
      <c r="AJ2088" s="21">
        <v>0</v>
      </c>
      <c r="AK2088" s="21">
        <v>0</v>
      </c>
      <c r="AL2088" s="22">
        <f t="shared" si="35"/>
        <v>0</v>
      </c>
    </row>
    <row r="2089" spans="1:38" ht="12" customHeight="1">
      <c r="A2089" s="19" t="s">
        <v>7584</v>
      </c>
      <c r="B2089" s="20" t="s">
        <v>7585</v>
      </c>
      <c r="C2089" s="20"/>
      <c r="D2089" s="20"/>
      <c r="F2089" s="20" t="s">
        <v>342</v>
      </c>
      <c r="G2089" s="20" t="s">
        <v>342</v>
      </c>
      <c r="H2089" s="20"/>
      <c r="I2089" s="20"/>
      <c r="J2089" s="20"/>
      <c r="K2089" s="20"/>
      <c r="L2089" s="20"/>
      <c r="M2089" s="20" t="s">
        <v>7585</v>
      </c>
      <c r="N2089" s="20"/>
      <c r="O2089" s="19" t="s">
        <v>7586</v>
      </c>
      <c r="P2089" s="20" t="s">
        <v>43</v>
      </c>
      <c r="Q2089" s="19" t="s">
        <v>131</v>
      </c>
      <c r="AJ2089" s="21">
        <v>0</v>
      </c>
      <c r="AK2089" s="21">
        <v>0</v>
      </c>
      <c r="AL2089" s="22">
        <f t="shared" si="35"/>
        <v>0</v>
      </c>
    </row>
    <row r="2090" spans="1:38" ht="12" customHeight="1">
      <c r="A2090" s="19" t="s">
        <v>7587</v>
      </c>
      <c r="B2090" s="20" t="s">
        <v>7588</v>
      </c>
      <c r="C2090" s="20"/>
      <c r="D2090" s="20"/>
      <c r="F2090" s="20" t="s">
        <v>342</v>
      </c>
      <c r="G2090" s="20" t="s">
        <v>342</v>
      </c>
      <c r="H2090" s="20" t="s">
        <v>7589</v>
      </c>
      <c r="I2090" s="20"/>
      <c r="J2090" s="20"/>
      <c r="K2090" s="20"/>
      <c r="L2090" s="20" t="s">
        <v>7590</v>
      </c>
      <c r="M2090" s="20" t="s">
        <v>7589</v>
      </c>
      <c r="N2090" s="20"/>
      <c r="O2090" s="19" t="s">
        <v>7591</v>
      </c>
      <c r="P2090" s="20" t="s">
        <v>43</v>
      </c>
      <c r="Q2090" s="19" t="s">
        <v>237</v>
      </c>
      <c r="U2090" s="21">
        <v>700</v>
      </c>
      <c r="V2090" s="21">
        <v>1</v>
      </c>
      <c r="W2090" s="21">
        <v>3</v>
      </c>
      <c r="X2090" s="21">
        <v>8</v>
      </c>
      <c r="Y2090" s="19" t="s">
        <v>60</v>
      </c>
      <c r="Z2090" s="19" t="s">
        <v>61</v>
      </c>
      <c r="AA2090" s="19" t="s">
        <v>62</v>
      </c>
      <c r="AB2090" s="19" t="s">
        <v>63</v>
      </c>
      <c r="AC2090" s="19" t="s">
        <v>183</v>
      </c>
      <c r="AD2090" s="19" t="s">
        <v>184</v>
      </c>
      <c r="AJ2090" s="21">
        <f>VLOOKUP(B2090,[1]Sheet8!$A$3:$B$989,2,0)</f>
        <v>4713.3499999999995</v>
      </c>
      <c r="AK2090" s="21">
        <f>VLOOKUP(B2090,[2]Sheet3!$A$3:$B$1872,2,0)</f>
        <v>399701.08460176992</v>
      </c>
      <c r="AL2090" s="22">
        <f t="shared" si="35"/>
        <v>404414.4346017699</v>
      </c>
    </row>
    <row r="2091" spans="1:38" ht="12" customHeight="1">
      <c r="A2091" s="19" t="s">
        <v>7592</v>
      </c>
      <c r="B2091" s="20" t="s">
        <v>7593</v>
      </c>
      <c r="C2091" s="20"/>
      <c r="D2091" s="20"/>
      <c r="F2091" s="20" t="s">
        <v>342</v>
      </c>
      <c r="G2091" s="20" t="s">
        <v>342</v>
      </c>
      <c r="H2091" s="20" t="s">
        <v>7594</v>
      </c>
      <c r="I2091" s="20"/>
      <c r="J2091" s="20"/>
      <c r="K2091" s="20"/>
      <c r="L2091" s="20" t="s">
        <v>7593</v>
      </c>
      <c r="M2091" s="20" t="s">
        <v>7594</v>
      </c>
      <c r="N2091" s="20"/>
      <c r="O2091" s="19" t="s">
        <v>7595</v>
      </c>
      <c r="P2091" s="20" t="s">
        <v>43</v>
      </c>
      <c r="Q2091" s="19" t="s">
        <v>237</v>
      </c>
      <c r="R2091" s="19" t="s">
        <v>1173</v>
      </c>
      <c r="S2091" s="19" t="s">
        <v>139</v>
      </c>
      <c r="T2091" s="19" t="s">
        <v>221</v>
      </c>
      <c r="Y2091" s="19" t="s">
        <v>60</v>
      </c>
      <c r="Z2091" s="19" t="s">
        <v>61</v>
      </c>
      <c r="AA2091" s="19" t="s">
        <v>62</v>
      </c>
      <c r="AB2091" s="19" t="s">
        <v>63</v>
      </c>
      <c r="AC2091" s="19" t="s">
        <v>183</v>
      </c>
      <c r="AD2091" s="19" t="s">
        <v>184</v>
      </c>
      <c r="AJ2091" s="21">
        <v>0</v>
      </c>
      <c r="AK2091" s="21">
        <v>0</v>
      </c>
      <c r="AL2091" s="22">
        <f t="shared" si="35"/>
        <v>0</v>
      </c>
    </row>
    <row r="2092" spans="1:38" ht="12" customHeight="1">
      <c r="A2092" s="19" t="s">
        <v>7596</v>
      </c>
      <c r="B2092" s="20" t="s">
        <v>7597</v>
      </c>
      <c r="C2092" s="20"/>
      <c r="D2092" s="20"/>
      <c r="F2092" s="20" t="s">
        <v>342</v>
      </c>
      <c r="G2092" s="20" t="s">
        <v>342</v>
      </c>
      <c r="H2092" s="20"/>
      <c r="I2092" s="20"/>
      <c r="J2092" s="20"/>
      <c r="K2092" s="20"/>
      <c r="L2092" s="20"/>
      <c r="M2092" s="20" t="s">
        <v>7597</v>
      </c>
      <c r="N2092" s="20"/>
      <c r="O2092" s="19" t="s">
        <v>7598</v>
      </c>
      <c r="P2092" s="20" t="s">
        <v>43</v>
      </c>
      <c r="Q2092" s="19" t="s">
        <v>131</v>
      </c>
      <c r="AJ2092" s="21">
        <v>0</v>
      </c>
      <c r="AK2092" s="21">
        <v>0</v>
      </c>
      <c r="AL2092" s="22">
        <f t="shared" si="35"/>
        <v>0</v>
      </c>
    </row>
    <row r="2093" spans="1:38" ht="12" customHeight="1">
      <c r="A2093" s="19" t="s">
        <v>7599</v>
      </c>
      <c r="B2093" s="20" t="s">
        <v>7600</v>
      </c>
      <c r="C2093" s="20"/>
      <c r="D2093" s="20"/>
      <c r="F2093" s="20" t="s">
        <v>342</v>
      </c>
      <c r="G2093" s="20" t="s">
        <v>342</v>
      </c>
      <c r="H2093" s="20"/>
      <c r="I2093" s="20"/>
      <c r="J2093" s="20"/>
      <c r="K2093" s="20"/>
      <c r="L2093" s="20"/>
      <c r="M2093" s="20" t="s">
        <v>7600</v>
      </c>
      <c r="N2093" s="20"/>
      <c r="O2093" s="19" t="s">
        <v>7601</v>
      </c>
      <c r="P2093" s="20" t="s">
        <v>43</v>
      </c>
      <c r="Q2093" s="19" t="s">
        <v>131</v>
      </c>
      <c r="AJ2093" s="21">
        <v>0</v>
      </c>
      <c r="AK2093" s="21">
        <v>0</v>
      </c>
      <c r="AL2093" s="22">
        <f t="shared" si="35"/>
        <v>0</v>
      </c>
    </row>
    <row r="2094" spans="1:38" ht="12" customHeight="1">
      <c r="A2094" s="19" t="s">
        <v>7602</v>
      </c>
      <c r="B2094" s="20" t="s">
        <v>7603</v>
      </c>
      <c r="C2094" s="20"/>
      <c r="D2094" s="20"/>
      <c r="F2094" s="20" t="s">
        <v>342</v>
      </c>
      <c r="G2094" s="20" t="s">
        <v>342</v>
      </c>
      <c r="H2094" s="20"/>
      <c r="I2094" s="20"/>
      <c r="J2094" s="20"/>
      <c r="K2094" s="20"/>
      <c r="L2094" s="20"/>
      <c r="M2094" s="20" t="s">
        <v>7603</v>
      </c>
      <c r="N2094" s="20"/>
      <c r="O2094" s="19" t="s">
        <v>7604</v>
      </c>
      <c r="P2094" s="20" t="s">
        <v>43</v>
      </c>
      <c r="Q2094" s="19" t="s">
        <v>131</v>
      </c>
      <c r="AJ2094" s="21">
        <v>0</v>
      </c>
      <c r="AK2094" s="21">
        <v>0</v>
      </c>
      <c r="AL2094" s="22">
        <f t="shared" si="35"/>
        <v>0</v>
      </c>
    </row>
    <row r="2095" spans="1:38" ht="12" customHeight="1">
      <c r="A2095" s="19" t="s">
        <v>7605</v>
      </c>
      <c r="B2095" s="20" t="s">
        <v>7606</v>
      </c>
      <c r="C2095" s="20"/>
      <c r="D2095" s="20"/>
      <c r="E2095" s="19" t="s">
        <v>7607</v>
      </c>
      <c r="F2095" s="20" t="s">
        <v>342</v>
      </c>
      <c r="G2095" s="20" t="s">
        <v>342</v>
      </c>
      <c r="H2095" s="20" t="s">
        <v>7608</v>
      </c>
      <c r="I2095" s="20"/>
      <c r="J2095" s="20"/>
      <c r="K2095" s="20"/>
      <c r="L2095" s="20" t="s">
        <v>7609</v>
      </c>
      <c r="M2095" s="20" t="s">
        <v>7606</v>
      </c>
      <c r="N2095" s="20"/>
      <c r="O2095" s="19" t="s">
        <v>7610</v>
      </c>
      <c r="P2095" s="20" t="s">
        <v>43</v>
      </c>
      <c r="Q2095" s="19" t="s">
        <v>170</v>
      </c>
      <c r="U2095" s="21">
        <v>600</v>
      </c>
      <c r="V2095" s="21">
        <v>1</v>
      </c>
      <c r="W2095" s="21">
        <v>1</v>
      </c>
      <c r="X2095" s="21">
        <v>4</v>
      </c>
      <c r="Y2095" s="19" t="s">
        <v>60</v>
      </c>
      <c r="Z2095" s="19" t="s">
        <v>61</v>
      </c>
      <c r="AA2095" s="19" t="s">
        <v>62</v>
      </c>
      <c r="AB2095" s="19" t="s">
        <v>63</v>
      </c>
      <c r="AC2095" s="19" t="s">
        <v>183</v>
      </c>
      <c r="AD2095" s="19" t="s">
        <v>184</v>
      </c>
      <c r="AE2095" s="19" t="s">
        <v>185</v>
      </c>
      <c r="AF2095" s="19" t="s">
        <v>186</v>
      </c>
      <c r="AJ2095" s="21">
        <f>VLOOKUP(B2095,[1]Sheet8!$A$3:$B$989,2,0)</f>
        <v>129387.3</v>
      </c>
      <c r="AK2095" s="21">
        <f>VLOOKUP(B2095,[2]Sheet3!$A$3:$B$1872,2,0)</f>
        <v>289638.05309734528</v>
      </c>
      <c r="AL2095" s="22">
        <f t="shared" si="35"/>
        <v>419025.35309734527</v>
      </c>
    </row>
    <row r="2096" spans="1:38" ht="12" customHeight="1">
      <c r="A2096" s="19" t="s">
        <v>7611</v>
      </c>
      <c r="B2096" s="20" t="s">
        <v>7612</v>
      </c>
      <c r="C2096" s="20"/>
      <c r="D2096" s="20"/>
      <c r="F2096" s="20" t="s">
        <v>342</v>
      </c>
      <c r="G2096" s="20" t="s">
        <v>342</v>
      </c>
      <c r="H2096" s="20"/>
      <c r="I2096" s="20"/>
      <c r="J2096" s="20"/>
      <c r="K2096" s="20"/>
      <c r="L2096" s="20"/>
      <c r="M2096" s="20" t="s">
        <v>7612</v>
      </c>
      <c r="N2096" s="20"/>
      <c r="O2096" s="19" t="s">
        <v>7613</v>
      </c>
      <c r="P2096" s="20" t="s">
        <v>43</v>
      </c>
      <c r="Q2096" s="19" t="s">
        <v>131</v>
      </c>
      <c r="AJ2096" s="21">
        <v>0</v>
      </c>
      <c r="AK2096" s="21">
        <v>0</v>
      </c>
      <c r="AL2096" s="22">
        <f t="shared" si="35"/>
        <v>0</v>
      </c>
    </row>
    <row r="2097" spans="1:38" ht="12" customHeight="1">
      <c r="A2097" s="19" t="s">
        <v>7614</v>
      </c>
      <c r="B2097" s="20" t="s">
        <v>7615</v>
      </c>
      <c r="C2097" s="20"/>
      <c r="D2097" s="20"/>
      <c r="F2097" s="20" t="s">
        <v>342</v>
      </c>
      <c r="G2097" s="20" t="s">
        <v>342</v>
      </c>
      <c r="H2097" s="20"/>
      <c r="I2097" s="20"/>
      <c r="J2097" s="20"/>
      <c r="K2097" s="20"/>
      <c r="L2097" s="20"/>
      <c r="M2097" s="20" t="s">
        <v>7615</v>
      </c>
      <c r="N2097" s="20"/>
      <c r="O2097" s="19" t="s">
        <v>7616</v>
      </c>
      <c r="P2097" s="20" t="s">
        <v>43</v>
      </c>
      <c r="Q2097" s="19" t="s">
        <v>131</v>
      </c>
      <c r="AJ2097" s="21">
        <v>0</v>
      </c>
      <c r="AK2097" s="21">
        <v>0</v>
      </c>
      <c r="AL2097" s="22">
        <f t="shared" si="35"/>
        <v>0</v>
      </c>
    </row>
    <row r="2098" spans="1:38" ht="12" customHeight="1">
      <c r="A2098" s="19" t="s">
        <v>7617</v>
      </c>
      <c r="B2098" s="20" t="s">
        <v>7618</v>
      </c>
      <c r="C2098" s="20"/>
      <c r="D2098" s="20"/>
      <c r="F2098" s="20" t="s">
        <v>342</v>
      </c>
      <c r="G2098" s="20" t="s">
        <v>342</v>
      </c>
      <c r="H2098" s="20"/>
      <c r="I2098" s="20"/>
      <c r="J2098" s="20"/>
      <c r="K2098" s="20"/>
      <c r="L2098" s="20"/>
      <c r="M2098" s="20" t="s">
        <v>7618</v>
      </c>
      <c r="N2098" s="20"/>
      <c r="O2098" s="19" t="s">
        <v>7619</v>
      </c>
      <c r="P2098" s="20" t="s">
        <v>43</v>
      </c>
      <c r="Q2098" s="19" t="s">
        <v>131</v>
      </c>
      <c r="AJ2098" s="21">
        <v>0</v>
      </c>
      <c r="AK2098" s="21">
        <v>0</v>
      </c>
      <c r="AL2098" s="22">
        <f t="shared" si="35"/>
        <v>0</v>
      </c>
    </row>
    <row r="2099" spans="1:38" ht="12" customHeight="1">
      <c r="A2099" s="19" t="s">
        <v>7620</v>
      </c>
      <c r="B2099" s="20" t="s">
        <v>7621</v>
      </c>
      <c r="C2099" s="20"/>
      <c r="D2099" s="20"/>
      <c r="F2099" s="20" t="s">
        <v>342</v>
      </c>
      <c r="G2099" s="20" t="s">
        <v>342</v>
      </c>
      <c r="H2099" s="20"/>
      <c r="I2099" s="20"/>
      <c r="J2099" s="20"/>
      <c r="K2099" s="20"/>
      <c r="L2099" s="20"/>
      <c r="M2099" s="20" t="s">
        <v>7621</v>
      </c>
      <c r="N2099" s="20"/>
      <c r="O2099" s="19" t="s">
        <v>7622</v>
      </c>
      <c r="P2099" s="20" t="s">
        <v>43</v>
      </c>
      <c r="Q2099" s="19" t="s">
        <v>131</v>
      </c>
      <c r="AJ2099" s="21">
        <v>0</v>
      </c>
      <c r="AK2099" s="21">
        <f>VLOOKUP(B2099,[2]Sheet3!$A$3:$B$1872,2,0)</f>
        <v>5415.929203539823</v>
      </c>
      <c r="AL2099" s="22">
        <f t="shared" si="35"/>
        <v>5415.929203539823</v>
      </c>
    </row>
    <row r="2100" spans="1:38" ht="12" customHeight="1">
      <c r="A2100" s="19" t="s">
        <v>7623</v>
      </c>
      <c r="B2100" s="20" t="s">
        <v>7624</v>
      </c>
      <c r="C2100" s="20"/>
      <c r="D2100" s="20"/>
      <c r="F2100" s="20" t="s">
        <v>342</v>
      </c>
      <c r="G2100" s="20" t="s">
        <v>342</v>
      </c>
      <c r="H2100" s="20" t="s">
        <v>7625</v>
      </c>
      <c r="I2100" s="20"/>
      <c r="J2100" s="20"/>
      <c r="K2100" s="20"/>
      <c r="L2100" s="20" t="s">
        <v>7624</v>
      </c>
      <c r="M2100" s="20" t="s">
        <v>7624</v>
      </c>
      <c r="N2100" s="20"/>
      <c r="O2100" s="19" t="s">
        <v>7626</v>
      </c>
      <c r="P2100" s="20" t="s">
        <v>43</v>
      </c>
      <c r="Q2100" s="19" t="s">
        <v>237</v>
      </c>
      <c r="R2100" s="19" t="s">
        <v>220</v>
      </c>
      <c r="S2100" s="19" t="s">
        <v>139</v>
      </c>
      <c r="T2100" s="19" t="s">
        <v>221</v>
      </c>
      <c r="U2100" s="21">
        <v>500</v>
      </c>
      <c r="V2100" s="21">
        <v>1</v>
      </c>
      <c r="W2100" s="21">
        <v>3</v>
      </c>
      <c r="X2100" s="21">
        <v>5</v>
      </c>
      <c r="Y2100" s="19" t="s">
        <v>60</v>
      </c>
      <c r="Z2100" s="19" t="s">
        <v>61</v>
      </c>
      <c r="AA2100" s="19" t="s">
        <v>62</v>
      </c>
      <c r="AB2100" s="19" t="s">
        <v>63</v>
      </c>
      <c r="AC2100" s="19" t="s">
        <v>183</v>
      </c>
      <c r="AD2100" s="19" t="s">
        <v>184</v>
      </c>
      <c r="AJ2100" s="21">
        <v>0</v>
      </c>
      <c r="AK2100" s="21">
        <f>VLOOKUP(B2100,[2]Sheet3!$A$3:$B$1872,2,0)</f>
        <v>78502.9962073325</v>
      </c>
      <c r="AL2100" s="22">
        <f t="shared" si="35"/>
        <v>78502.9962073325</v>
      </c>
    </row>
    <row r="2101" spans="1:38" ht="12" customHeight="1">
      <c r="A2101" s="19" t="s">
        <v>7627</v>
      </c>
      <c r="B2101" s="20" t="s">
        <v>7628</v>
      </c>
      <c r="C2101" s="20"/>
      <c r="D2101" s="20"/>
      <c r="F2101" s="20" t="s">
        <v>342</v>
      </c>
      <c r="G2101" s="20" t="s">
        <v>342</v>
      </c>
      <c r="H2101" s="20"/>
      <c r="I2101" s="20"/>
      <c r="J2101" s="20"/>
      <c r="K2101" s="20"/>
      <c r="L2101" s="20"/>
      <c r="M2101" s="20" t="s">
        <v>7628</v>
      </c>
      <c r="N2101" s="20"/>
      <c r="O2101" s="19" t="s">
        <v>7629</v>
      </c>
      <c r="P2101" s="20" t="s">
        <v>43</v>
      </c>
      <c r="Q2101" s="19" t="s">
        <v>131</v>
      </c>
      <c r="AJ2101" s="21">
        <v>0</v>
      </c>
      <c r="AK2101" s="21">
        <f>VLOOKUP(B2101,[2]Sheet3!$A$3:$B$1872,2,0)</f>
        <v>11764.551327433626</v>
      </c>
      <c r="AL2101" s="22">
        <f t="shared" si="35"/>
        <v>11764.551327433626</v>
      </c>
    </row>
    <row r="2102" spans="1:38" ht="12" customHeight="1">
      <c r="A2102" s="19" t="s">
        <v>7630</v>
      </c>
      <c r="B2102" s="20" t="s">
        <v>7631</v>
      </c>
      <c r="C2102" s="20"/>
      <c r="D2102" s="20"/>
      <c r="F2102" s="20" t="s">
        <v>342</v>
      </c>
      <c r="G2102" s="20" t="s">
        <v>342</v>
      </c>
      <c r="H2102" s="20"/>
      <c r="I2102" s="20"/>
      <c r="J2102" s="20"/>
      <c r="K2102" s="20"/>
      <c r="L2102" s="20"/>
      <c r="M2102" s="20" t="s">
        <v>7631</v>
      </c>
      <c r="N2102" s="20"/>
      <c r="O2102" s="19" t="s">
        <v>7632</v>
      </c>
      <c r="P2102" s="20" t="s">
        <v>43</v>
      </c>
      <c r="Q2102" s="19" t="s">
        <v>131</v>
      </c>
      <c r="AJ2102" s="21">
        <v>0</v>
      </c>
      <c r="AK2102" s="21">
        <v>0</v>
      </c>
      <c r="AL2102" s="22">
        <f t="shared" si="35"/>
        <v>0</v>
      </c>
    </row>
    <row r="2103" spans="1:38" ht="12" customHeight="1">
      <c r="A2103" s="19" t="s">
        <v>7633</v>
      </c>
      <c r="B2103" s="20" t="s">
        <v>7634</v>
      </c>
      <c r="C2103" s="20"/>
      <c r="D2103" s="20"/>
      <c r="E2103" s="19" t="s">
        <v>7635</v>
      </c>
      <c r="F2103" s="20" t="s">
        <v>342</v>
      </c>
      <c r="G2103" s="20" t="s">
        <v>342</v>
      </c>
      <c r="H2103" s="20" t="s">
        <v>7636</v>
      </c>
      <c r="I2103" s="20"/>
      <c r="J2103" s="20"/>
      <c r="K2103" s="20"/>
      <c r="L2103" s="20" t="s">
        <v>7637</v>
      </c>
      <c r="M2103" s="20" t="s">
        <v>7636</v>
      </c>
      <c r="N2103" s="20"/>
      <c r="O2103" s="19" t="s">
        <v>7638</v>
      </c>
      <c r="P2103" s="20" t="s">
        <v>43</v>
      </c>
      <c r="Q2103" s="19" t="s">
        <v>44</v>
      </c>
      <c r="U2103" s="21">
        <v>3000</v>
      </c>
      <c r="V2103" s="21">
        <v>2</v>
      </c>
      <c r="W2103" s="21">
        <v>4</v>
      </c>
      <c r="X2103" s="21">
        <v>8</v>
      </c>
      <c r="Y2103" s="19" t="s">
        <v>60</v>
      </c>
      <c r="Z2103" s="19" t="s">
        <v>61</v>
      </c>
      <c r="AA2103" s="19" t="s">
        <v>62</v>
      </c>
      <c r="AB2103" s="19" t="s">
        <v>63</v>
      </c>
      <c r="AC2103" s="19" t="s">
        <v>183</v>
      </c>
      <c r="AD2103" s="19" t="s">
        <v>184</v>
      </c>
      <c r="AE2103" s="19" t="s">
        <v>346</v>
      </c>
      <c r="AF2103" s="19" t="s">
        <v>347</v>
      </c>
      <c r="AJ2103" s="21">
        <f>VLOOKUP(B2103,[1]Sheet8!$A$3:$B$989,2,0)</f>
        <v>294405.26372355531</v>
      </c>
      <c r="AK2103" s="21">
        <v>0</v>
      </c>
      <c r="AL2103" s="22">
        <f t="shared" si="35"/>
        <v>294405.26372355531</v>
      </c>
    </row>
    <row r="2104" spans="1:38" ht="12" customHeight="1">
      <c r="A2104" s="19" t="s">
        <v>7639</v>
      </c>
      <c r="B2104" s="20" t="s">
        <v>7640</v>
      </c>
      <c r="C2104" s="20"/>
      <c r="D2104" s="20"/>
      <c r="E2104" s="19" t="s">
        <v>7641</v>
      </c>
      <c r="F2104" s="20" t="s">
        <v>342</v>
      </c>
      <c r="G2104" s="20" t="s">
        <v>342</v>
      </c>
      <c r="H2104" s="20" t="s">
        <v>7642</v>
      </c>
      <c r="I2104" s="20"/>
      <c r="J2104" s="20"/>
      <c r="K2104" s="20"/>
      <c r="L2104" s="20" t="s">
        <v>7643</v>
      </c>
      <c r="M2104" s="20" t="s">
        <v>7642</v>
      </c>
      <c r="N2104" s="20"/>
      <c r="O2104" s="19" t="s">
        <v>7644</v>
      </c>
      <c r="P2104" s="20" t="s">
        <v>43</v>
      </c>
      <c r="Q2104" s="19" t="s">
        <v>44</v>
      </c>
      <c r="R2104" s="19" t="s">
        <v>151</v>
      </c>
      <c r="S2104" s="19" t="s">
        <v>139</v>
      </c>
      <c r="T2104" s="19" t="s">
        <v>152</v>
      </c>
      <c r="U2104" s="21">
        <v>2500</v>
      </c>
      <c r="V2104" s="21">
        <v>1</v>
      </c>
      <c r="W2104" s="21">
        <v>2</v>
      </c>
      <c r="X2104" s="21">
        <v>5</v>
      </c>
      <c r="Y2104" s="19" t="s">
        <v>60</v>
      </c>
      <c r="Z2104" s="19" t="s">
        <v>61</v>
      </c>
      <c r="AA2104" s="19" t="s">
        <v>62</v>
      </c>
      <c r="AB2104" s="19" t="s">
        <v>63</v>
      </c>
      <c r="AC2104" s="19" t="s">
        <v>183</v>
      </c>
      <c r="AD2104" s="19" t="s">
        <v>184</v>
      </c>
      <c r="AE2104" s="19" t="s">
        <v>346</v>
      </c>
      <c r="AF2104" s="19" t="s">
        <v>347</v>
      </c>
      <c r="AJ2104" s="21">
        <f>VLOOKUP(B2104,[1]Sheet8!$A$3:$B$989,2,0)</f>
        <v>28280.041595809416</v>
      </c>
      <c r="AK2104" s="21">
        <f>VLOOKUP(B2104,[2]Sheet3!$A$3:$B$1872,2,0)</f>
        <v>64749.646017699117</v>
      </c>
      <c r="AL2104" s="22">
        <f t="shared" si="35"/>
        <v>93029.687613508533</v>
      </c>
    </row>
    <row r="2105" spans="1:38" ht="12" customHeight="1">
      <c r="A2105" s="19" t="s">
        <v>7645</v>
      </c>
      <c r="B2105" s="20" t="s">
        <v>7646</v>
      </c>
      <c r="C2105" s="20"/>
      <c r="D2105" s="20"/>
      <c r="E2105" s="19" t="s">
        <v>7647</v>
      </c>
      <c r="F2105" s="20" t="s">
        <v>342</v>
      </c>
      <c r="G2105" s="20" t="s">
        <v>342</v>
      </c>
      <c r="H2105" s="20" t="s">
        <v>7648</v>
      </c>
      <c r="I2105" s="20"/>
      <c r="J2105" s="20"/>
      <c r="K2105" s="20"/>
      <c r="L2105" s="20" t="s">
        <v>7649</v>
      </c>
      <c r="M2105" s="20" t="s">
        <v>7646</v>
      </c>
      <c r="N2105" s="20"/>
      <c r="O2105" s="19" t="s">
        <v>7650</v>
      </c>
      <c r="P2105" s="20" t="s">
        <v>43</v>
      </c>
      <c r="Q2105" s="19" t="s">
        <v>180</v>
      </c>
      <c r="R2105" s="19" t="s">
        <v>7553</v>
      </c>
      <c r="S2105" s="19" t="s">
        <v>251</v>
      </c>
      <c r="U2105" s="21">
        <v>9000</v>
      </c>
      <c r="V2105" s="21">
        <v>3</v>
      </c>
      <c r="W2105" s="21">
        <v>3</v>
      </c>
      <c r="X2105" s="21">
        <v>13</v>
      </c>
      <c r="Y2105" s="19" t="s">
        <v>60</v>
      </c>
      <c r="Z2105" s="19" t="s">
        <v>61</v>
      </c>
      <c r="AA2105" s="19" t="s">
        <v>62</v>
      </c>
      <c r="AB2105" s="19" t="s">
        <v>63</v>
      </c>
      <c r="AC2105" s="19" t="s">
        <v>183</v>
      </c>
      <c r="AD2105" s="19" t="s">
        <v>184</v>
      </c>
      <c r="AE2105" s="19" t="s">
        <v>7521</v>
      </c>
      <c r="AF2105" s="19" t="s">
        <v>7522</v>
      </c>
      <c r="AJ2105" s="21">
        <f>VLOOKUP(B2105,[1]Sheet8!$A$3:$B$989,2,0)</f>
        <v>25246.199999999997</v>
      </c>
      <c r="AK2105" s="21">
        <f>VLOOKUP(B2105,[2]Sheet3!$A$3:$B$1872,2,0)</f>
        <v>753451.33132743347</v>
      </c>
      <c r="AL2105" s="22">
        <f t="shared" si="35"/>
        <v>778697.53132743342</v>
      </c>
    </row>
    <row r="2106" spans="1:38" ht="12" customHeight="1">
      <c r="A2106" s="19" t="s">
        <v>7651</v>
      </c>
      <c r="B2106" s="20" t="s">
        <v>7652</v>
      </c>
      <c r="C2106" s="20"/>
      <c r="D2106" s="20"/>
      <c r="F2106" s="20" t="s">
        <v>342</v>
      </c>
      <c r="G2106" s="20" t="s">
        <v>342</v>
      </c>
      <c r="H2106" s="20" t="s">
        <v>7653</v>
      </c>
      <c r="I2106" s="20"/>
      <c r="J2106" s="20"/>
      <c r="K2106" s="20"/>
      <c r="L2106" s="20" t="s">
        <v>7652</v>
      </c>
      <c r="M2106" s="20" t="s">
        <v>7652</v>
      </c>
      <c r="N2106" s="20"/>
      <c r="O2106" s="19" t="s">
        <v>7654</v>
      </c>
      <c r="P2106" s="20" t="s">
        <v>43</v>
      </c>
      <c r="Q2106" s="19" t="s">
        <v>131</v>
      </c>
      <c r="AJ2106" s="21">
        <v>0</v>
      </c>
      <c r="AK2106" s="21">
        <f>VLOOKUP(B2106,[2]Sheet3!$A$3:$B$1872,2,0)</f>
        <v>31833.561061946901</v>
      </c>
      <c r="AL2106" s="22">
        <f t="shared" si="35"/>
        <v>31833.561061946901</v>
      </c>
    </row>
    <row r="2107" spans="1:38" ht="12" customHeight="1">
      <c r="A2107" s="19" t="s">
        <v>7655</v>
      </c>
      <c r="B2107" s="20" t="s">
        <v>7656</v>
      </c>
      <c r="C2107" s="20"/>
      <c r="D2107" s="20"/>
      <c r="F2107" s="20" t="s">
        <v>342</v>
      </c>
      <c r="G2107" s="20" t="s">
        <v>342</v>
      </c>
      <c r="H2107" s="20" t="s">
        <v>7653</v>
      </c>
      <c r="I2107" s="20"/>
      <c r="J2107" s="20"/>
      <c r="K2107" s="20"/>
      <c r="L2107" s="20" t="s">
        <v>7652</v>
      </c>
      <c r="M2107" s="20" t="s">
        <v>7656</v>
      </c>
      <c r="N2107" s="20"/>
      <c r="O2107" s="19" t="s">
        <v>7657</v>
      </c>
      <c r="P2107" s="20" t="s">
        <v>43</v>
      </c>
      <c r="Q2107" s="19" t="s">
        <v>131</v>
      </c>
      <c r="AJ2107" s="21">
        <v>0</v>
      </c>
      <c r="AK2107" s="21">
        <f>VLOOKUP(B2107,[2]Sheet3!$A$3:$B$1872,2,0)</f>
        <v>48923.893805309737</v>
      </c>
      <c r="AL2107" s="22">
        <f t="shared" si="35"/>
        <v>48923.893805309737</v>
      </c>
    </row>
    <row r="2108" spans="1:38" ht="12" customHeight="1">
      <c r="A2108" s="19" t="s">
        <v>7658</v>
      </c>
      <c r="B2108" s="20" t="s">
        <v>7659</v>
      </c>
      <c r="C2108" s="20"/>
      <c r="D2108" s="20"/>
      <c r="F2108" s="20" t="s">
        <v>342</v>
      </c>
      <c r="G2108" s="20" t="s">
        <v>342</v>
      </c>
      <c r="H2108" s="20"/>
      <c r="I2108" s="20"/>
      <c r="J2108" s="20"/>
      <c r="K2108" s="20"/>
      <c r="L2108" s="20"/>
      <c r="M2108" s="20" t="s">
        <v>7659</v>
      </c>
      <c r="N2108" s="20"/>
      <c r="O2108" s="19" t="s">
        <v>7660</v>
      </c>
      <c r="P2108" s="20" t="s">
        <v>43</v>
      </c>
      <c r="Q2108" s="19" t="s">
        <v>131</v>
      </c>
      <c r="AJ2108" s="21">
        <v>0</v>
      </c>
      <c r="AK2108" s="21">
        <v>0</v>
      </c>
      <c r="AL2108" s="22">
        <f t="shared" si="35"/>
        <v>0</v>
      </c>
    </row>
    <row r="2109" spans="1:38" ht="12" customHeight="1">
      <c r="A2109" s="19" t="s">
        <v>7661</v>
      </c>
      <c r="B2109" s="20" t="s">
        <v>1584</v>
      </c>
      <c r="C2109" s="20"/>
      <c r="D2109" s="20"/>
      <c r="F2109" s="20" t="s">
        <v>342</v>
      </c>
      <c r="G2109" s="20" t="s">
        <v>342</v>
      </c>
      <c r="H2109" s="20"/>
      <c r="I2109" s="20"/>
      <c r="J2109" s="20"/>
      <c r="K2109" s="20"/>
      <c r="L2109" s="20" t="s">
        <v>1583</v>
      </c>
      <c r="M2109" s="20" t="s">
        <v>1584</v>
      </c>
      <c r="N2109" s="20"/>
      <c r="O2109" s="19" t="s">
        <v>7662</v>
      </c>
      <c r="P2109" s="20" t="s">
        <v>43</v>
      </c>
      <c r="Q2109" s="19" t="s">
        <v>131</v>
      </c>
      <c r="AJ2109" s="21">
        <v>0</v>
      </c>
      <c r="AK2109" s="21">
        <f>VLOOKUP(B2109,[2]Sheet3!$A$3:$B$1872,2,0)</f>
        <v>30991.150442477876</v>
      </c>
      <c r="AL2109" s="22">
        <f t="shared" si="35"/>
        <v>30991.150442477876</v>
      </c>
    </row>
    <row r="2110" spans="1:38" ht="12" customHeight="1">
      <c r="A2110" s="19" t="s">
        <v>7663</v>
      </c>
      <c r="B2110" s="20" t="s">
        <v>7664</v>
      </c>
      <c r="C2110" s="20"/>
      <c r="D2110" s="20"/>
      <c r="F2110" s="20" t="s">
        <v>342</v>
      </c>
      <c r="G2110" s="20" t="s">
        <v>342</v>
      </c>
      <c r="H2110" s="20"/>
      <c r="I2110" s="20"/>
      <c r="J2110" s="20"/>
      <c r="K2110" s="20"/>
      <c r="L2110" s="20" t="s">
        <v>4472</v>
      </c>
      <c r="M2110" s="20" t="s">
        <v>4472</v>
      </c>
      <c r="N2110" s="20"/>
      <c r="O2110" s="19" t="s">
        <v>7665</v>
      </c>
      <c r="P2110" s="20" t="s">
        <v>43</v>
      </c>
      <c r="Q2110" s="19" t="s">
        <v>131</v>
      </c>
      <c r="AJ2110" s="21">
        <v>0</v>
      </c>
      <c r="AK2110" s="21">
        <v>0</v>
      </c>
      <c r="AL2110" s="22">
        <f t="shared" si="35"/>
        <v>0</v>
      </c>
    </row>
    <row r="2111" spans="1:38" ht="12" customHeight="1">
      <c r="A2111" s="19" t="s">
        <v>7666</v>
      </c>
      <c r="B2111" s="20" t="s">
        <v>7667</v>
      </c>
      <c r="C2111" s="20"/>
      <c r="D2111" s="20"/>
      <c r="F2111" s="20" t="s">
        <v>342</v>
      </c>
      <c r="G2111" s="20" t="s">
        <v>342</v>
      </c>
      <c r="H2111" s="20"/>
      <c r="I2111" s="20"/>
      <c r="J2111" s="20"/>
      <c r="K2111" s="20"/>
      <c r="L2111" s="20"/>
      <c r="M2111" s="20" t="s">
        <v>7667</v>
      </c>
      <c r="N2111" s="20"/>
      <c r="O2111" s="19" t="s">
        <v>7668</v>
      </c>
      <c r="P2111" s="20" t="s">
        <v>43</v>
      </c>
      <c r="Q2111" s="19" t="s">
        <v>131</v>
      </c>
      <c r="AJ2111" s="21">
        <v>0</v>
      </c>
      <c r="AK2111" s="21">
        <v>0</v>
      </c>
      <c r="AL2111" s="22">
        <f t="shared" si="35"/>
        <v>0</v>
      </c>
    </row>
    <row r="2112" spans="1:38" ht="12" customHeight="1">
      <c r="A2112" s="19" t="s">
        <v>7669</v>
      </c>
      <c r="B2112" s="20" t="s">
        <v>7670</v>
      </c>
      <c r="C2112" s="20"/>
      <c r="D2112" s="20"/>
      <c r="F2112" s="20" t="s">
        <v>342</v>
      </c>
      <c r="G2112" s="20" t="s">
        <v>342</v>
      </c>
      <c r="H2112" s="20"/>
      <c r="I2112" s="20"/>
      <c r="J2112" s="20"/>
      <c r="K2112" s="20"/>
      <c r="L2112" s="20"/>
      <c r="M2112" s="20" t="s">
        <v>7670</v>
      </c>
      <c r="N2112" s="20"/>
      <c r="O2112" s="19" t="s">
        <v>7671</v>
      </c>
      <c r="P2112" s="20" t="s">
        <v>43</v>
      </c>
      <c r="Q2112" s="19" t="s">
        <v>131</v>
      </c>
      <c r="AJ2112" s="21">
        <v>0</v>
      </c>
      <c r="AK2112" s="21">
        <v>0</v>
      </c>
      <c r="AL2112" s="22">
        <f t="shared" si="35"/>
        <v>0</v>
      </c>
    </row>
    <row r="2113" spans="1:38" ht="12" customHeight="1">
      <c r="A2113" s="19" t="s">
        <v>7672</v>
      </c>
      <c r="B2113" s="20" t="s">
        <v>4363</v>
      </c>
      <c r="C2113" s="20"/>
      <c r="D2113" s="20"/>
      <c r="F2113" s="20" t="s">
        <v>342</v>
      </c>
      <c r="G2113" s="20" t="s">
        <v>342</v>
      </c>
      <c r="H2113" s="20"/>
      <c r="I2113" s="20"/>
      <c r="J2113" s="20"/>
      <c r="K2113" s="20"/>
      <c r="L2113" s="20"/>
      <c r="M2113" s="20" t="s">
        <v>4363</v>
      </c>
      <c r="N2113" s="20"/>
      <c r="O2113" s="19" t="s">
        <v>7673</v>
      </c>
      <c r="P2113" s="20" t="s">
        <v>43</v>
      </c>
      <c r="Q2113" s="19" t="s">
        <v>131</v>
      </c>
      <c r="AJ2113" s="21">
        <v>0</v>
      </c>
      <c r="AK2113" s="21">
        <f>VLOOKUP(B2113,[2]Sheet3!$A$3:$B$1872,2,0)</f>
        <v>34977.775221238939</v>
      </c>
      <c r="AL2113" s="22">
        <f t="shared" si="35"/>
        <v>34977.775221238939</v>
      </c>
    </row>
    <row r="2114" spans="1:38" ht="12" customHeight="1">
      <c r="A2114" s="19" t="s">
        <v>7674</v>
      </c>
      <c r="B2114" s="20" t="s">
        <v>7675</v>
      </c>
      <c r="C2114" s="20"/>
      <c r="D2114" s="20"/>
      <c r="F2114" s="20" t="s">
        <v>342</v>
      </c>
      <c r="G2114" s="20" t="s">
        <v>342</v>
      </c>
      <c r="H2114" s="20"/>
      <c r="I2114" s="20"/>
      <c r="J2114" s="20"/>
      <c r="K2114" s="20"/>
      <c r="L2114" s="20"/>
      <c r="M2114" s="20"/>
      <c r="N2114" s="20"/>
      <c r="O2114" s="19" t="s">
        <v>7676</v>
      </c>
      <c r="P2114" s="20" t="s">
        <v>59</v>
      </c>
      <c r="Q2114" s="19" t="s">
        <v>131</v>
      </c>
      <c r="AJ2114" s="21">
        <v>0</v>
      </c>
      <c r="AK2114" s="21">
        <v>0</v>
      </c>
      <c r="AL2114" s="22">
        <f t="shared" ref="AL2114:AL2177" si="36">AJ2114+AK2114</f>
        <v>0</v>
      </c>
    </row>
    <row r="2115" spans="1:38" ht="12" customHeight="1">
      <c r="A2115" s="19" t="s">
        <v>7677</v>
      </c>
      <c r="B2115" s="20" t="s">
        <v>7678</v>
      </c>
      <c r="C2115" s="20"/>
      <c r="D2115" s="20"/>
      <c r="E2115" s="19" t="s">
        <v>7679</v>
      </c>
      <c r="F2115" s="20" t="s">
        <v>342</v>
      </c>
      <c r="G2115" s="20" t="s">
        <v>342</v>
      </c>
      <c r="H2115" s="20" t="s">
        <v>7680</v>
      </c>
      <c r="I2115" s="20"/>
      <c r="J2115" s="20"/>
      <c r="K2115" s="20"/>
      <c r="L2115" s="20" t="s">
        <v>7681</v>
      </c>
      <c r="M2115" s="20" t="s">
        <v>7680</v>
      </c>
      <c r="N2115" s="20"/>
      <c r="O2115" s="19" t="s">
        <v>7682</v>
      </c>
      <c r="P2115" s="20" t="s">
        <v>43</v>
      </c>
      <c r="Q2115" s="19" t="s">
        <v>170</v>
      </c>
      <c r="R2115" s="19" t="s">
        <v>181</v>
      </c>
      <c r="S2115" s="19" t="s">
        <v>139</v>
      </c>
      <c r="T2115" s="19" t="s">
        <v>182</v>
      </c>
      <c r="Y2115" s="19" t="s">
        <v>60</v>
      </c>
      <c r="Z2115" s="19" t="s">
        <v>61</v>
      </c>
      <c r="AA2115" s="19" t="s">
        <v>62</v>
      </c>
      <c r="AB2115" s="19" t="s">
        <v>63</v>
      </c>
      <c r="AC2115" s="19" t="s">
        <v>183</v>
      </c>
      <c r="AD2115" s="19" t="s">
        <v>184</v>
      </c>
      <c r="AE2115" s="19" t="s">
        <v>7521</v>
      </c>
      <c r="AF2115" s="19" t="s">
        <v>7522</v>
      </c>
      <c r="AG2115" s="19" t="s">
        <v>5525</v>
      </c>
      <c r="AJ2115" s="21">
        <v>0</v>
      </c>
      <c r="AK2115" s="21">
        <f>VLOOKUP(B2115,[2]Sheet3!$A$3:$B$1872,2,0)</f>
        <v>39327.43</v>
      </c>
      <c r="AL2115" s="22">
        <f t="shared" si="36"/>
        <v>39327.43</v>
      </c>
    </row>
    <row r="2116" spans="1:38" ht="12" customHeight="1">
      <c r="A2116" s="19" t="s">
        <v>7683</v>
      </c>
      <c r="B2116" s="20" t="s">
        <v>7684</v>
      </c>
      <c r="C2116" s="20"/>
      <c r="D2116" s="20"/>
      <c r="F2116" s="20" t="s">
        <v>342</v>
      </c>
      <c r="G2116" s="20" t="s">
        <v>342</v>
      </c>
      <c r="H2116" s="20"/>
      <c r="I2116" s="20"/>
      <c r="J2116" s="20"/>
      <c r="K2116" s="20"/>
      <c r="L2116" s="20"/>
      <c r="M2116" s="20" t="s">
        <v>7684</v>
      </c>
      <c r="N2116" s="20"/>
      <c r="O2116" s="19" t="s">
        <v>7685</v>
      </c>
      <c r="P2116" s="20" t="s">
        <v>43</v>
      </c>
      <c r="Q2116" s="19" t="s">
        <v>131</v>
      </c>
      <c r="AJ2116" s="21">
        <v>0</v>
      </c>
      <c r="AK2116" s="21">
        <v>0</v>
      </c>
      <c r="AL2116" s="22">
        <f t="shared" si="36"/>
        <v>0</v>
      </c>
    </row>
    <row r="2117" spans="1:38" ht="12" customHeight="1">
      <c r="A2117" s="19" t="s">
        <v>7686</v>
      </c>
      <c r="B2117" s="20" t="s">
        <v>7687</v>
      </c>
      <c r="C2117" s="20"/>
      <c r="D2117" s="20"/>
      <c r="F2117" s="20" t="s">
        <v>342</v>
      </c>
      <c r="G2117" s="20" t="s">
        <v>342</v>
      </c>
      <c r="H2117" s="20"/>
      <c r="I2117" s="20"/>
      <c r="J2117" s="20"/>
      <c r="K2117" s="20"/>
      <c r="L2117" s="20"/>
      <c r="M2117" s="20" t="s">
        <v>7687</v>
      </c>
      <c r="N2117" s="20"/>
      <c r="O2117" s="19" t="s">
        <v>7688</v>
      </c>
      <c r="P2117" s="20" t="s">
        <v>43</v>
      </c>
      <c r="Q2117" s="19" t="s">
        <v>131</v>
      </c>
      <c r="AJ2117" s="21">
        <v>0</v>
      </c>
      <c r="AK2117" s="21">
        <f>VLOOKUP(B2117,[2]Sheet3!$A$3:$B$1872,2,0)</f>
        <v>3249.5575221238942</v>
      </c>
      <c r="AL2117" s="22">
        <f t="shared" si="36"/>
        <v>3249.5575221238942</v>
      </c>
    </row>
    <row r="2118" spans="1:38" ht="12" customHeight="1">
      <c r="A2118" s="19" t="s">
        <v>7689</v>
      </c>
      <c r="B2118" s="20" t="s">
        <v>7690</v>
      </c>
      <c r="C2118" s="20"/>
      <c r="D2118" s="20"/>
      <c r="F2118" s="20" t="s">
        <v>342</v>
      </c>
      <c r="G2118" s="20" t="s">
        <v>342</v>
      </c>
      <c r="H2118" s="20"/>
      <c r="I2118" s="20"/>
      <c r="J2118" s="20"/>
      <c r="K2118" s="20"/>
      <c r="L2118" s="20" t="s">
        <v>7690</v>
      </c>
      <c r="M2118" s="20" t="s">
        <v>7690</v>
      </c>
      <c r="N2118" s="20"/>
      <c r="O2118" s="19" t="s">
        <v>7691</v>
      </c>
      <c r="P2118" s="20" t="s">
        <v>43</v>
      </c>
      <c r="Q2118" s="19" t="s">
        <v>131</v>
      </c>
      <c r="AJ2118" s="21">
        <v>0</v>
      </c>
      <c r="AK2118" s="21">
        <f>VLOOKUP(B2118,[2]Sheet3!$A$3:$B$1872,2,0)</f>
        <v>7582.3008849557518</v>
      </c>
      <c r="AL2118" s="22">
        <f t="shared" si="36"/>
        <v>7582.3008849557518</v>
      </c>
    </row>
    <row r="2119" spans="1:38" ht="12" customHeight="1">
      <c r="A2119" s="19" t="s">
        <v>7692</v>
      </c>
      <c r="B2119" s="20" t="s">
        <v>7693</v>
      </c>
      <c r="C2119" s="20"/>
      <c r="D2119" s="20"/>
      <c r="F2119" s="20" t="s">
        <v>342</v>
      </c>
      <c r="G2119" s="20" t="s">
        <v>342</v>
      </c>
      <c r="H2119" s="20" t="s">
        <v>7694</v>
      </c>
      <c r="I2119" s="20"/>
      <c r="J2119" s="20"/>
      <c r="K2119" s="20"/>
      <c r="L2119" s="20"/>
      <c r="M2119" s="20" t="s">
        <v>7693</v>
      </c>
      <c r="N2119" s="20"/>
      <c r="O2119" s="19" t="s">
        <v>7695</v>
      </c>
      <c r="P2119" s="20" t="s">
        <v>43</v>
      </c>
      <c r="Q2119" s="19" t="s">
        <v>237</v>
      </c>
      <c r="R2119" s="19" t="s">
        <v>151</v>
      </c>
      <c r="S2119" s="19" t="s">
        <v>139</v>
      </c>
      <c r="T2119" s="19" t="s">
        <v>152</v>
      </c>
      <c r="AJ2119" s="21">
        <v>0</v>
      </c>
      <c r="AK2119" s="21">
        <v>0</v>
      </c>
      <c r="AL2119" s="22">
        <f t="shared" si="36"/>
        <v>0</v>
      </c>
    </row>
    <row r="2120" spans="1:38" ht="12" customHeight="1">
      <c r="A2120" s="19" t="s">
        <v>7696</v>
      </c>
      <c r="B2120" s="20" t="s">
        <v>7697</v>
      </c>
      <c r="C2120" s="20"/>
      <c r="D2120" s="20"/>
      <c r="E2120" s="19" t="s">
        <v>7698</v>
      </c>
      <c r="F2120" s="20" t="s">
        <v>342</v>
      </c>
      <c r="G2120" s="20" t="s">
        <v>342</v>
      </c>
      <c r="H2120" s="20" t="s">
        <v>7699</v>
      </c>
      <c r="I2120" s="20"/>
      <c r="J2120" s="20"/>
      <c r="K2120" s="20"/>
      <c r="L2120" s="20" t="s">
        <v>7697</v>
      </c>
      <c r="M2120" s="20" t="s">
        <v>7697</v>
      </c>
      <c r="N2120" s="20"/>
      <c r="O2120" s="19" t="s">
        <v>7700</v>
      </c>
      <c r="P2120" s="20" t="s">
        <v>43</v>
      </c>
      <c r="Q2120" s="19" t="s">
        <v>180</v>
      </c>
      <c r="U2120" s="21">
        <v>1000</v>
      </c>
      <c r="V2120" s="21">
        <v>1</v>
      </c>
      <c r="W2120" s="21">
        <v>1</v>
      </c>
      <c r="X2120" s="21">
        <v>10</v>
      </c>
      <c r="Y2120" s="19" t="s">
        <v>60</v>
      </c>
      <c r="Z2120" s="19" t="s">
        <v>61</v>
      </c>
      <c r="AA2120" s="19" t="s">
        <v>62</v>
      </c>
      <c r="AB2120" s="19" t="s">
        <v>63</v>
      </c>
      <c r="AC2120" s="19" t="s">
        <v>183</v>
      </c>
      <c r="AD2120" s="19" t="s">
        <v>184</v>
      </c>
      <c r="AE2120" s="19" t="s">
        <v>7554</v>
      </c>
      <c r="AF2120" s="19" t="s">
        <v>7555</v>
      </c>
      <c r="AJ2120" s="21">
        <f>VLOOKUP(B2120,[1]Sheet8!$A$3:$B$989,2,0)</f>
        <v>135548.6</v>
      </c>
      <c r="AK2120" s="21">
        <f>VLOOKUP(B2120,[2]Sheet3!$A$3:$B$1872,2,0)</f>
        <v>317869.91150442482</v>
      </c>
      <c r="AL2120" s="22">
        <f t="shared" si="36"/>
        <v>453418.51150442485</v>
      </c>
    </row>
    <row r="2121" spans="1:38" ht="12" customHeight="1">
      <c r="A2121" s="19" t="s">
        <v>7701</v>
      </c>
      <c r="B2121" s="20" t="s">
        <v>7702</v>
      </c>
      <c r="C2121" s="20"/>
      <c r="D2121" s="20"/>
      <c r="F2121" s="20" t="s">
        <v>342</v>
      </c>
      <c r="G2121" s="20" t="s">
        <v>342</v>
      </c>
      <c r="H2121" s="20"/>
      <c r="I2121" s="20"/>
      <c r="J2121" s="20"/>
      <c r="K2121" s="20"/>
      <c r="L2121" s="20"/>
      <c r="M2121" s="20" t="s">
        <v>7702</v>
      </c>
      <c r="N2121" s="20"/>
      <c r="O2121" s="19" t="s">
        <v>7703</v>
      </c>
      <c r="P2121" s="20" t="s">
        <v>43</v>
      </c>
      <c r="Q2121" s="19" t="s">
        <v>131</v>
      </c>
      <c r="AJ2121" s="21">
        <v>0</v>
      </c>
      <c r="AK2121" s="21">
        <f>VLOOKUP(B2121,[2]Sheet3!$A$3:$B$1872,2,0)</f>
        <v>932.74336283185846</v>
      </c>
      <c r="AL2121" s="22">
        <f t="shared" si="36"/>
        <v>932.74336283185846</v>
      </c>
    </row>
    <row r="2122" spans="1:38" ht="12" customHeight="1">
      <c r="A2122" s="19" t="s">
        <v>7704</v>
      </c>
      <c r="B2122" s="20" t="s">
        <v>7460</v>
      </c>
      <c r="C2122" s="20"/>
      <c r="D2122" s="20"/>
      <c r="F2122" s="20" t="s">
        <v>342</v>
      </c>
      <c r="G2122" s="20" t="s">
        <v>342</v>
      </c>
      <c r="H2122" s="20"/>
      <c r="I2122" s="20"/>
      <c r="J2122" s="20"/>
      <c r="K2122" s="20"/>
      <c r="L2122" s="20" t="s">
        <v>7460</v>
      </c>
      <c r="M2122" s="20" t="s">
        <v>7460</v>
      </c>
      <c r="N2122" s="20"/>
      <c r="O2122" s="19" t="s">
        <v>7705</v>
      </c>
      <c r="P2122" s="20" t="s">
        <v>43</v>
      </c>
      <c r="Q2122" s="19" t="s">
        <v>131</v>
      </c>
      <c r="AJ2122" s="21">
        <v>0</v>
      </c>
      <c r="AK2122" s="21">
        <f>VLOOKUP(B2122,[2]Sheet3!$A$3:$B$1872,2,0)</f>
        <v>5415.929203539823</v>
      </c>
      <c r="AL2122" s="22">
        <f t="shared" si="36"/>
        <v>5415.929203539823</v>
      </c>
    </row>
    <row r="2123" spans="1:38" ht="12" customHeight="1">
      <c r="A2123" s="19" t="s">
        <v>7706</v>
      </c>
      <c r="B2123" s="20" t="s">
        <v>7707</v>
      </c>
      <c r="C2123" s="20"/>
      <c r="D2123" s="20"/>
      <c r="F2123" s="20" t="s">
        <v>342</v>
      </c>
      <c r="G2123" s="20" t="s">
        <v>342</v>
      </c>
      <c r="H2123" s="20" t="s">
        <v>7708</v>
      </c>
      <c r="I2123" s="20"/>
      <c r="J2123" s="20"/>
      <c r="K2123" s="20"/>
      <c r="L2123" s="20"/>
      <c r="M2123" s="20" t="s">
        <v>7707</v>
      </c>
      <c r="N2123" s="20"/>
      <c r="O2123" s="19" t="s">
        <v>7709</v>
      </c>
      <c r="P2123" s="20" t="s">
        <v>43</v>
      </c>
      <c r="Q2123" s="19" t="s">
        <v>131</v>
      </c>
      <c r="AJ2123" s="21">
        <v>0</v>
      </c>
      <c r="AK2123" s="21">
        <v>0</v>
      </c>
      <c r="AL2123" s="22">
        <f t="shared" si="36"/>
        <v>0</v>
      </c>
    </row>
    <row r="2124" spans="1:38" ht="12" customHeight="1">
      <c r="A2124" s="19" t="s">
        <v>7710</v>
      </c>
      <c r="B2124" s="20" t="s">
        <v>4197</v>
      </c>
      <c r="C2124" s="20"/>
      <c r="D2124" s="20"/>
      <c r="F2124" s="20" t="s">
        <v>342</v>
      </c>
      <c r="G2124" s="20" t="s">
        <v>342</v>
      </c>
      <c r="H2124" s="20"/>
      <c r="I2124" s="20"/>
      <c r="J2124" s="20"/>
      <c r="K2124" s="20"/>
      <c r="L2124" s="20" t="s">
        <v>4197</v>
      </c>
      <c r="M2124" s="20" t="s">
        <v>4197</v>
      </c>
      <c r="N2124" s="20"/>
      <c r="O2124" s="19" t="s">
        <v>7711</v>
      </c>
      <c r="P2124" s="20" t="s">
        <v>43</v>
      </c>
      <c r="Q2124" s="19" t="s">
        <v>131</v>
      </c>
      <c r="AJ2124" s="21">
        <v>0</v>
      </c>
      <c r="AK2124" s="21">
        <f>VLOOKUP(B2124,[2]Sheet3!$A$3:$B$1872,2,0)</f>
        <v>30329.203539823011</v>
      </c>
      <c r="AL2124" s="22">
        <f t="shared" si="36"/>
        <v>30329.203539823011</v>
      </c>
    </row>
    <row r="2125" spans="1:38" ht="12" customHeight="1">
      <c r="A2125" s="19" t="s">
        <v>7712</v>
      </c>
      <c r="B2125" s="20" t="s">
        <v>7713</v>
      </c>
      <c r="C2125" s="20"/>
      <c r="D2125" s="20"/>
      <c r="E2125" s="19" t="s">
        <v>7714</v>
      </c>
      <c r="F2125" s="20" t="s">
        <v>342</v>
      </c>
      <c r="G2125" s="20" t="s">
        <v>342</v>
      </c>
      <c r="H2125" s="20" t="s">
        <v>7715</v>
      </c>
      <c r="I2125" s="20"/>
      <c r="J2125" s="20"/>
      <c r="K2125" s="20"/>
      <c r="L2125" s="20" t="s">
        <v>7713</v>
      </c>
      <c r="M2125" s="20" t="s">
        <v>7680</v>
      </c>
      <c r="N2125" s="20"/>
      <c r="O2125" s="19" t="s">
        <v>7716</v>
      </c>
      <c r="P2125" s="20" t="s">
        <v>43</v>
      </c>
      <c r="Q2125" s="19" t="s">
        <v>180</v>
      </c>
      <c r="R2125" s="19" t="s">
        <v>181</v>
      </c>
      <c r="S2125" s="19" t="s">
        <v>139</v>
      </c>
      <c r="T2125" s="19" t="s">
        <v>182</v>
      </c>
      <c r="U2125" s="21">
        <v>20000</v>
      </c>
      <c r="V2125" s="21">
        <v>9</v>
      </c>
      <c r="W2125" s="21">
        <v>4</v>
      </c>
      <c r="X2125" s="21">
        <v>34</v>
      </c>
      <c r="Y2125" s="19" t="s">
        <v>60</v>
      </c>
      <c r="Z2125" s="19" t="s">
        <v>61</v>
      </c>
      <c r="AA2125" s="19" t="s">
        <v>62</v>
      </c>
      <c r="AB2125" s="19" t="s">
        <v>63</v>
      </c>
      <c r="AC2125" s="19" t="s">
        <v>183</v>
      </c>
      <c r="AD2125" s="19" t="s">
        <v>184</v>
      </c>
      <c r="AE2125" s="19" t="s">
        <v>7554</v>
      </c>
      <c r="AF2125" s="19" t="s">
        <v>7555</v>
      </c>
      <c r="AJ2125" s="21">
        <f>VLOOKUP(B2125,[1]Sheet8!$A$3:$B$989,2,0)</f>
        <v>0</v>
      </c>
      <c r="AK2125" s="21">
        <f>VLOOKUP(B2125,[2]Sheet3!$A$3:$B$1872,2,0)</f>
        <v>1505805.318318584</v>
      </c>
      <c r="AL2125" s="22">
        <f t="shared" si="36"/>
        <v>1505805.318318584</v>
      </c>
    </row>
    <row r="2126" spans="1:38" ht="12" customHeight="1">
      <c r="A2126" s="19" t="s">
        <v>7717</v>
      </c>
      <c r="B2126" s="20" t="s">
        <v>7718</v>
      </c>
      <c r="C2126" s="20"/>
      <c r="D2126" s="20"/>
      <c r="F2126" s="20" t="s">
        <v>342</v>
      </c>
      <c r="G2126" s="20" t="s">
        <v>342</v>
      </c>
      <c r="H2126" s="20"/>
      <c r="I2126" s="20"/>
      <c r="J2126" s="20"/>
      <c r="K2126" s="20"/>
      <c r="L2126" s="20"/>
      <c r="M2126" s="20" t="s">
        <v>7718</v>
      </c>
      <c r="N2126" s="20"/>
      <c r="O2126" s="19" t="s">
        <v>7719</v>
      </c>
      <c r="P2126" s="20" t="s">
        <v>43</v>
      </c>
      <c r="Q2126" s="19" t="s">
        <v>131</v>
      </c>
      <c r="AJ2126" s="21">
        <v>0</v>
      </c>
      <c r="AK2126" s="21">
        <v>0</v>
      </c>
      <c r="AL2126" s="22">
        <f t="shared" si="36"/>
        <v>0</v>
      </c>
    </row>
    <row r="2127" spans="1:38" ht="12" customHeight="1">
      <c r="A2127" s="19" t="s">
        <v>7720</v>
      </c>
      <c r="B2127" s="20" t="s">
        <v>7721</v>
      </c>
      <c r="C2127" s="20"/>
      <c r="D2127" s="20"/>
      <c r="F2127" s="20" t="s">
        <v>342</v>
      </c>
      <c r="G2127" s="20" t="s">
        <v>342</v>
      </c>
      <c r="H2127" s="20" t="s">
        <v>986</v>
      </c>
      <c r="I2127" s="20"/>
      <c r="J2127" s="20"/>
      <c r="K2127" s="20"/>
      <c r="L2127" s="20" t="s">
        <v>987</v>
      </c>
      <c r="M2127" s="20" t="s">
        <v>7722</v>
      </c>
      <c r="N2127" s="20"/>
      <c r="O2127" s="19" t="s">
        <v>7723</v>
      </c>
      <c r="P2127" s="20" t="s">
        <v>43</v>
      </c>
      <c r="Q2127" s="19" t="s">
        <v>131</v>
      </c>
      <c r="AJ2127" s="21">
        <v>0</v>
      </c>
      <c r="AK2127" s="21">
        <v>0</v>
      </c>
      <c r="AL2127" s="22">
        <f t="shared" si="36"/>
        <v>0</v>
      </c>
    </row>
    <row r="2128" spans="1:38" ht="12" customHeight="1">
      <c r="A2128" s="19" t="s">
        <v>7724</v>
      </c>
      <c r="B2128" s="20" t="s">
        <v>4482</v>
      </c>
      <c r="C2128" s="20"/>
      <c r="D2128" s="20"/>
      <c r="F2128" s="20" t="s">
        <v>342</v>
      </c>
      <c r="G2128" s="20" t="s">
        <v>342</v>
      </c>
      <c r="H2128" s="20"/>
      <c r="I2128" s="20"/>
      <c r="J2128" s="20"/>
      <c r="K2128" s="20"/>
      <c r="L2128" s="20" t="s">
        <v>4482</v>
      </c>
      <c r="M2128" s="20" t="s">
        <v>4482</v>
      </c>
      <c r="N2128" s="20"/>
      <c r="O2128" s="19" t="s">
        <v>7725</v>
      </c>
      <c r="P2128" s="20" t="s">
        <v>59</v>
      </c>
      <c r="Q2128" s="19" t="s">
        <v>131</v>
      </c>
      <c r="AJ2128" s="21">
        <v>0</v>
      </c>
      <c r="AK2128" s="21">
        <v>0</v>
      </c>
      <c r="AL2128" s="22">
        <f t="shared" si="36"/>
        <v>0</v>
      </c>
    </row>
    <row r="2129" spans="1:38" ht="12" customHeight="1">
      <c r="A2129" s="19" t="s">
        <v>7726</v>
      </c>
      <c r="B2129" s="20" t="s">
        <v>7727</v>
      </c>
      <c r="C2129" s="20"/>
      <c r="D2129" s="20"/>
      <c r="F2129" s="20" t="s">
        <v>342</v>
      </c>
      <c r="G2129" s="20" t="s">
        <v>342</v>
      </c>
      <c r="H2129" s="20"/>
      <c r="I2129" s="20"/>
      <c r="J2129" s="20"/>
      <c r="K2129" s="20"/>
      <c r="L2129" s="20" t="s">
        <v>3966</v>
      </c>
      <c r="M2129" s="20" t="s">
        <v>7727</v>
      </c>
      <c r="N2129" s="20"/>
      <c r="O2129" s="19" t="s">
        <v>7728</v>
      </c>
      <c r="P2129" s="20" t="s">
        <v>59</v>
      </c>
      <c r="Q2129" s="19" t="s">
        <v>131</v>
      </c>
      <c r="AJ2129" s="21">
        <v>0</v>
      </c>
      <c r="AK2129" s="21">
        <v>0</v>
      </c>
      <c r="AL2129" s="22">
        <f t="shared" si="36"/>
        <v>0</v>
      </c>
    </row>
    <row r="2130" spans="1:38" ht="12" customHeight="1">
      <c r="A2130" s="19" t="s">
        <v>7729</v>
      </c>
      <c r="B2130" s="20" t="s">
        <v>7730</v>
      </c>
      <c r="C2130" s="20"/>
      <c r="D2130" s="20"/>
      <c r="F2130" s="20" t="s">
        <v>342</v>
      </c>
      <c r="G2130" s="20" t="s">
        <v>342</v>
      </c>
      <c r="H2130" s="20"/>
      <c r="I2130" s="20"/>
      <c r="J2130" s="20"/>
      <c r="K2130" s="20"/>
      <c r="L2130" s="20" t="s">
        <v>7731</v>
      </c>
      <c r="M2130" s="20" t="s">
        <v>7731</v>
      </c>
      <c r="N2130" s="20"/>
      <c r="O2130" s="19" t="s">
        <v>7732</v>
      </c>
      <c r="P2130" s="20" t="s">
        <v>59</v>
      </c>
      <c r="Q2130" s="19" t="s">
        <v>131</v>
      </c>
      <c r="AJ2130" s="21">
        <v>0</v>
      </c>
      <c r="AK2130" s="21">
        <v>0</v>
      </c>
      <c r="AL2130" s="22">
        <f t="shared" si="36"/>
        <v>0</v>
      </c>
    </row>
    <row r="2131" spans="1:38" ht="12" customHeight="1">
      <c r="A2131" s="19" t="s">
        <v>7733</v>
      </c>
      <c r="B2131" s="20" t="s">
        <v>7731</v>
      </c>
      <c r="C2131" s="20"/>
      <c r="D2131" s="20"/>
      <c r="F2131" s="20" t="s">
        <v>342</v>
      </c>
      <c r="G2131" s="20" t="s">
        <v>342</v>
      </c>
      <c r="H2131" s="20"/>
      <c r="I2131" s="20"/>
      <c r="J2131" s="20"/>
      <c r="K2131" s="20"/>
      <c r="L2131" s="20" t="s">
        <v>7731</v>
      </c>
      <c r="M2131" s="20" t="s">
        <v>7731</v>
      </c>
      <c r="N2131" s="20"/>
      <c r="O2131" s="19" t="s">
        <v>7734</v>
      </c>
      <c r="P2131" s="20" t="s">
        <v>59</v>
      </c>
      <c r="Q2131" s="19" t="s">
        <v>131</v>
      </c>
      <c r="AJ2131" s="21">
        <v>0</v>
      </c>
      <c r="AK2131" s="21">
        <v>0</v>
      </c>
      <c r="AL2131" s="22">
        <f t="shared" si="36"/>
        <v>0</v>
      </c>
    </row>
    <row r="2132" spans="1:38" ht="12" customHeight="1">
      <c r="A2132" s="19" t="s">
        <v>7735</v>
      </c>
      <c r="B2132" s="20" t="s">
        <v>7736</v>
      </c>
      <c r="C2132" s="20"/>
      <c r="D2132" s="20"/>
      <c r="F2132" s="20" t="s">
        <v>342</v>
      </c>
      <c r="G2132" s="20" t="s">
        <v>342</v>
      </c>
      <c r="H2132" s="20"/>
      <c r="I2132" s="20"/>
      <c r="J2132" s="20"/>
      <c r="K2132" s="20"/>
      <c r="L2132" s="20"/>
      <c r="M2132" s="20" t="s">
        <v>7736</v>
      </c>
      <c r="N2132" s="20"/>
      <c r="O2132" s="19" t="s">
        <v>7737</v>
      </c>
      <c r="P2132" s="20" t="s">
        <v>43</v>
      </c>
      <c r="Q2132" s="19" t="s">
        <v>131</v>
      </c>
      <c r="AJ2132" s="21">
        <v>0</v>
      </c>
      <c r="AK2132" s="21">
        <v>0</v>
      </c>
      <c r="AL2132" s="22">
        <f t="shared" si="36"/>
        <v>0</v>
      </c>
    </row>
    <row r="2133" spans="1:38" ht="12" customHeight="1">
      <c r="A2133" s="19" t="s">
        <v>7738</v>
      </c>
      <c r="B2133" s="20" t="s">
        <v>7739</v>
      </c>
      <c r="C2133" s="20"/>
      <c r="D2133" s="20"/>
      <c r="F2133" s="20" t="s">
        <v>342</v>
      </c>
      <c r="G2133" s="20" t="s">
        <v>342</v>
      </c>
      <c r="H2133" s="20"/>
      <c r="I2133" s="20"/>
      <c r="J2133" s="20"/>
      <c r="K2133" s="20"/>
      <c r="L2133" s="20"/>
      <c r="M2133" s="20" t="s">
        <v>7739</v>
      </c>
      <c r="N2133" s="20"/>
      <c r="O2133" s="19" t="s">
        <v>7740</v>
      </c>
      <c r="P2133" s="20" t="s">
        <v>43</v>
      </c>
      <c r="Q2133" s="19" t="s">
        <v>131</v>
      </c>
      <c r="AJ2133" s="21">
        <v>0</v>
      </c>
      <c r="AK2133" s="21">
        <v>0</v>
      </c>
      <c r="AL2133" s="22">
        <f t="shared" si="36"/>
        <v>0</v>
      </c>
    </row>
    <row r="2134" spans="1:38" ht="12" customHeight="1">
      <c r="A2134" s="19" t="s">
        <v>7741</v>
      </c>
      <c r="B2134" s="20" t="s">
        <v>7742</v>
      </c>
      <c r="C2134" s="20"/>
      <c r="D2134" s="20"/>
      <c r="F2134" s="20" t="s">
        <v>342</v>
      </c>
      <c r="G2134" s="20" t="s">
        <v>342</v>
      </c>
      <c r="H2134" s="20" t="s">
        <v>7743</v>
      </c>
      <c r="I2134" s="20"/>
      <c r="J2134" s="20"/>
      <c r="K2134" s="20"/>
      <c r="L2134" s="20" t="s">
        <v>7744</v>
      </c>
      <c r="M2134" s="20" t="s">
        <v>7743</v>
      </c>
      <c r="N2134" s="20"/>
      <c r="O2134" s="19" t="s">
        <v>7745</v>
      </c>
      <c r="P2134" s="20" t="s">
        <v>43</v>
      </c>
      <c r="Q2134" s="19" t="s">
        <v>237</v>
      </c>
      <c r="U2134" s="21">
        <v>500</v>
      </c>
      <c r="V2134" s="21">
        <v>2</v>
      </c>
      <c r="W2134" s="21">
        <v>2</v>
      </c>
      <c r="X2134" s="21">
        <v>8</v>
      </c>
      <c r="Y2134" s="19" t="s">
        <v>60</v>
      </c>
      <c r="Z2134" s="19" t="s">
        <v>61</v>
      </c>
      <c r="AA2134" s="19" t="s">
        <v>62</v>
      </c>
      <c r="AB2134" s="19" t="s">
        <v>63</v>
      </c>
      <c r="AC2134" s="19" t="s">
        <v>183</v>
      </c>
      <c r="AD2134" s="19" t="s">
        <v>184</v>
      </c>
      <c r="AG2134" s="19" t="s">
        <v>7530</v>
      </c>
      <c r="AJ2134" s="21">
        <f>VLOOKUP(B2134,[1]Sheet8!$A$3:$B$989,2,0)</f>
        <v>142817.93319161882</v>
      </c>
      <c r="AK2134" s="21">
        <f>VLOOKUP(B2134,[2]Sheet3!$A$3:$B$1872,2,0)</f>
        <v>170832.86814159292</v>
      </c>
      <c r="AL2134" s="22">
        <f t="shared" si="36"/>
        <v>313650.80133321171</v>
      </c>
    </row>
    <row r="2135" spans="1:38" ht="12" customHeight="1">
      <c r="A2135" s="19" t="s">
        <v>7746</v>
      </c>
      <c r="B2135" s="20" t="s">
        <v>5738</v>
      </c>
      <c r="C2135" s="20"/>
      <c r="D2135" s="20"/>
      <c r="F2135" s="20" t="s">
        <v>342</v>
      </c>
      <c r="G2135" s="20" t="s">
        <v>342</v>
      </c>
      <c r="H2135" s="20" t="s">
        <v>5737</v>
      </c>
      <c r="I2135" s="20"/>
      <c r="J2135" s="20"/>
      <c r="K2135" s="20"/>
      <c r="L2135" s="20" t="s">
        <v>5738</v>
      </c>
      <c r="M2135" s="20" t="s">
        <v>5739</v>
      </c>
      <c r="N2135" s="20"/>
      <c r="O2135" s="19" t="s">
        <v>7747</v>
      </c>
      <c r="P2135" s="20" t="s">
        <v>43</v>
      </c>
      <c r="Q2135" s="19" t="s">
        <v>237</v>
      </c>
      <c r="U2135" s="21">
        <v>400</v>
      </c>
      <c r="V2135" s="21">
        <v>2</v>
      </c>
      <c r="W2135" s="21">
        <v>2</v>
      </c>
      <c r="X2135" s="21">
        <v>10</v>
      </c>
      <c r="Y2135" s="19" t="s">
        <v>60</v>
      </c>
      <c r="Z2135" s="19" t="s">
        <v>61</v>
      </c>
      <c r="AA2135" s="19" t="s">
        <v>62</v>
      </c>
      <c r="AB2135" s="19" t="s">
        <v>63</v>
      </c>
      <c r="AC2135" s="19" t="s">
        <v>183</v>
      </c>
      <c r="AD2135" s="19" t="s">
        <v>184</v>
      </c>
      <c r="AJ2135" s="21">
        <v>0</v>
      </c>
      <c r="AK2135" s="21">
        <f>VLOOKUP(B2135,[2]Sheet3!$A$3:$B$1872,2,0)</f>
        <v>177371.68141592923</v>
      </c>
      <c r="AL2135" s="22">
        <f t="shared" si="36"/>
        <v>177371.68141592923</v>
      </c>
    </row>
    <row r="2136" spans="1:38" ht="12" customHeight="1">
      <c r="A2136" s="19" t="s">
        <v>7748</v>
      </c>
      <c r="B2136" s="20" t="s">
        <v>7749</v>
      </c>
      <c r="C2136" s="20"/>
      <c r="D2136" s="20"/>
      <c r="F2136" s="20" t="s">
        <v>342</v>
      </c>
      <c r="G2136" s="20" t="s">
        <v>342</v>
      </c>
      <c r="H2136" s="20" t="s">
        <v>7750</v>
      </c>
      <c r="I2136" s="20"/>
      <c r="J2136" s="20"/>
      <c r="K2136" s="20"/>
      <c r="L2136" s="20" t="s">
        <v>7749</v>
      </c>
      <c r="M2136" s="20" t="s">
        <v>7749</v>
      </c>
      <c r="N2136" s="20"/>
      <c r="O2136" s="19" t="s">
        <v>7751</v>
      </c>
      <c r="P2136" s="20" t="s">
        <v>43</v>
      </c>
      <c r="Q2136" s="19" t="s">
        <v>237</v>
      </c>
      <c r="Y2136" s="19" t="s">
        <v>60</v>
      </c>
      <c r="Z2136" s="19" t="s">
        <v>61</v>
      </c>
      <c r="AA2136" s="19" t="s">
        <v>62</v>
      </c>
      <c r="AB2136" s="19" t="s">
        <v>63</v>
      </c>
      <c r="AC2136" s="19" t="s">
        <v>183</v>
      </c>
      <c r="AD2136" s="19" t="s">
        <v>184</v>
      </c>
      <c r="AJ2136" s="21">
        <f>VLOOKUP(B2136,[1]Sheet8!$A$3:$B$989,2,0)</f>
        <v>9541.0499999999993</v>
      </c>
      <c r="AK2136" s="21">
        <f>VLOOKUP(B2136,[2]Sheet3!$A$3:$B$1872,2,0)</f>
        <v>9748.6725663716807</v>
      </c>
      <c r="AL2136" s="22">
        <f t="shared" si="36"/>
        <v>19289.722566371682</v>
      </c>
    </row>
    <row r="2137" spans="1:38" ht="12" customHeight="1">
      <c r="A2137" s="19" t="s">
        <v>7752</v>
      </c>
      <c r="B2137" s="20" t="s">
        <v>7753</v>
      </c>
      <c r="C2137" s="20"/>
      <c r="D2137" s="20"/>
      <c r="F2137" s="20" t="s">
        <v>342</v>
      </c>
      <c r="G2137" s="20" t="s">
        <v>342</v>
      </c>
      <c r="H2137" s="20"/>
      <c r="I2137" s="20"/>
      <c r="J2137" s="20"/>
      <c r="K2137" s="20"/>
      <c r="L2137" s="20"/>
      <c r="M2137" s="20" t="s">
        <v>7753</v>
      </c>
      <c r="N2137" s="20"/>
      <c r="O2137" s="19" t="s">
        <v>7754</v>
      </c>
      <c r="P2137" s="20" t="s">
        <v>43</v>
      </c>
      <c r="Q2137" s="19" t="s">
        <v>131</v>
      </c>
      <c r="AJ2137" s="21">
        <v>0</v>
      </c>
      <c r="AK2137" s="21">
        <v>0</v>
      </c>
      <c r="AL2137" s="22">
        <f t="shared" si="36"/>
        <v>0</v>
      </c>
    </row>
    <row r="2138" spans="1:38" ht="12" customHeight="1">
      <c r="A2138" s="19" t="s">
        <v>7755</v>
      </c>
      <c r="B2138" s="20" t="s">
        <v>7756</v>
      </c>
      <c r="C2138" s="20"/>
      <c r="D2138" s="20"/>
      <c r="F2138" s="20" t="s">
        <v>342</v>
      </c>
      <c r="G2138" s="20" t="s">
        <v>342</v>
      </c>
      <c r="H2138" s="20"/>
      <c r="I2138" s="20"/>
      <c r="J2138" s="20"/>
      <c r="K2138" s="20"/>
      <c r="L2138" s="20"/>
      <c r="M2138" s="20" t="s">
        <v>7756</v>
      </c>
      <c r="N2138" s="20"/>
      <c r="O2138" s="19" t="s">
        <v>7757</v>
      </c>
      <c r="P2138" s="20" t="s">
        <v>43</v>
      </c>
      <c r="Q2138" s="19" t="s">
        <v>131</v>
      </c>
      <c r="AJ2138" s="21">
        <v>0</v>
      </c>
      <c r="AK2138" s="21">
        <v>0</v>
      </c>
      <c r="AL2138" s="22">
        <f t="shared" si="36"/>
        <v>0</v>
      </c>
    </row>
    <row r="2139" spans="1:38" ht="12" customHeight="1">
      <c r="A2139" s="19" t="s">
        <v>7758</v>
      </c>
      <c r="B2139" s="20" t="s">
        <v>7759</v>
      </c>
      <c r="C2139" s="20"/>
      <c r="D2139" s="20"/>
      <c r="F2139" s="20" t="s">
        <v>342</v>
      </c>
      <c r="G2139" s="20" t="s">
        <v>342</v>
      </c>
      <c r="H2139" s="20"/>
      <c r="I2139" s="20"/>
      <c r="J2139" s="20"/>
      <c r="K2139" s="20"/>
      <c r="L2139" s="20"/>
      <c r="M2139" s="20" t="s">
        <v>7759</v>
      </c>
      <c r="N2139" s="20"/>
      <c r="O2139" s="19" t="s">
        <v>7760</v>
      </c>
      <c r="P2139" s="20" t="s">
        <v>43</v>
      </c>
      <c r="Q2139" s="19" t="s">
        <v>131</v>
      </c>
      <c r="AJ2139" s="21">
        <v>0</v>
      </c>
      <c r="AK2139" s="21">
        <v>0</v>
      </c>
      <c r="AL2139" s="22">
        <f t="shared" si="36"/>
        <v>0</v>
      </c>
    </row>
    <row r="2140" spans="1:38" ht="12" customHeight="1">
      <c r="A2140" s="19" t="s">
        <v>7761</v>
      </c>
      <c r="B2140" s="20" t="s">
        <v>7762</v>
      </c>
      <c r="C2140" s="20"/>
      <c r="D2140" s="20"/>
      <c r="F2140" s="20" t="s">
        <v>342</v>
      </c>
      <c r="G2140" s="20" t="s">
        <v>342</v>
      </c>
      <c r="H2140" s="20"/>
      <c r="I2140" s="20"/>
      <c r="J2140" s="20"/>
      <c r="K2140" s="20"/>
      <c r="L2140" s="20"/>
      <c r="M2140" s="20" t="s">
        <v>7762</v>
      </c>
      <c r="N2140" s="20"/>
      <c r="O2140" s="19" t="s">
        <v>7763</v>
      </c>
      <c r="P2140" s="20" t="s">
        <v>43</v>
      </c>
      <c r="Q2140" s="19" t="s">
        <v>131</v>
      </c>
      <c r="AJ2140" s="21">
        <v>0</v>
      </c>
      <c r="AK2140" s="21">
        <f>VLOOKUP(B2140,[2]Sheet3!$A$3:$B$1872,2,0)</f>
        <v>10831.858407079646</v>
      </c>
      <c r="AL2140" s="22">
        <f t="shared" si="36"/>
        <v>10831.858407079646</v>
      </c>
    </row>
    <row r="2141" spans="1:38" ht="12" customHeight="1">
      <c r="A2141" s="19" t="s">
        <v>7764</v>
      </c>
      <c r="B2141" s="20" t="s">
        <v>7765</v>
      </c>
      <c r="C2141" s="20"/>
      <c r="D2141" s="20"/>
      <c r="F2141" s="20" t="s">
        <v>342</v>
      </c>
      <c r="G2141" s="20" t="s">
        <v>342</v>
      </c>
      <c r="H2141" s="20" t="s">
        <v>7766</v>
      </c>
      <c r="I2141" s="20"/>
      <c r="J2141" s="20"/>
      <c r="K2141" s="20"/>
      <c r="L2141" s="20" t="s">
        <v>7767</v>
      </c>
      <c r="M2141" s="20" t="s">
        <v>7765</v>
      </c>
      <c r="N2141" s="20"/>
      <c r="O2141" s="19" t="s">
        <v>7768</v>
      </c>
      <c r="P2141" s="20" t="s">
        <v>43</v>
      </c>
      <c r="Q2141" s="19" t="s">
        <v>131</v>
      </c>
      <c r="AJ2141" s="21">
        <v>0</v>
      </c>
      <c r="AK2141" s="21">
        <f>VLOOKUP(B2141,[2]Sheet3!$A$3:$B$1872,2,0)</f>
        <v>45809.633628318581</v>
      </c>
      <c r="AL2141" s="22">
        <f t="shared" si="36"/>
        <v>45809.633628318581</v>
      </c>
    </row>
    <row r="2142" spans="1:38" ht="12" customHeight="1">
      <c r="A2142" s="19" t="s">
        <v>7769</v>
      </c>
      <c r="B2142" s="20" t="s">
        <v>7770</v>
      </c>
      <c r="C2142" s="20"/>
      <c r="D2142" s="20"/>
      <c r="F2142" s="20" t="s">
        <v>342</v>
      </c>
      <c r="G2142" s="20" t="s">
        <v>342</v>
      </c>
      <c r="H2142" s="20"/>
      <c r="I2142" s="20"/>
      <c r="J2142" s="20"/>
      <c r="K2142" s="20"/>
      <c r="L2142" s="20"/>
      <c r="M2142" s="20" t="s">
        <v>7770</v>
      </c>
      <c r="N2142" s="20"/>
      <c r="O2142" s="19" t="s">
        <v>7771</v>
      </c>
      <c r="P2142" s="20" t="s">
        <v>43</v>
      </c>
      <c r="Q2142" s="19" t="s">
        <v>131</v>
      </c>
      <c r="AJ2142" s="21">
        <v>0</v>
      </c>
      <c r="AK2142" s="21">
        <v>0</v>
      </c>
      <c r="AL2142" s="22">
        <f t="shared" si="36"/>
        <v>0</v>
      </c>
    </row>
    <row r="2143" spans="1:38" ht="12" customHeight="1">
      <c r="A2143" s="19" t="s">
        <v>7772</v>
      </c>
      <c r="B2143" s="20" t="s">
        <v>7773</v>
      </c>
      <c r="C2143" s="20"/>
      <c r="D2143" s="20"/>
      <c r="F2143" s="20" t="s">
        <v>342</v>
      </c>
      <c r="G2143" s="20" t="s">
        <v>342</v>
      </c>
      <c r="H2143" s="20"/>
      <c r="I2143" s="20"/>
      <c r="J2143" s="20"/>
      <c r="K2143" s="20"/>
      <c r="L2143" s="20" t="s">
        <v>7774</v>
      </c>
      <c r="M2143" s="20" t="s">
        <v>7773</v>
      </c>
      <c r="N2143" s="20"/>
      <c r="O2143" s="19" t="s">
        <v>7775</v>
      </c>
      <c r="P2143" s="20" t="s">
        <v>43</v>
      </c>
      <c r="Q2143" s="19" t="s">
        <v>237</v>
      </c>
      <c r="R2143" s="19" t="s">
        <v>138</v>
      </c>
      <c r="S2143" s="19" t="s">
        <v>139</v>
      </c>
      <c r="T2143" s="19" t="s">
        <v>140</v>
      </c>
      <c r="AJ2143" s="21">
        <v>0</v>
      </c>
      <c r="AK2143" s="21">
        <v>0</v>
      </c>
      <c r="AL2143" s="22">
        <f t="shared" si="36"/>
        <v>0</v>
      </c>
    </row>
    <row r="2144" spans="1:38" ht="12" customHeight="1">
      <c r="A2144" s="19" t="s">
        <v>7776</v>
      </c>
      <c r="B2144" s="20" t="s">
        <v>7777</v>
      </c>
      <c r="C2144" s="20"/>
      <c r="D2144" s="20"/>
      <c r="F2144" s="20" t="s">
        <v>342</v>
      </c>
      <c r="G2144" s="20" t="s">
        <v>342</v>
      </c>
      <c r="H2144" s="20"/>
      <c r="I2144" s="20"/>
      <c r="J2144" s="20"/>
      <c r="K2144" s="20"/>
      <c r="L2144" s="20"/>
      <c r="M2144" s="20" t="s">
        <v>7777</v>
      </c>
      <c r="N2144" s="20"/>
      <c r="O2144" s="19" t="s">
        <v>7778</v>
      </c>
      <c r="P2144" s="20" t="s">
        <v>43</v>
      </c>
      <c r="Q2144" s="19" t="s">
        <v>131</v>
      </c>
      <c r="AJ2144" s="21">
        <v>0</v>
      </c>
      <c r="AK2144" s="21">
        <f>VLOOKUP(B2144,[2]Sheet3!$A$3:$B$1872,2,0)</f>
        <v>42169.026548672569</v>
      </c>
      <c r="AL2144" s="22">
        <f t="shared" si="36"/>
        <v>42169.026548672569</v>
      </c>
    </row>
    <row r="2145" spans="1:38" ht="12" customHeight="1">
      <c r="A2145" s="19" t="s">
        <v>7779</v>
      </c>
      <c r="B2145" s="20" t="s">
        <v>7780</v>
      </c>
      <c r="C2145" s="20"/>
      <c r="D2145" s="20"/>
      <c r="F2145" s="20" t="s">
        <v>330</v>
      </c>
      <c r="G2145" s="20" t="s">
        <v>4301</v>
      </c>
      <c r="H2145" s="20"/>
      <c r="I2145" s="20"/>
      <c r="J2145" s="20"/>
      <c r="K2145" s="20"/>
      <c r="L2145" s="20" t="s">
        <v>7781</v>
      </c>
      <c r="M2145" s="20" t="s">
        <v>7780</v>
      </c>
      <c r="N2145" s="20"/>
      <c r="O2145" s="19" t="s">
        <v>7782</v>
      </c>
      <c r="P2145" s="20" t="s">
        <v>43</v>
      </c>
      <c r="Q2145" s="19" t="s">
        <v>131</v>
      </c>
      <c r="AJ2145" s="21">
        <v>0</v>
      </c>
      <c r="AK2145" s="21">
        <v>0</v>
      </c>
      <c r="AL2145" s="22">
        <f t="shared" si="36"/>
        <v>0</v>
      </c>
    </row>
    <row r="2146" spans="1:38" ht="12" customHeight="1">
      <c r="A2146" s="19" t="s">
        <v>7783</v>
      </c>
      <c r="B2146" s="20" t="s">
        <v>7784</v>
      </c>
      <c r="C2146" s="20"/>
      <c r="D2146" s="20"/>
      <c r="F2146" s="20" t="s">
        <v>330</v>
      </c>
      <c r="G2146" s="20" t="s">
        <v>4301</v>
      </c>
      <c r="H2146" s="20" t="s">
        <v>7785</v>
      </c>
      <c r="I2146" s="20"/>
      <c r="J2146" s="20"/>
      <c r="K2146" s="20"/>
      <c r="L2146" s="20" t="s">
        <v>7786</v>
      </c>
      <c r="M2146" s="20" t="s">
        <v>7784</v>
      </c>
      <c r="N2146" s="20"/>
      <c r="O2146" s="19" t="s">
        <v>7787</v>
      </c>
      <c r="P2146" s="20" t="s">
        <v>43</v>
      </c>
      <c r="Q2146" s="19" t="s">
        <v>237</v>
      </c>
      <c r="R2146" s="19" t="s">
        <v>1173</v>
      </c>
      <c r="S2146" s="19" t="s">
        <v>139</v>
      </c>
      <c r="T2146" s="19" t="s">
        <v>221</v>
      </c>
      <c r="Y2146" s="19" t="s">
        <v>45</v>
      </c>
      <c r="Z2146" s="19" t="s">
        <v>46</v>
      </c>
      <c r="AA2146" s="19" t="s">
        <v>73</v>
      </c>
      <c r="AB2146" s="19" t="s">
        <v>74</v>
      </c>
      <c r="AC2146" s="19" t="s">
        <v>335</v>
      </c>
      <c r="AD2146" s="19" t="s">
        <v>336</v>
      </c>
      <c r="AJ2146" s="21">
        <v>0</v>
      </c>
      <c r="AK2146" s="21">
        <v>0</v>
      </c>
      <c r="AL2146" s="22">
        <f t="shared" si="36"/>
        <v>0</v>
      </c>
    </row>
    <row r="2147" spans="1:38" ht="12" customHeight="1">
      <c r="A2147" s="19" t="s">
        <v>7788</v>
      </c>
      <c r="B2147" s="20" t="s">
        <v>7789</v>
      </c>
      <c r="C2147" s="20"/>
      <c r="D2147" s="20"/>
      <c r="F2147" s="20" t="s">
        <v>330</v>
      </c>
      <c r="G2147" s="20" t="s">
        <v>4301</v>
      </c>
      <c r="H2147" s="20"/>
      <c r="I2147" s="20"/>
      <c r="J2147" s="20"/>
      <c r="K2147" s="20"/>
      <c r="L2147" s="20" t="s">
        <v>7789</v>
      </c>
      <c r="M2147" s="20" t="s">
        <v>7789</v>
      </c>
      <c r="N2147" s="20"/>
      <c r="O2147" s="19" t="s">
        <v>7790</v>
      </c>
      <c r="P2147" s="20" t="s">
        <v>59</v>
      </c>
      <c r="Q2147" s="19" t="s">
        <v>131</v>
      </c>
      <c r="AJ2147" s="21">
        <v>0</v>
      </c>
      <c r="AK2147" s="21">
        <v>0</v>
      </c>
      <c r="AL2147" s="22">
        <f t="shared" si="36"/>
        <v>0</v>
      </c>
    </row>
    <row r="2148" spans="1:38" ht="12" customHeight="1">
      <c r="A2148" s="19" t="s">
        <v>7791</v>
      </c>
      <c r="B2148" s="20" t="s">
        <v>7792</v>
      </c>
      <c r="C2148" s="20"/>
      <c r="D2148" s="20"/>
      <c r="F2148" s="20" t="s">
        <v>330</v>
      </c>
      <c r="G2148" s="20" t="s">
        <v>4301</v>
      </c>
      <c r="H2148" s="20"/>
      <c r="I2148" s="20"/>
      <c r="J2148" s="20"/>
      <c r="K2148" s="20"/>
      <c r="L2148" s="20" t="s">
        <v>7793</v>
      </c>
      <c r="M2148" s="20" t="s">
        <v>7792</v>
      </c>
      <c r="N2148" s="20"/>
      <c r="O2148" s="19" t="s">
        <v>7794</v>
      </c>
      <c r="P2148" s="20" t="s">
        <v>43</v>
      </c>
      <c r="Q2148" s="19" t="s">
        <v>237</v>
      </c>
      <c r="U2148" s="21">
        <v>600</v>
      </c>
      <c r="V2148" s="21">
        <v>1</v>
      </c>
      <c r="W2148" s="21">
        <v>1</v>
      </c>
      <c r="X2148" s="21">
        <v>3</v>
      </c>
      <c r="Y2148" s="19" t="s">
        <v>45</v>
      </c>
      <c r="Z2148" s="19" t="s">
        <v>46</v>
      </c>
      <c r="AA2148" s="19" t="s">
        <v>73</v>
      </c>
      <c r="AB2148" s="19" t="s">
        <v>74</v>
      </c>
      <c r="AC2148" s="19" t="s">
        <v>335</v>
      </c>
      <c r="AD2148" s="19" t="s">
        <v>336</v>
      </c>
      <c r="AJ2148" s="21">
        <v>0</v>
      </c>
      <c r="AK2148" s="21">
        <f>VLOOKUP(B2148,[2]Sheet3!$A$3:$B$1872,2,0)</f>
        <v>21663.716814159292</v>
      </c>
      <c r="AL2148" s="22">
        <f t="shared" si="36"/>
        <v>21663.716814159292</v>
      </c>
    </row>
    <row r="2149" spans="1:38" ht="12" customHeight="1">
      <c r="A2149" s="19" t="s">
        <v>7795</v>
      </c>
      <c r="B2149" s="20" t="s">
        <v>7796</v>
      </c>
      <c r="C2149" s="20"/>
      <c r="D2149" s="20"/>
      <c r="F2149" s="20" t="s">
        <v>330</v>
      </c>
      <c r="G2149" s="20" t="s">
        <v>4301</v>
      </c>
      <c r="H2149" s="20"/>
      <c r="I2149" s="20"/>
      <c r="J2149" s="20"/>
      <c r="K2149" s="20"/>
      <c r="L2149" s="20" t="s">
        <v>7797</v>
      </c>
      <c r="M2149" s="20" t="s">
        <v>7796</v>
      </c>
      <c r="N2149" s="20"/>
      <c r="O2149" s="19" t="s">
        <v>7798</v>
      </c>
      <c r="P2149" s="20" t="s">
        <v>43</v>
      </c>
      <c r="Q2149" s="19" t="s">
        <v>237</v>
      </c>
      <c r="Y2149" s="19" t="s">
        <v>45</v>
      </c>
      <c r="Z2149" s="19" t="s">
        <v>46</v>
      </c>
      <c r="AA2149" s="19" t="s">
        <v>73</v>
      </c>
      <c r="AB2149" s="19" t="s">
        <v>74</v>
      </c>
      <c r="AC2149" s="19" t="s">
        <v>335</v>
      </c>
      <c r="AD2149" s="19" t="s">
        <v>336</v>
      </c>
      <c r="AJ2149" s="21">
        <v>0</v>
      </c>
      <c r="AK2149" s="21">
        <v>0</v>
      </c>
      <c r="AL2149" s="22">
        <f t="shared" si="36"/>
        <v>0</v>
      </c>
    </row>
    <row r="2150" spans="1:38" ht="12" customHeight="1">
      <c r="A2150" s="19" t="s">
        <v>7799</v>
      </c>
      <c r="B2150" s="20" t="s">
        <v>1904</v>
      </c>
      <c r="C2150" s="20"/>
      <c r="D2150" s="20"/>
      <c r="E2150" s="19" t="s">
        <v>7800</v>
      </c>
      <c r="F2150" s="20" t="s">
        <v>489</v>
      </c>
      <c r="G2150" s="20" t="s">
        <v>490</v>
      </c>
      <c r="H2150" s="20"/>
      <c r="I2150" s="20"/>
      <c r="J2150" s="20"/>
      <c r="K2150" s="20"/>
      <c r="L2150" s="20"/>
      <c r="M2150" s="20"/>
      <c r="N2150" s="20"/>
      <c r="O2150" s="19" t="s">
        <v>7801</v>
      </c>
      <c r="P2150" s="20" t="s">
        <v>43</v>
      </c>
      <c r="Q2150" s="19" t="s">
        <v>44</v>
      </c>
      <c r="R2150" s="19" t="s">
        <v>151</v>
      </c>
      <c r="S2150" s="19" t="s">
        <v>139</v>
      </c>
      <c r="T2150" s="19" t="s">
        <v>152</v>
      </c>
      <c r="U2150" s="21">
        <v>2400</v>
      </c>
      <c r="V2150" s="21">
        <v>5</v>
      </c>
      <c r="W2150" s="21">
        <v>2</v>
      </c>
      <c r="X2150" s="21">
        <v>12</v>
      </c>
      <c r="Y2150" s="19" t="s">
        <v>60</v>
      </c>
      <c r="Z2150" s="19" t="s">
        <v>61</v>
      </c>
      <c r="AA2150" s="19" t="s">
        <v>141</v>
      </c>
      <c r="AB2150" s="19" t="s">
        <v>142</v>
      </c>
      <c r="AC2150" s="19" t="s">
        <v>325</v>
      </c>
      <c r="AD2150" s="19" t="s">
        <v>325</v>
      </c>
      <c r="AE2150" s="19" t="s">
        <v>494</v>
      </c>
      <c r="AF2150" s="19" t="s">
        <v>495</v>
      </c>
      <c r="AJ2150" s="21">
        <f>VLOOKUP(B2150,[1]Sheet8!$A$3:$B$989,2,0)</f>
        <v>94266.805319364721</v>
      </c>
      <c r="AK2150" s="21">
        <f>VLOOKUP(B2150,[2]Sheet3!$A$3:$B$1872,2,0)</f>
        <v>688281.34513274336</v>
      </c>
      <c r="AL2150" s="22">
        <f t="shared" si="36"/>
        <v>782548.15045210812</v>
      </c>
    </row>
    <row r="2151" spans="1:38" ht="12" customHeight="1">
      <c r="A2151" s="19" t="s">
        <v>7802</v>
      </c>
      <c r="B2151" s="20" t="s">
        <v>7803</v>
      </c>
      <c r="C2151" s="20"/>
      <c r="D2151" s="20"/>
      <c r="F2151" s="20" t="s">
        <v>489</v>
      </c>
      <c r="G2151" s="20" t="s">
        <v>490</v>
      </c>
      <c r="H2151" s="20" t="s">
        <v>7804</v>
      </c>
      <c r="I2151" s="20"/>
      <c r="J2151" s="20"/>
      <c r="K2151" s="20"/>
      <c r="L2151" s="20" t="s">
        <v>7805</v>
      </c>
      <c r="M2151" s="20" t="s">
        <v>7803</v>
      </c>
      <c r="N2151" s="20"/>
      <c r="O2151" s="19" t="s">
        <v>7806</v>
      </c>
      <c r="P2151" s="20" t="s">
        <v>43</v>
      </c>
      <c r="Q2151" s="19" t="s">
        <v>237</v>
      </c>
      <c r="R2151" s="19" t="s">
        <v>138</v>
      </c>
      <c r="S2151" s="19" t="s">
        <v>139</v>
      </c>
      <c r="T2151" s="19" t="s">
        <v>140</v>
      </c>
      <c r="U2151" s="21">
        <v>200</v>
      </c>
      <c r="V2151" s="21">
        <v>1</v>
      </c>
      <c r="W2151" s="21">
        <v>1</v>
      </c>
      <c r="X2151" s="21">
        <v>3</v>
      </c>
      <c r="Y2151" s="19" t="s">
        <v>60</v>
      </c>
      <c r="Z2151" s="19" t="s">
        <v>61</v>
      </c>
      <c r="AA2151" s="19" t="s">
        <v>141</v>
      </c>
      <c r="AB2151" s="19" t="s">
        <v>142</v>
      </c>
      <c r="AC2151" s="19" t="s">
        <v>325</v>
      </c>
      <c r="AD2151" s="19" t="s">
        <v>325</v>
      </c>
      <c r="AJ2151" s="21">
        <f>VLOOKUP(B2151,[1]Sheet8!$A$3:$B$989,2,0)</f>
        <v>37201.149999999994</v>
      </c>
      <c r="AK2151" s="21">
        <f>VLOOKUP(B2151,[2]Sheet3!$A$3:$B$1872,2,0)</f>
        <v>32528.672566371679</v>
      </c>
      <c r="AL2151" s="22">
        <f t="shared" si="36"/>
        <v>69729.822566371673</v>
      </c>
    </row>
    <row r="2152" spans="1:38" ht="12" customHeight="1">
      <c r="A2152" s="19" t="s">
        <v>7807</v>
      </c>
      <c r="B2152" s="20" t="s">
        <v>7808</v>
      </c>
      <c r="C2152" s="20"/>
      <c r="D2152" s="20"/>
      <c r="F2152" s="20" t="s">
        <v>489</v>
      </c>
      <c r="G2152" s="20" t="s">
        <v>490</v>
      </c>
      <c r="H2152" s="20" t="s">
        <v>7809</v>
      </c>
      <c r="I2152" s="20"/>
      <c r="J2152" s="20"/>
      <c r="K2152" s="20"/>
      <c r="L2152" s="20" t="s">
        <v>7809</v>
      </c>
      <c r="M2152" s="20" t="s">
        <v>7809</v>
      </c>
      <c r="N2152" s="20"/>
      <c r="O2152" s="19" t="s">
        <v>7810</v>
      </c>
      <c r="P2152" s="20" t="s">
        <v>43</v>
      </c>
      <c r="Q2152" s="19" t="s">
        <v>131</v>
      </c>
      <c r="U2152" s="21">
        <v>300</v>
      </c>
      <c r="V2152" s="21">
        <v>2</v>
      </c>
      <c r="W2152" s="21">
        <v>1</v>
      </c>
      <c r="X2152" s="21">
        <v>3</v>
      </c>
      <c r="AJ2152" s="21">
        <v>0</v>
      </c>
      <c r="AK2152" s="21">
        <v>0</v>
      </c>
      <c r="AL2152" s="22">
        <f t="shared" si="36"/>
        <v>0</v>
      </c>
    </row>
    <row r="2153" spans="1:38" ht="12" customHeight="1">
      <c r="A2153" s="19" t="s">
        <v>7811</v>
      </c>
      <c r="B2153" s="20" t="s">
        <v>7812</v>
      </c>
      <c r="C2153" s="20"/>
      <c r="D2153" s="20"/>
      <c r="E2153" s="19" t="s">
        <v>7813</v>
      </c>
      <c r="F2153" s="20" t="s">
        <v>489</v>
      </c>
      <c r="G2153" s="20" t="s">
        <v>490</v>
      </c>
      <c r="H2153" s="20" t="s">
        <v>7814</v>
      </c>
      <c r="I2153" s="20"/>
      <c r="J2153" s="20"/>
      <c r="K2153" s="20"/>
      <c r="L2153" s="20" t="s">
        <v>7815</v>
      </c>
      <c r="M2153" s="20" t="s">
        <v>7814</v>
      </c>
      <c r="N2153" s="20"/>
      <c r="O2153" s="19" t="s">
        <v>7816</v>
      </c>
      <c r="P2153" s="20" t="s">
        <v>43</v>
      </c>
      <c r="Q2153" s="19" t="s">
        <v>170</v>
      </c>
      <c r="U2153" s="21">
        <v>900</v>
      </c>
      <c r="V2153" s="21">
        <v>3</v>
      </c>
      <c r="W2153" s="21">
        <v>3</v>
      </c>
      <c r="X2153" s="21">
        <v>10</v>
      </c>
      <c r="Y2153" s="19" t="s">
        <v>60</v>
      </c>
      <c r="Z2153" s="19" t="s">
        <v>61</v>
      </c>
      <c r="AA2153" s="19" t="s">
        <v>141</v>
      </c>
      <c r="AB2153" s="19" t="s">
        <v>142</v>
      </c>
      <c r="AC2153" s="19" t="s">
        <v>325</v>
      </c>
      <c r="AD2153" s="19" t="s">
        <v>325</v>
      </c>
      <c r="AE2153" s="19" t="s">
        <v>2859</v>
      </c>
      <c r="AF2153" s="19" t="s">
        <v>2860</v>
      </c>
      <c r="AJ2153" s="21">
        <f>VLOOKUP(B2153,[1]Sheet8!$A$3:$B$989,2,0)</f>
        <v>0</v>
      </c>
      <c r="AK2153" s="21">
        <f>VLOOKUP(B2153,[2]Sheet3!$A$3:$B$1872,2,0)</f>
        <v>244920.35398230091</v>
      </c>
      <c r="AL2153" s="22">
        <f t="shared" si="36"/>
        <v>244920.35398230091</v>
      </c>
    </row>
    <row r="2154" spans="1:38" ht="12" customHeight="1">
      <c r="A2154" s="19" t="s">
        <v>7817</v>
      </c>
      <c r="B2154" s="20" t="s">
        <v>7818</v>
      </c>
      <c r="C2154" s="20"/>
      <c r="D2154" s="20"/>
      <c r="F2154" s="20" t="s">
        <v>489</v>
      </c>
      <c r="G2154" s="20" t="s">
        <v>490</v>
      </c>
      <c r="H2154" s="20"/>
      <c r="I2154" s="20"/>
      <c r="J2154" s="20"/>
      <c r="K2154" s="20"/>
      <c r="L2154" s="20"/>
      <c r="M2154" s="20" t="s">
        <v>7819</v>
      </c>
      <c r="N2154" s="20"/>
      <c r="O2154" s="19" t="s">
        <v>7820</v>
      </c>
      <c r="P2154" s="20" t="s">
        <v>43</v>
      </c>
      <c r="Q2154" s="19" t="s">
        <v>131</v>
      </c>
      <c r="AJ2154" s="21">
        <v>0</v>
      </c>
      <c r="AK2154" s="21">
        <v>0</v>
      </c>
      <c r="AL2154" s="22">
        <f t="shared" si="36"/>
        <v>0</v>
      </c>
    </row>
    <row r="2155" spans="1:38" ht="12" customHeight="1">
      <c r="A2155" s="19" t="s">
        <v>7821</v>
      </c>
      <c r="B2155" s="20" t="s">
        <v>7822</v>
      </c>
      <c r="C2155" s="20"/>
      <c r="D2155" s="20"/>
      <c r="E2155" s="19" t="s">
        <v>7823</v>
      </c>
      <c r="F2155" s="20" t="s">
        <v>489</v>
      </c>
      <c r="G2155" s="20" t="s">
        <v>490</v>
      </c>
      <c r="H2155" s="20" t="s">
        <v>7824</v>
      </c>
      <c r="I2155" s="20"/>
      <c r="J2155" s="20"/>
      <c r="K2155" s="20"/>
      <c r="L2155" s="20" t="s">
        <v>7825</v>
      </c>
      <c r="M2155" s="20" t="s">
        <v>7824</v>
      </c>
      <c r="N2155" s="20"/>
      <c r="O2155" s="19" t="s">
        <v>7826</v>
      </c>
      <c r="P2155" s="20" t="s">
        <v>43</v>
      </c>
      <c r="Q2155" s="19" t="s">
        <v>180</v>
      </c>
      <c r="R2155" s="19" t="s">
        <v>181</v>
      </c>
      <c r="S2155" s="19" t="s">
        <v>139</v>
      </c>
      <c r="T2155" s="19" t="s">
        <v>182</v>
      </c>
      <c r="U2155" s="21">
        <v>3000</v>
      </c>
      <c r="V2155" s="21">
        <v>6</v>
      </c>
      <c r="W2155" s="21">
        <v>5</v>
      </c>
      <c r="X2155" s="21">
        <v>20</v>
      </c>
      <c r="Y2155" s="19" t="s">
        <v>60</v>
      </c>
      <c r="Z2155" s="19" t="s">
        <v>61</v>
      </c>
      <c r="AA2155" s="19" t="s">
        <v>141</v>
      </c>
      <c r="AB2155" s="19" t="s">
        <v>142</v>
      </c>
      <c r="AC2155" s="19" t="s">
        <v>325</v>
      </c>
      <c r="AD2155" s="19" t="s">
        <v>325</v>
      </c>
      <c r="AE2155" s="19" t="s">
        <v>494</v>
      </c>
      <c r="AF2155" s="19" t="s">
        <v>495</v>
      </c>
      <c r="AJ2155" s="21">
        <f>VLOOKUP(B2155,[1]Sheet8!$A$3:$B$989,2,0)</f>
        <v>246452</v>
      </c>
      <c r="AK2155" s="21">
        <f>VLOOKUP(B2155,[2]Sheet3!$A$3:$B$1872,2,0)</f>
        <v>104619.47088495575</v>
      </c>
      <c r="AL2155" s="22">
        <f t="shared" si="36"/>
        <v>351071.47088495572</v>
      </c>
    </row>
    <row r="2156" spans="1:38" ht="12" customHeight="1">
      <c r="A2156" s="19" t="s">
        <v>7827</v>
      </c>
      <c r="B2156" s="20" t="s">
        <v>7828</v>
      </c>
      <c r="C2156" s="20"/>
      <c r="D2156" s="20"/>
      <c r="F2156" s="20" t="s">
        <v>489</v>
      </c>
      <c r="G2156" s="20" t="s">
        <v>490</v>
      </c>
      <c r="H2156" s="20"/>
      <c r="I2156" s="20"/>
      <c r="J2156" s="20"/>
      <c r="K2156" s="20"/>
      <c r="L2156" s="20"/>
      <c r="M2156" s="20" t="s">
        <v>7828</v>
      </c>
      <c r="N2156" s="20"/>
      <c r="O2156" s="19" t="s">
        <v>7829</v>
      </c>
      <c r="P2156" s="20" t="s">
        <v>43</v>
      </c>
      <c r="Q2156" s="19" t="s">
        <v>131</v>
      </c>
      <c r="AJ2156" s="21">
        <v>0</v>
      </c>
      <c r="AK2156" s="21">
        <v>0</v>
      </c>
      <c r="AL2156" s="22">
        <f t="shared" si="36"/>
        <v>0</v>
      </c>
    </row>
    <row r="2157" spans="1:38" ht="12" customHeight="1">
      <c r="A2157" s="19" t="s">
        <v>7830</v>
      </c>
      <c r="B2157" s="20" t="s">
        <v>7831</v>
      </c>
      <c r="C2157" s="20"/>
      <c r="D2157" s="20"/>
      <c r="F2157" s="20" t="s">
        <v>489</v>
      </c>
      <c r="G2157" s="20" t="s">
        <v>490</v>
      </c>
      <c r="H2157" s="20"/>
      <c r="I2157" s="20"/>
      <c r="J2157" s="20"/>
      <c r="K2157" s="20"/>
      <c r="L2157" s="20" t="s">
        <v>7831</v>
      </c>
      <c r="M2157" s="20" t="s">
        <v>7831</v>
      </c>
      <c r="N2157" s="20"/>
      <c r="O2157" s="19" t="s">
        <v>7832</v>
      </c>
      <c r="P2157" s="20" t="s">
        <v>43</v>
      </c>
      <c r="Q2157" s="19" t="s">
        <v>131</v>
      </c>
      <c r="U2157" s="21">
        <v>300</v>
      </c>
      <c r="V2157" s="21">
        <v>3</v>
      </c>
      <c r="W2157" s="21">
        <v>1</v>
      </c>
      <c r="X2157" s="21">
        <v>3</v>
      </c>
      <c r="AJ2157" s="21">
        <v>0</v>
      </c>
      <c r="AK2157" s="21">
        <f>VLOOKUP(B2157,[2]Sheet3!$A$3:$B$1872,2,0)</f>
        <v>68556.637168141591</v>
      </c>
      <c r="AL2157" s="22">
        <f t="shared" si="36"/>
        <v>68556.637168141591</v>
      </c>
    </row>
    <row r="2158" spans="1:38" ht="12" customHeight="1">
      <c r="A2158" s="19" t="s">
        <v>7833</v>
      </c>
      <c r="B2158" s="20" t="s">
        <v>7834</v>
      </c>
      <c r="C2158" s="20"/>
      <c r="D2158" s="20"/>
      <c r="F2158" s="20" t="s">
        <v>489</v>
      </c>
      <c r="G2158" s="20" t="s">
        <v>490</v>
      </c>
      <c r="H2158" s="20" t="s">
        <v>902</v>
      </c>
      <c r="I2158" s="20"/>
      <c r="J2158" s="20"/>
      <c r="K2158" s="20"/>
      <c r="L2158" s="20" t="s">
        <v>7834</v>
      </c>
      <c r="M2158" s="20" t="s">
        <v>904</v>
      </c>
      <c r="N2158" s="20"/>
      <c r="O2158" s="19" t="s">
        <v>7835</v>
      </c>
      <c r="P2158" s="20" t="s">
        <v>43</v>
      </c>
      <c r="Q2158" s="19" t="s">
        <v>131</v>
      </c>
      <c r="U2158" s="21">
        <v>100</v>
      </c>
      <c r="V2158" s="21">
        <v>3</v>
      </c>
      <c r="W2158" s="21">
        <v>1</v>
      </c>
      <c r="X2158" s="21">
        <v>5</v>
      </c>
      <c r="AJ2158" s="21">
        <v>0</v>
      </c>
      <c r="AK2158" s="21">
        <f>VLOOKUP(B2158,[2]Sheet3!$A$3:$B$1872,2,0)</f>
        <v>5415.929203539823</v>
      </c>
      <c r="AL2158" s="22">
        <f t="shared" si="36"/>
        <v>5415.929203539823</v>
      </c>
    </row>
    <row r="2159" spans="1:38" ht="12" customHeight="1">
      <c r="A2159" s="19" t="s">
        <v>7836</v>
      </c>
      <c r="B2159" s="20" t="s">
        <v>7837</v>
      </c>
      <c r="C2159" s="20"/>
      <c r="D2159" s="20"/>
      <c r="F2159" s="20" t="s">
        <v>489</v>
      </c>
      <c r="G2159" s="20" t="s">
        <v>490</v>
      </c>
      <c r="H2159" s="20"/>
      <c r="I2159" s="20"/>
      <c r="J2159" s="20"/>
      <c r="K2159" s="20"/>
      <c r="L2159" s="20"/>
      <c r="M2159" s="20" t="s">
        <v>7837</v>
      </c>
      <c r="N2159" s="20"/>
      <c r="O2159" s="19" t="s">
        <v>7838</v>
      </c>
      <c r="P2159" s="20" t="s">
        <v>43</v>
      </c>
      <c r="Q2159" s="19" t="s">
        <v>131</v>
      </c>
      <c r="AJ2159" s="21">
        <v>0</v>
      </c>
      <c r="AK2159" s="21">
        <v>0</v>
      </c>
      <c r="AL2159" s="22">
        <f t="shared" si="36"/>
        <v>0</v>
      </c>
    </row>
    <row r="2160" spans="1:38" ht="12" customHeight="1">
      <c r="A2160" s="19" t="s">
        <v>7839</v>
      </c>
      <c r="B2160" s="20" t="s">
        <v>7840</v>
      </c>
      <c r="C2160" s="20"/>
      <c r="D2160" s="20"/>
      <c r="F2160" s="20" t="s">
        <v>489</v>
      </c>
      <c r="G2160" s="20" t="s">
        <v>490</v>
      </c>
      <c r="H2160" s="20" t="s">
        <v>7841</v>
      </c>
      <c r="I2160" s="20"/>
      <c r="J2160" s="20"/>
      <c r="K2160" s="20"/>
      <c r="L2160" s="20"/>
      <c r="M2160" s="20" t="s">
        <v>7840</v>
      </c>
      <c r="N2160" s="20"/>
      <c r="O2160" s="19" t="s">
        <v>7842</v>
      </c>
      <c r="P2160" s="20" t="s">
        <v>43</v>
      </c>
      <c r="Q2160" s="19" t="s">
        <v>131</v>
      </c>
      <c r="U2160" s="21">
        <v>80</v>
      </c>
      <c r="V2160" s="21">
        <v>2</v>
      </c>
      <c r="W2160" s="21">
        <v>1</v>
      </c>
      <c r="X2160" s="21">
        <v>2</v>
      </c>
      <c r="AJ2160" s="21">
        <v>0</v>
      </c>
      <c r="AK2160" s="21">
        <v>0</v>
      </c>
      <c r="AL2160" s="22">
        <f t="shared" si="36"/>
        <v>0</v>
      </c>
    </row>
    <row r="2161" spans="1:38" ht="12" customHeight="1">
      <c r="A2161" s="19" t="s">
        <v>7843</v>
      </c>
      <c r="B2161" s="20" t="s">
        <v>7844</v>
      </c>
      <c r="C2161" s="20"/>
      <c r="D2161" s="20"/>
      <c r="F2161" s="20" t="s">
        <v>489</v>
      </c>
      <c r="G2161" s="20" t="s">
        <v>490</v>
      </c>
      <c r="H2161" s="20"/>
      <c r="I2161" s="20"/>
      <c r="J2161" s="20"/>
      <c r="K2161" s="20"/>
      <c r="L2161" s="20"/>
      <c r="M2161" s="20" t="s">
        <v>7844</v>
      </c>
      <c r="N2161" s="20"/>
      <c r="O2161" s="19" t="s">
        <v>7845</v>
      </c>
      <c r="P2161" s="20" t="s">
        <v>43</v>
      </c>
      <c r="Q2161" s="19" t="s">
        <v>131</v>
      </c>
      <c r="U2161" s="21">
        <v>60</v>
      </c>
      <c r="V2161" s="21">
        <v>2</v>
      </c>
      <c r="W2161" s="21">
        <v>1</v>
      </c>
      <c r="X2161" s="21">
        <v>2</v>
      </c>
      <c r="AJ2161" s="21">
        <v>0</v>
      </c>
      <c r="AK2161" s="21">
        <v>0</v>
      </c>
      <c r="AL2161" s="22">
        <f t="shared" si="36"/>
        <v>0</v>
      </c>
    </row>
    <row r="2162" spans="1:38" ht="12" customHeight="1">
      <c r="A2162" s="19" t="s">
        <v>7846</v>
      </c>
      <c r="B2162" s="20" t="s">
        <v>7847</v>
      </c>
      <c r="C2162" s="20"/>
      <c r="D2162" s="20"/>
      <c r="F2162" s="20" t="s">
        <v>489</v>
      </c>
      <c r="G2162" s="20" t="s">
        <v>490</v>
      </c>
      <c r="H2162" s="20"/>
      <c r="I2162" s="20"/>
      <c r="J2162" s="20"/>
      <c r="K2162" s="20"/>
      <c r="L2162" s="20" t="s">
        <v>7847</v>
      </c>
      <c r="M2162" s="20" t="s">
        <v>7847</v>
      </c>
      <c r="N2162" s="20"/>
      <c r="O2162" s="19" t="s">
        <v>7848</v>
      </c>
      <c r="P2162" s="20" t="s">
        <v>43</v>
      </c>
      <c r="Q2162" s="19" t="s">
        <v>237</v>
      </c>
      <c r="U2162" s="21">
        <v>100</v>
      </c>
      <c r="V2162" s="21">
        <v>2</v>
      </c>
      <c r="W2162" s="21">
        <v>1</v>
      </c>
      <c r="X2162" s="21">
        <v>1</v>
      </c>
      <c r="Y2162" s="19" t="s">
        <v>60</v>
      </c>
      <c r="Z2162" s="19" t="s">
        <v>61</v>
      </c>
      <c r="AA2162" s="19" t="s">
        <v>141</v>
      </c>
      <c r="AB2162" s="19" t="s">
        <v>142</v>
      </c>
      <c r="AC2162" s="19" t="s">
        <v>325</v>
      </c>
      <c r="AD2162" s="19" t="s">
        <v>325</v>
      </c>
      <c r="AJ2162" s="21">
        <v>0</v>
      </c>
      <c r="AK2162" s="21">
        <v>0</v>
      </c>
      <c r="AL2162" s="22">
        <f t="shared" si="36"/>
        <v>0</v>
      </c>
    </row>
    <row r="2163" spans="1:38" ht="12" customHeight="1">
      <c r="A2163" s="19" t="s">
        <v>7849</v>
      </c>
      <c r="B2163" s="20" t="s">
        <v>7805</v>
      </c>
      <c r="C2163" s="20"/>
      <c r="D2163" s="20"/>
      <c r="E2163" s="19" t="s">
        <v>7850</v>
      </c>
      <c r="F2163" s="20" t="s">
        <v>489</v>
      </c>
      <c r="G2163" s="20" t="s">
        <v>490</v>
      </c>
      <c r="H2163" s="20" t="s">
        <v>7851</v>
      </c>
      <c r="I2163" s="20"/>
      <c r="J2163" s="20"/>
      <c r="K2163" s="20"/>
      <c r="L2163" s="20" t="s">
        <v>7805</v>
      </c>
      <c r="M2163" s="20" t="s">
        <v>7805</v>
      </c>
      <c r="N2163" s="20"/>
      <c r="O2163" s="19" t="s">
        <v>7852</v>
      </c>
      <c r="P2163" s="20" t="s">
        <v>43</v>
      </c>
      <c r="Q2163" s="19" t="s">
        <v>170</v>
      </c>
      <c r="R2163" s="19" t="s">
        <v>138</v>
      </c>
      <c r="S2163" s="19" t="s">
        <v>139</v>
      </c>
      <c r="T2163" s="19" t="s">
        <v>140</v>
      </c>
      <c r="U2163" s="21">
        <v>1200</v>
      </c>
      <c r="V2163" s="21">
        <v>2</v>
      </c>
      <c r="W2163" s="21">
        <v>1</v>
      </c>
      <c r="X2163" s="21">
        <v>6</v>
      </c>
      <c r="Y2163" s="19" t="s">
        <v>60</v>
      </c>
      <c r="Z2163" s="19" t="s">
        <v>61</v>
      </c>
      <c r="AA2163" s="19" t="s">
        <v>141</v>
      </c>
      <c r="AB2163" s="19" t="s">
        <v>142</v>
      </c>
      <c r="AC2163" s="19" t="s">
        <v>325</v>
      </c>
      <c r="AD2163" s="19" t="s">
        <v>325</v>
      </c>
      <c r="AE2163" s="19" t="s">
        <v>2859</v>
      </c>
      <c r="AF2163" s="19" t="s">
        <v>2860</v>
      </c>
      <c r="AJ2163" s="21">
        <f>VLOOKUP(B2163,[1]Sheet8!$A$3:$B$989,2,0)</f>
        <v>35323.519383034829</v>
      </c>
      <c r="AK2163" s="21">
        <f>VLOOKUP(B2163,[2]Sheet3!$A$3:$B$1872,2,0)</f>
        <v>154039.55752212391</v>
      </c>
      <c r="AL2163" s="22">
        <f t="shared" si="36"/>
        <v>189363.07690515876</v>
      </c>
    </row>
    <row r="2164" spans="1:38" ht="12" customHeight="1">
      <c r="A2164" s="19" t="s">
        <v>7853</v>
      </c>
      <c r="B2164" s="20" t="s">
        <v>7854</v>
      </c>
      <c r="C2164" s="20"/>
      <c r="D2164" s="20"/>
      <c r="F2164" s="20" t="s">
        <v>489</v>
      </c>
      <c r="G2164" s="20" t="s">
        <v>490</v>
      </c>
      <c r="H2164" s="20"/>
      <c r="I2164" s="20"/>
      <c r="J2164" s="20"/>
      <c r="K2164" s="20"/>
      <c r="L2164" s="20"/>
      <c r="M2164" s="20" t="s">
        <v>7854</v>
      </c>
      <c r="N2164" s="20"/>
      <c r="O2164" s="19" t="s">
        <v>7855</v>
      </c>
      <c r="P2164" s="20" t="s">
        <v>43</v>
      </c>
      <c r="Q2164" s="19" t="s">
        <v>131</v>
      </c>
      <c r="AJ2164" s="21">
        <v>0</v>
      </c>
      <c r="AK2164" s="21">
        <v>0</v>
      </c>
      <c r="AL2164" s="22">
        <f t="shared" si="36"/>
        <v>0</v>
      </c>
    </row>
    <row r="2165" spans="1:38" ht="12" customHeight="1">
      <c r="A2165" s="19" t="s">
        <v>7856</v>
      </c>
      <c r="B2165" s="20" t="s">
        <v>7857</v>
      </c>
      <c r="C2165" s="20"/>
      <c r="D2165" s="20"/>
      <c r="E2165" s="19" t="s">
        <v>7858</v>
      </c>
      <c r="F2165" s="20" t="s">
        <v>489</v>
      </c>
      <c r="G2165" s="20" t="s">
        <v>490</v>
      </c>
      <c r="H2165" s="20"/>
      <c r="I2165" s="20"/>
      <c r="J2165" s="20"/>
      <c r="K2165" s="20"/>
      <c r="L2165" s="20" t="s">
        <v>7859</v>
      </c>
      <c r="M2165" s="20" t="s">
        <v>7857</v>
      </c>
      <c r="N2165" s="20"/>
      <c r="O2165" s="19" t="s">
        <v>7860</v>
      </c>
      <c r="P2165" s="20" t="s">
        <v>43</v>
      </c>
      <c r="Q2165" s="19" t="s">
        <v>170</v>
      </c>
      <c r="R2165" s="19" t="s">
        <v>345</v>
      </c>
      <c r="S2165" s="19" t="s">
        <v>251</v>
      </c>
      <c r="U2165" s="21">
        <v>100</v>
      </c>
      <c r="V2165" s="21">
        <v>1</v>
      </c>
      <c r="W2165" s="21">
        <v>1</v>
      </c>
      <c r="X2165" s="21">
        <v>3</v>
      </c>
      <c r="Y2165" s="19" t="s">
        <v>60</v>
      </c>
      <c r="Z2165" s="19" t="s">
        <v>61</v>
      </c>
      <c r="AA2165" s="19" t="s">
        <v>141</v>
      </c>
      <c r="AB2165" s="19" t="s">
        <v>142</v>
      </c>
      <c r="AC2165" s="19" t="s">
        <v>325</v>
      </c>
      <c r="AD2165" s="19" t="s">
        <v>325</v>
      </c>
      <c r="AE2165" s="19" t="s">
        <v>494</v>
      </c>
      <c r="AF2165" s="19" t="s">
        <v>495</v>
      </c>
      <c r="AJ2165" s="21">
        <f>VLOOKUP(B2165,[1]Sheet8!$A$3:$B$989,2,0)</f>
        <v>24645.200000000001</v>
      </c>
      <c r="AK2165" s="21">
        <f>VLOOKUP(B2165,[2]Sheet3!$A$3:$B$1872,2,0)</f>
        <v>31324.778761061942</v>
      </c>
      <c r="AL2165" s="22">
        <f t="shared" si="36"/>
        <v>55969.978761061939</v>
      </c>
    </row>
    <row r="2166" spans="1:38" ht="12" customHeight="1">
      <c r="A2166" s="19" t="s">
        <v>7861</v>
      </c>
      <c r="B2166" s="20" t="s">
        <v>7862</v>
      </c>
      <c r="C2166" s="20"/>
      <c r="D2166" s="20"/>
      <c r="F2166" s="20" t="s">
        <v>489</v>
      </c>
      <c r="G2166" s="20" t="s">
        <v>490</v>
      </c>
      <c r="H2166" s="20"/>
      <c r="I2166" s="20"/>
      <c r="J2166" s="20"/>
      <c r="K2166" s="20"/>
      <c r="L2166" s="20"/>
      <c r="M2166" s="20" t="s">
        <v>7862</v>
      </c>
      <c r="N2166" s="20"/>
      <c r="O2166" s="19" t="s">
        <v>7863</v>
      </c>
      <c r="P2166" s="20" t="s">
        <v>43</v>
      </c>
      <c r="Q2166" s="19" t="s">
        <v>131</v>
      </c>
      <c r="U2166" s="21">
        <v>60</v>
      </c>
      <c r="V2166" s="21">
        <v>2</v>
      </c>
      <c r="W2166" s="21">
        <v>1</v>
      </c>
      <c r="X2166" s="21">
        <v>1</v>
      </c>
      <c r="AJ2166" s="21">
        <v>0</v>
      </c>
      <c r="AK2166" s="21">
        <v>0</v>
      </c>
      <c r="AL2166" s="22">
        <f t="shared" si="36"/>
        <v>0</v>
      </c>
    </row>
    <row r="2167" spans="1:38" ht="12" customHeight="1">
      <c r="A2167" s="19" t="s">
        <v>7864</v>
      </c>
      <c r="B2167" s="20" t="s">
        <v>7865</v>
      </c>
      <c r="C2167" s="20"/>
      <c r="D2167" s="20"/>
      <c r="F2167" s="20" t="s">
        <v>489</v>
      </c>
      <c r="G2167" s="20" t="s">
        <v>490</v>
      </c>
      <c r="H2167" s="20"/>
      <c r="I2167" s="20"/>
      <c r="J2167" s="20"/>
      <c r="K2167" s="20"/>
      <c r="L2167" s="20"/>
      <c r="M2167" s="20" t="s">
        <v>7865</v>
      </c>
      <c r="N2167" s="20"/>
      <c r="O2167" s="19" t="s">
        <v>7866</v>
      </c>
      <c r="P2167" s="20" t="s">
        <v>43</v>
      </c>
      <c r="Q2167" s="19" t="s">
        <v>237</v>
      </c>
      <c r="R2167" s="19" t="s">
        <v>151</v>
      </c>
      <c r="S2167" s="19" t="s">
        <v>139</v>
      </c>
      <c r="T2167" s="19" t="s">
        <v>152</v>
      </c>
      <c r="AJ2167" s="21">
        <v>0</v>
      </c>
      <c r="AK2167" s="21">
        <v>0</v>
      </c>
      <c r="AL2167" s="22">
        <f t="shared" si="36"/>
        <v>0</v>
      </c>
    </row>
    <row r="2168" spans="1:38" ht="12" customHeight="1">
      <c r="A2168" s="19" t="s">
        <v>7867</v>
      </c>
      <c r="B2168" s="20" t="s">
        <v>7868</v>
      </c>
      <c r="C2168" s="20"/>
      <c r="D2168" s="20"/>
      <c r="F2168" s="20" t="s">
        <v>489</v>
      </c>
      <c r="G2168" s="20" t="s">
        <v>490</v>
      </c>
      <c r="H2168" s="20"/>
      <c r="I2168" s="20"/>
      <c r="J2168" s="20"/>
      <c r="K2168" s="20"/>
      <c r="L2168" s="20"/>
      <c r="M2168" s="20" t="s">
        <v>7868</v>
      </c>
      <c r="N2168" s="20"/>
      <c r="O2168" s="19" t="s">
        <v>7869</v>
      </c>
      <c r="P2168" s="20" t="s">
        <v>43</v>
      </c>
      <c r="Q2168" s="19" t="s">
        <v>131</v>
      </c>
      <c r="AJ2168" s="21">
        <v>0</v>
      </c>
      <c r="AK2168" s="21">
        <v>0</v>
      </c>
      <c r="AL2168" s="22">
        <f t="shared" si="36"/>
        <v>0</v>
      </c>
    </row>
    <row r="2169" spans="1:38" ht="12" customHeight="1">
      <c r="A2169" s="19" t="s">
        <v>7870</v>
      </c>
      <c r="B2169" s="20" t="s">
        <v>7871</v>
      </c>
      <c r="C2169" s="20"/>
      <c r="D2169" s="20"/>
      <c r="F2169" s="20" t="s">
        <v>489</v>
      </c>
      <c r="G2169" s="20" t="s">
        <v>490</v>
      </c>
      <c r="H2169" s="20"/>
      <c r="I2169" s="20"/>
      <c r="J2169" s="20"/>
      <c r="K2169" s="20"/>
      <c r="L2169" s="20"/>
      <c r="M2169" s="20" t="s">
        <v>7871</v>
      </c>
      <c r="N2169" s="20"/>
      <c r="O2169" s="19" t="s">
        <v>7872</v>
      </c>
      <c r="P2169" s="20" t="s">
        <v>43</v>
      </c>
      <c r="Q2169" s="19" t="s">
        <v>131</v>
      </c>
      <c r="AJ2169" s="21">
        <v>0</v>
      </c>
      <c r="AK2169" s="21">
        <v>0</v>
      </c>
      <c r="AL2169" s="22">
        <f t="shared" si="36"/>
        <v>0</v>
      </c>
    </row>
    <row r="2170" spans="1:38" ht="12" customHeight="1">
      <c r="A2170" s="19" t="s">
        <v>7873</v>
      </c>
      <c r="B2170" s="20" t="s">
        <v>7874</v>
      </c>
      <c r="C2170" s="20"/>
      <c r="D2170" s="20"/>
      <c r="F2170" s="20" t="s">
        <v>489</v>
      </c>
      <c r="G2170" s="20" t="s">
        <v>490</v>
      </c>
      <c r="H2170" s="20"/>
      <c r="I2170" s="20"/>
      <c r="J2170" s="20"/>
      <c r="K2170" s="20"/>
      <c r="L2170" s="20"/>
      <c r="M2170" s="20" t="s">
        <v>7874</v>
      </c>
      <c r="N2170" s="20"/>
      <c r="O2170" s="19" t="s">
        <v>7875</v>
      </c>
      <c r="P2170" s="20" t="s">
        <v>43</v>
      </c>
      <c r="Q2170" s="19" t="s">
        <v>131</v>
      </c>
      <c r="AJ2170" s="21">
        <v>0</v>
      </c>
      <c r="AK2170" s="21">
        <v>0</v>
      </c>
      <c r="AL2170" s="22">
        <f t="shared" si="36"/>
        <v>0</v>
      </c>
    </row>
    <row r="2171" spans="1:38" ht="12" customHeight="1">
      <c r="A2171" s="19" t="s">
        <v>7876</v>
      </c>
      <c r="B2171" s="20" t="s">
        <v>7877</v>
      </c>
      <c r="C2171" s="20"/>
      <c r="D2171" s="20"/>
      <c r="F2171" s="20" t="s">
        <v>489</v>
      </c>
      <c r="G2171" s="20" t="s">
        <v>490</v>
      </c>
      <c r="H2171" s="20"/>
      <c r="I2171" s="20"/>
      <c r="J2171" s="20"/>
      <c r="K2171" s="20"/>
      <c r="L2171" s="20"/>
      <c r="M2171" s="20" t="s">
        <v>7877</v>
      </c>
      <c r="N2171" s="20"/>
      <c r="O2171" s="19" t="s">
        <v>7878</v>
      </c>
      <c r="P2171" s="20" t="s">
        <v>43</v>
      </c>
      <c r="Q2171" s="19" t="s">
        <v>131</v>
      </c>
      <c r="U2171" s="21">
        <v>30</v>
      </c>
      <c r="V2171" s="21">
        <v>1</v>
      </c>
      <c r="W2171" s="21">
        <v>1</v>
      </c>
      <c r="X2171" s="21">
        <v>1</v>
      </c>
      <c r="AJ2171" s="21">
        <v>0</v>
      </c>
      <c r="AK2171" s="21">
        <v>0</v>
      </c>
      <c r="AL2171" s="22">
        <f t="shared" si="36"/>
        <v>0</v>
      </c>
    </row>
    <row r="2172" spans="1:38" ht="12" customHeight="1">
      <c r="A2172" s="19" t="s">
        <v>7879</v>
      </c>
      <c r="B2172" s="20" t="s">
        <v>7880</v>
      </c>
      <c r="C2172" s="20"/>
      <c r="D2172" s="20"/>
      <c r="F2172" s="20" t="s">
        <v>489</v>
      </c>
      <c r="G2172" s="20" t="s">
        <v>490</v>
      </c>
      <c r="H2172" s="20"/>
      <c r="I2172" s="20"/>
      <c r="J2172" s="20"/>
      <c r="K2172" s="20"/>
      <c r="L2172" s="20"/>
      <c r="M2172" s="20" t="s">
        <v>7880</v>
      </c>
      <c r="N2172" s="20"/>
      <c r="O2172" s="19" t="s">
        <v>7881</v>
      </c>
      <c r="P2172" s="20" t="s">
        <v>43</v>
      </c>
      <c r="Q2172" s="19" t="s">
        <v>131</v>
      </c>
      <c r="U2172" s="21">
        <v>120</v>
      </c>
      <c r="V2172" s="21">
        <v>3</v>
      </c>
      <c r="W2172" s="21">
        <v>1</v>
      </c>
      <c r="X2172" s="21">
        <v>4</v>
      </c>
      <c r="AJ2172" s="21">
        <v>0</v>
      </c>
      <c r="AK2172" s="21">
        <f>VLOOKUP(B2172,[2]Sheet3!$A$3:$B$1872,2,0)</f>
        <v>5415.929203539823</v>
      </c>
      <c r="AL2172" s="22">
        <f t="shared" si="36"/>
        <v>5415.929203539823</v>
      </c>
    </row>
    <row r="2173" spans="1:38" ht="12" customHeight="1">
      <c r="A2173" s="19" t="s">
        <v>7882</v>
      </c>
      <c r="B2173" s="20" t="s">
        <v>7883</v>
      </c>
      <c r="C2173" s="20"/>
      <c r="D2173" s="20"/>
      <c r="F2173" s="20" t="s">
        <v>489</v>
      </c>
      <c r="G2173" s="20" t="s">
        <v>490</v>
      </c>
      <c r="H2173" s="20"/>
      <c r="I2173" s="20"/>
      <c r="J2173" s="20"/>
      <c r="K2173" s="20"/>
      <c r="L2173" s="20" t="s">
        <v>7884</v>
      </c>
      <c r="M2173" s="20" t="s">
        <v>7883</v>
      </c>
      <c r="N2173" s="20"/>
      <c r="O2173" s="19" t="s">
        <v>7885</v>
      </c>
      <c r="P2173" s="20" t="s">
        <v>43</v>
      </c>
      <c r="Q2173" s="19" t="s">
        <v>131</v>
      </c>
      <c r="U2173" s="21">
        <v>50</v>
      </c>
      <c r="V2173" s="21">
        <v>2</v>
      </c>
      <c r="W2173" s="21">
        <v>1</v>
      </c>
      <c r="X2173" s="21">
        <v>4</v>
      </c>
      <c r="AJ2173" s="21">
        <v>0</v>
      </c>
      <c r="AK2173" s="21">
        <v>0</v>
      </c>
      <c r="AL2173" s="22">
        <f t="shared" si="36"/>
        <v>0</v>
      </c>
    </row>
    <row r="2174" spans="1:38" ht="12" customHeight="1">
      <c r="A2174" s="19" t="s">
        <v>7886</v>
      </c>
      <c r="B2174" s="20" t="s">
        <v>7887</v>
      </c>
      <c r="C2174" s="20"/>
      <c r="D2174" s="20"/>
      <c r="F2174" s="20" t="s">
        <v>489</v>
      </c>
      <c r="G2174" s="20" t="s">
        <v>490</v>
      </c>
      <c r="H2174" s="20"/>
      <c r="I2174" s="20"/>
      <c r="J2174" s="20"/>
      <c r="K2174" s="20"/>
      <c r="L2174" s="20"/>
      <c r="M2174" s="20" t="s">
        <v>7887</v>
      </c>
      <c r="N2174" s="20"/>
      <c r="O2174" s="19" t="s">
        <v>7888</v>
      </c>
      <c r="P2174" s="20" t="s">
        <v>43</v>
      </c>
      <c r="Q2174" s="19" t="s">
        <v>131</v>
      </c>
      <c r="U2174" s="21">
        <v>20</v>
      </c>
      <c r="V2174" s="21">
        <v>1</v>
      </c>
      <c r="W2174" s="21">
        <v>1</v>
      </c>
      <c r="X2174" s="21">
        <v>1</v>
      </c>
      <c r="AJ2174" s="21">
        <v>0</v>
      </c>
      <c r="AK2174" s="21">
        <v>0</v>
      </c>
      <c r="AL2174" s="22">
        <f t="shared" si="36"/>
        <v>0</v>
      </c>
    </row>
    <row r="2175" spans="1:38" ht="12" customHeight="1">
      <c r="A2175" s="19" t="s">
        <v>7889</v>
      </c>
      <c r="B2175" s="20" t="s">
        <v>7890</v>
      </c>
      <c r="C2175" s="20"/>
      <c r="D2175" s="20"/>
      <c r="F2175" s="20" t="s">
        <v>489</v>
      </c>
      <c r="G2175" s="20" t="s">
        <v>490</v>
      </c>
      <c r="H2175" s="20"/>
      <c r="I2175" s="20"/>
      <c r="J2175" s="20"/>
      <c r="K2175" s="20"/>
      <c r="L2175" s="20"/>
      <c r="M2175" s="20"/>
      <c r="N2175" s="20"/>
      <c r="O2175" s="19" t="s">
        <v>7891</v>
      </c>
      <c r="P2175" s="20" t="s">
        <v>43</v>
      </c>
      <c r="Q2175" s="19" t="s">
        <v>131</v>
      </c>
      <c r="AJ2175" s="21">
        <v>0</v>
      </c>
      <c r="AK2175" s="21">
        <v>0</v>
      </c>
      <c r="AL2175" s="22">
        <f t="shared" si="36"/>
        <v>0</v>
      </c>
    </row>
    <row r="2176" spans="1:38" ht="12" customHeight="1">
      <c r="A2176" s="19" t="s">
        <v>7892</v>
      </c>
      <c r="B2176" s="20" t="s">
        <v>7893</v>
      </c>
      <c r="C2176" s="20"/>
      <c r="D2176" s="20"/>
      <c r="F2176" s="20" t="s">
        <v>489</v>
      </c>
      <c r="G2176" s="20" t="s">
        <v>490</v>
      </c>
      <c r="H2176" s="20"/>
      <c r="I2176" s="20"/>
      <c r="J2176" s="20"/>
      <c r="K2176" s="20"/>
      <c r="L2176" s="20"/>
      <c r="M2176" s="20" t="s">
        <v>7893</v>
      </c>
      <c r="N2176" s="20"/>
      <c r="O2176" s="19" t="s">
        <v>7894</v>
      </c>
      <c r="P2176" s="20" t="s">
        <v>43</v>
      </c>
      <c r="Q2176" s="19" t="s">
        <v>237</v>
      </c>
      <c r="AG2176" s="19" t="s">
        <v>7895</v>
      </c>
      <c r="AH2176" s="19" t="s">
        <v>7896</v>
      </c>
      <c r="AJ2176" s="21">
        <v>0</v>
      </c>
      <c r="AK2176" s="21">
        <v>0</v>
      </c>
      <c r="AL2176" s="22">
        <f t="shared" si="36"/>
        <v>0</v>
      </c>
    </row>
    <row r="2177" spans="1:38" ht="12" customHeight="1">
      <c r="A2177" s="19" t="s">
        <v>7897</v>
      </c>
      <c r="B2177" s="20" t="s">
        <v>7898</v>
      </c>
      <c r="C2177" s="20"/>
      <c r="D2177" s="20"/>
      <c r="F2177" s="20" t="s">
        <v>489</v>
      </c>
      <c r="G2177" s="20" t="s">
        <v>490</v>
      </c>
      <c r="H2177" s="20"/>
      <c r="I2177" s="20"/>
      <c r="J2177" s="20"/>
      <c r="K2177" s="20"/>
      <c r="L2177" s="20"/>
      <c r="M2177" s="20" t="s">
        <v>7898</v>
      </c>
      <c r="N2177" s="20"/>
      <c r="O2177" s="19" t="s">
        <v>7899</v>
      </c>
      <c r="P2177" s="20" t="s">
        <v>43</v>
      </c>
      <c r="Q2177" s="19" t="s">
        <v>131</v>
      </c>
      <c r="U2177" s="21">
        <v>80</v>
      </c>
      <c r="V2177" s="21">
        <v>3</v>
      </c>
      <c r="W2177" s="21">
        <v>1</v>
      </c>
      <c r="X2177" s="21">
        <v>4</v>
      </c>
      <c r="AJ2177" s="21">
        <v>0</v>
      </c>
      <c r="AK2177" s="21">
        <v>0</v>
      </c>
      <c r="AL2177" s="22">
        <f t="shared" si="36"/>
        <v>0</v>
      </c>
    </row>
    <row r="2178" spans="1:38" ht="12" customHeight="1">
      <c r="A2178" s="19" t="s">
        <v>7900</v>
      </c>
      <c r="B2178" s="20" t="s">
        <v>7901</v>
      </c>
      <c r="C2178" s="20"/>
      <c r="D2178" s="20"/>
      <c r="F2178" s="20" t="s">
        <v>489</v>
      </c>
      <c r="G2178" s="20" t="s">
        <v>490</v>
      </c>
      <c r="H2178" s="20"/>
      <c r="I2178" s="20"/>
      <c r="J2178" s="20"/>
      <c r="K2178" s="20"/>
      <c r="L2178" s="20" t="s">
        <v>7902</v>
      </c>
      <c r="M2178" s="20" t="s">
        <v>7901</v>
      </c>
      <c r="N2178" s="20"/>
      <c r="O2178" s="19" t="s">
        <v>7903</v>
      </c>
      <c r="P2178" s="20" t="s">
        <v>43</v>
      </c>
      <c r="Q2178" s="19" t="s">
        <v>131</v>
      </c>
      <c r="U2178" s="21">
        <v>50</v>
      </c>
      <c r="V2178" s="21">
        <v>2</v>
      </c>
      <c r="W2178" s="21">
        <v>1</v>
      </c>
      <c r="X2178" s="21">
        <v>2</v>
      </c>
      <c r="AJ2178" s="21">
        <v>0</v>
      </c>
      <c r="AK2178" s="21">
        <v>0</v>
      </c>
      <c r="AL2178" s="22">
        <f t="shared" ref="AL2178:AL2241" si="37">AJ2178+AK2178</f>
        <v>0</v>
      </c>
    </row>
    <row r="2179" spans="1:38" ht="12" customHeight="1">
      <c r="A2179" s="19" t="s">
        <v>7904</v>
      </c>
      <c r="B2179" s="20" t="s">
        <v>7905</v>
      </c>
      <c r="C2179" s="20"/>
      <c r="D2179" s="20"/>
      <c r="F2179" s="20" t="s">
        <v>489</v>
      </c>
      <c r="G2179" s="20" t="s">
        <v>490</v>
      </c>
      <c r="H2179" s="20" t="s">
        <v>7906</v>
      </c>
      <c r="I2179" s="20"/>
      <c r="J2179" s="20"/>
      <c r="K2179" s="20"/>
      <c r="L2179" s="20" t="s">
        <v>7907</v>
      </c>
      <c r="M2179" s="20" t="s">
        <v>7905</v>
      </c>
      <c r="N2179" s="20"/>
      <c r="O2179" s="19" t="s">
        <v>7908</v>
      </c>
      <c r="P2179" s="20" t="s">
        <v>43</v>
      </c>
      <c r="Q2179" s="19" t="s">
        <v>131</v>
      </c>
      <c r="U2179" s="21">
        <v>100</v>
      </c>
      <c r="V2179" s="21">
        <v>2</v>
      </c>
      <c r="W2179" s="21">
        <v>1</v>
      </c>
      <c r="X2179" s="21">
        <v>2</v>
      </c>
      <c r="AJ2179" s="21">
        <v>0</v>
      </c>
      <c r="AK2179" s="21">
        <v>0</v>
      </c>
      <c r="AL2179" s="22">
        <f t="shared" si="37"/>
        <v>0</v>
      </c>
    </row>
    <row r="2180" spans="1:38" ht="12" customHeight="1">
      <c r="A2180" s="19" t="s">
        <v>7909</v>
      </c>
      <c r="B2180" s="20" t="s">
        <v>7910</v>
      </c>
      <c r="C2180" s="20"/>
      <c r="D2180" s="20"/>
      <c r="F2180" s="20" t="s">
        <v>489</v>
      </c>
      <c r="G2180" s="20" t="s">
        <v>490</v>
      </c>
      <c r="H2180" s="20"/>
      <c r="I2180" s="20"/>
      <c r="J2180" s="20"/>
      <c r="K2180" s="20"/>
      <c r="L2180" s="20"/>
      <c r="M2180" s="20" t="s">
        <v>7910</v>
      </c>
      <c r="N2180" s="20"/>
      <c r="O2180" s="19" t="s">
        <v>7911</v>
      </c>
      <c r="P2180" s="20" t="s">
        <v>43</v>
      </c>
      <c r="Q2180" s="19" t="s">
        <v>131</v>
      </c>
      <c r="U2180" s="21">
        <v>20</v>
      </c>
      <c r="V2180" s="21">
        <v>2</v>
      </c>
      <c r="W2180" s="21">
        <v>1</v>
      </c>
      <c r="X2180" s="21">
        <v>1</v>
      </c>
      <c r="AJ2180" s="21">
        <v>0</v>
      </c>
      <c r="AK2180" s="21">
        <v>0</v>
      </c>
      <c r="AL2180" s="22">
        <f t="shared" si="37"/>
        <v>0</v>
      </c>
    </row>
    <row r="2181" spans="1:38" ht="12" customHeight="1">
      <c r="A2181" s="19" t="s">
        <v>7912</v>
      </c>
      <c r="B2181" s="20" t="s">
        <v>7913</v>
      </c>
      <c r="C2181" s="20"/>
      <c r="D2181" s="20"/>
      <c r="F2181" s="20" t="s">
        <v>489</v>
      </c>
      <c r="G2181" s="20" t="s">
        <v>490</v>
      </c>
      <c r="H2181" s="20" t="s">
        <v>7914</v>
      </c>
      <c r="I2181" s="20"/>
      <c r="J2181" s="20"/>
      <c r="K2181" s="20"/>
      <c r="L2181" s="20" t="s">
        <v>7915</v>
      </c>
      <c r="M2181" s="20" t="s">
        <v>3016</v>
      </c>
      <c r="N2181" s="20"/>
      <c r="O2181" s="19" t="s">
        <v>7916</v>
      </c>
      <c r="P2181" s="20" t="s">
        <v>59</v>
      </c>
      <c r="Q2181" s="19" t="s">
        <v>102</v>
      </c>
      <c r="AJ2181" s="21">
        <v>0</v>
      </c>
      <c r="AK2181" s="21">
        <v>0</v>
      </c>
      <c r="AL2181" s="22">
        <f t="shared" si="37"/>
        <v>0</v>
      </c>
    </row>
    <row r="2182" spans="1:38" ht="12" customHeight="1">
      <c r="A2182" s="19" t="s">
        <v>7917</v>
      </c>
      <c r="B2182" s="20" t="s">
        <v>7918</v>
      </c>
      <c r="C2182" s="20"/>
      <c r="D2182" s="20"/>
      <c r="E2182" s="19" t="s">
        <v>7919</v>
      </c>
      <c r="F2182" s="20" t="s">
        <v>489</v>
      </c>
      <c r="G2182" s="20" t="s">
        <v>490</v>
      </c>
      <c r="H2182" s="20"/>
      <c r="I2182" s="20"/>
      <c r="J2182" s="20"/>
      <c r="K2182" s="20"/>
      <c r="L2182" s="20" t="s">
        <v>7918</v>
      </c>
      <c r="M2182" s="20" t="s">
        <v>7918</v>
      </c>
      <c r="N2182" s="20"/>
      <c r="O2182" s="19" t="s">
        <v>7920</v>
      </c>
      <c r="P2182" s="20" t="s">
        <v>43</v>
      </c>
      <c r="Q2182" s="19" t="s">
        <v>170</v>
      </c>
      <c r="U2182" s="21">
        <v>800</v>
      </c>
      <c r="V2182" s="21">
        <v>5</v>
      </c>
      <c r="W2182" s="21">
        <v>1</v>
      </c>
      <c r="X2182" s="21">
        <v>10</v>
      </c>
      <c r="Y2182" s="19" t="s">
        <v>60</v>
      </c>
      <c r="Z2182" s="19" t="s">
        <v>61</v>
      </c>
      <c r="AA2182" s="19" t="s">
        <v>141</v>
      </c>
      <c r="AB2182" s="19" t="s">
        <v>142</v>
      </c>
      <c r="AC2182" s="19" t="s">
        <v>325</v>
      </c>
      <c r="AD2182" s="19" t="s">
        <v>325</v>
      </c>
      <c r="AE2182" s="19" t="s">
        <v>494</v>
      </c>
      <c r="AF2182" s="19" t="s">
        <v>495</v>
      </c>
      <c r="AJ2182" s="21">
        <f>VLOOKUP(B2182,[1]Sheet8!$A$3:$B$989,2,0)</f>
        <v>0</v>
      </c>
      <c r="AK2182" s="21">
        <f>VLOOKUP(B2182,[2]Sheet3!$A$3:$B$1872,2,0)</f>
        <v>183178.76106194692</v>
      </c>
      <c r="AL2182" s="22">
        <f t="shared" si="37"/>
        <v>183178.76106194692</v>
      </c>
    </row>
    <row r="2183" spans="1:38" ht="12" customHeight="1">
      <c r="A2183" s="19" t="s">
        <v>7921</v>
      </c>
      <c r="B2183" s="20" t="s">
        <v>7922</v>
      </c>
      <c r="C2183" s="20"/>
      <c r="D2183" s="20"/>
      <c r="F2183" s="20" t="s">
        <v>489</v>
      </c>
      <c r="G2183" s="20" t="s">
        <v>490</v>
      </c>
      <c r="H2183" s="20"/>
      <c r="I2183" s="20"/>
      <c r="J2183" s="20"/>
      <c r="K2183" s="20"/>
      <c r="L2183" s="20"/>
      <c r="M2183" s="20" t="s">
        <v>7922</v>
      </c>
      <c r="N2183" s="20"/>
      <c r="O2183" s="19" t="s">
        <v>7923</v>
      </c>
      <c r="P2183" s="20" t="s">
        <v>43</v>
      </c>
      <c r="Q2183" s="19" t="s">
        <v>131</v>
      </c>
      <c r="U2183" s="21">
        <v>600</v>
      </c>
      <c r="V2183" s="21">
        <v>5</v>
      </c>
      <c r="W2183" s="21">
        <v>1</v>
      </c>
      <c r="X2183" s="21">
        <v>8</v>
      </c>
      <c r="AJ2183" s="21">
        <v>0</v>
      </c>
      <c r="AK2183" s="21">
        <f>VLOOKUP(B2183,[2]Sheet3!$A$3:$B$1872,2,0)</f>
        <v>118127.43362831858</v>
      </c>
      <c r="AL2183" s="22">
        <f t="shared" si="37"/>
        <v>118127.43362831858</v>
      </c>
    </row>
    <row r="2184" spans="1:38" ht="12" customHeight="1">
      <c r="A2184" s="19" t="s">
        <v>7924</v>
      </c>
      <c r="B2184" s="20" t="s">
        <v>7925</v>
      </c>
      <c r="C2184" s="20"/>
      <c r="D2184" s="20"/>
      <c r="F2184" s="20" t="s">
        <v>489</v>
      </c>
      <c r="G2184" s="20" t="s">
        <v>490</v>
      </c>
      <c r="H2184" s="20"/>
      <c r="I2184" s="20"/>
      <c r="J2184" s="20"/>
      <c r="K2184" s="20"/>
      <c r="L2184" s="20"/>
      <c r="M2184" s="20" t="s">
        <v>7925</v>
      </c>
      <c r="N2184" s="20"/>
      <c r="O2184" s="19" t="s">
        <v>7926</v>
      </c>
      <c r="P2184" s="20" t="s">
        <v>43</v>
      </c>
      <c r="Q2184" s="19" t="s">
        <v>131</v>
      </c>
      <c r="U2184" s="21">
        <v>100</v>
      </c>
      <c r="V2184" s="21">
        <v>2</v>
      </c>
      <c r="W2184" s="21">
        <v>0</v>
      </c>
      <c r="X2184" s="21">
        <v>2</v>
      </c>
      <c r="AJ2184" s="21">
        <v>0</v>
      </c>
      <c r="AK2184" s="21">
        <v>0</v>
      </c>
      <c r="AL2184" s="22">
        <f t="shared" si="37"/>
        <v>0</v>
      </c>
    </row>
    <row r="2185" spans="1:38" ht="12" customHeight="1">
      <c r="A2185" s="19" t="s">
        <v>7927</v>
      </c>
      <c r="B2185" s="20" t="s">
        <v>3121</v>
      </c>
      <c r="C2185" s="20"/>
      <c r="D2185" s="20"/>
      <c r="F2185" s="20" t="s">
        <v>489</v>
      </c>
      <c r="G2185" s="20" t="s">
        <v>490</v>
      </c>
      <c r="H2185" s="20" t="s">
        <v>3119</v>
      </c>
      <c r="I2185" s="20"/>
      <c r="J2185" s="20"/>
      <c r="K2185" s="20"/>
      <c r="L2185" s="20" t="s">
        <v>3120</v>
      </c>
      <c r="M2185" s="20" t="s">
        <v>3121</v>
      </c>
      <c r="N2185" s="20"/>
      <c r="O2185" s="19" t="s">
        <v>7928</v>
      </c>
      <c r="P2185" s="20" t="s">
        <v>43</v>
      </c>
      <c r="Q2185" s="19" t="s">
        <v>131</v>
      </c>
      <c r="U2185" s="21">
        <v>100</v>
      </c>
      <c r="V2185" s="21">
        <v>2</v>
      </c>
      <c r="W2185" s="21">
        <v>1</v>
      </c>
      <c r="X2185" s="21">
        <v>3</v>
      </c>
      <c r="AJ2185" s="21">
        <v>0</v>
      </c>
      <c r="AK2185" s="21">
        <v>0</v>
      </c>
      <c r="AL2185" s="22">
        <f t="shared" si="37"/>
        <v>0</v>
      </c>
    </row>
    <row r="2186" spans="1:38" ht="12" customHeight="1">
      <c r="A2186" s="19" t="s">
        <v>7929</v>
      </c>
      <c r="B2186" s="20" t="s">
        <v>7930</v>
      </c>
      <c r="C2186" s="20"/>
      <c r="D2186" s="20"/>
      <c r="E2186" s="19" t="s">
        <v>7931</v>
      </c>
      <c r="F2186" s="20" t="s">
        <v>489</v>
      </c>
      <c r="G2186" s="20" t="s">
        <v>490</v>
      </c>
      <c r="H2186" s="20" t="s">
        <v>7932</v>
      </c>
      <c r="I2186" s="20"/>
      <c r="J2186" s="20"/>
      <c r="K2186" s="20"/>
      <c r="L2186" s="20" t="s">
        <v>7933</v>
      </c>
      <c r="M2186" s="20" t="s">
        <v>7930</v>
      </c>
      <c r="N2186" s="20"/>
      <c r="O2186" s="19" t="s">
        <v>7934</v>
      </c>
      <c r="P2186" s="20" t="s">
        <v>43</v>
      </c>
      <c r="Q2186" s="19" t="s">
        <v>170</v>
      </c>
      <c r="U2186" s="21">
        <v>300</v>
      </c>
      <c r="V2186" s="21">
        <v>2</v>
      </c>
      <c r="W2186" s="21">
        <v>1</v>
      </c>
      <c r="X2186" s="21">
        <v>3</v>
      </c>
      <c r="Y2186" s="19" t="s">
        <v>60</v>
      </c>
      <c r="Z2186" s="19" t="s">
        <v>61</v>
      </c>
      <c r="AA2186" s="19" t="s">
        <v>141</v>
      </c>
      <c r="AB2186" s="19" t="s">
        <v>142</v>
      </c>
      <c r="AC2186" s="19" t="s">
        <v>325</v>
      </c>
      <c r="AD2186" s="19" t="s">
        <v>325</v>
      </c>
      <c r="AE2186" s="19" t="s">
        <v>494</v>
      </c>
      <c r="AF2186" s="19" t="s">
        <v>495</v>
      </c>
      <c r="AJ2186" s="21">
        <f>VLOOKUP(B2186,[1]Sheet8!$A$3:$B$989,2,0)</f>
        <v>0</v>
      </c>
      <c r="AK2186" s="21">
        <f>VLOOKUP(B2186,[2]Sheet3!$A$3:$B$1872,2,0)</f>
        <v>37911.504424778759</v>
      </c>
      <c r="AL2186" s="22">
        <f t="shared" si="37"/>
        <v>37911.504424778759</v>
      </c>
    </row>
    <row r="2187" spans="1:38" ht="12" customHeight="1">
      <c r="A2187" s="19" t="s">
        <v>7935</v>
      </c>
      <c r="B2187" s="20" t="s">
        <v>7936</v>
      </c>
      <c r="C2187" s="20"/>
      <c r="D2187" s="20"/>
      <c r="F2187" s="20" t="s">
        <v>489</v>
      </c>
      <c r="G2187" s="20" t="s">
        <v>490</v>
      </c>
      <c r="H2187" s="20"/>
      <c r="I2187" s="20"/>
      <c r="J2187" s="20"/>
      <c r="K2187" s="20"/>
      <c r="L2187" s="20"/>
      <c r="M2187" s="20" t="s">
        <v>7936</v>
      </c>
      <c r="N2187" s="20"/>
      <c r="O2187" s="19" t="s">
        <v>7937</v>
      </c>
      <c r="P2187" s="20" t="s">
        <v>43</v>
      </c>
      <c r="Q2187" s="19" t="s">
        <v>131</v>
      </c>
      <c r="AJ2187" s="21">
        <v>0</v>
      </c>
      <c r="AK2187" s="21">
        <v>0</v>
      </c>
      <c r="AL2187" s="22">
        <f t="shared" si="37"/>
        <v>0</v>
      </c>
    </row>
    <row r="2188" spans="1:38" ht="12" customHeight="1">
      <c r="A2188" s="19" t="s">
        <v>7938</v>
      </c>
      <c r="B2188" s="20" t="s">
        <v>7939</v>
      </c>
      <c r="C2188" s="20"/>
      <c r="D2188" s="20"/>
      <c r="F2188" s="20" t="s">
        <v>489</v>
      </c>
      <c r="G2188" s="20" t="s">
        <v>490</v>
      </c>
      <c r="H2188" s="20"/>
      <c r="I2188" s="20"/>
      <c r="J2188" s="20"/>
      <c r="K2188" s="20"/>
      <c r="L2188" s="20"/>
      <c r="M2188" s="20" t="s">
        <v>7939</v>
      </c>
      <c r="N2188" s="20"/>
      <c r="O2188" s="19" t="s">
        <v>7940</v>
      </c>
      <c r="P2188" s="20" t="s">
        <v>43</v>
      </c>
      <c r="Q2188" s="19" t="s">
        <v>131</v>
      </c>
      <c r="U2188" s="21">
        <v>10</v>
      </c>
      <c r="V2188" s="21">
        <v>1</v>
      </c>
      <c r="W2188" s="21">
        <v>0</v>
      </c>
      <c r="X2188" s="21">
        <v>1</v>
      </c>
      <c r="AJ2188" s="21">
        <v>0</v>
      </c>
      <c r="AK2188" s="21">
        <v>0</v>
      </c>
      <c r="AL2188" s="22">
        <f t="shared" si="37"/>
        <v>0</v>
      </c>
    </row>
    <row r="2189" spans="1:38" ht="12" customHeight="1">
      <c r="A2189" s="19" t="s">
        <v>7941</v>
      </c>
      <c r="B2189" s="20" t="s">
        <v>7942</v>
      </c>
      <c r="C2189" s="20"/>
      <c r="D2189" s="20"/>
      <c r="F2189" s="20" t="s">
        <v>489</v>
      </c>
      <c r="G2189" s="20" t="s">
        <v>490</v>
      </c>
      <c r="H2189" s="20" t="s">
        <v>902</v>
      </c>
      <c r="I2189" s="20"/>
      <c r="J2189" s="20"/>
      <c r="K2189" s="20"/>
      <c r="L2189" s="20"/>
      <c r="M2189" s="20" t="s">
        <v>7943</v>
      </c>
      <c r="N2189" s="20"/>
      <c r="O2189" s="19" t="s">
        <v>7944</v>
      </c>
      <c r="P2189" s="20" t="s">
        <v>43</v>
      </c>
      <c r="Q2189" s="19" t="s">
        <v>131</v>
      </c>
      <c r="U2189" s="21">
        <v>300</v>
      </c>
      <c r="V2189" s="21">
        <v>3</v>
      </c>
      <c r="W2189" s="21">
        <v>1</v>
      </c>
      <c r="X2189" s="21">
        <v>3</v>
      </c>
      <c r="AJ2189" s="21">
        <v>0</v>
      </c>
      <c r="AK2189" s="21">
        <f>VLOOKUP(B2189,[2]Sheet3!$A$3:$B$1872,2,0)</f>
        <v>115148.67256637171</v>
      </c>
      <c r="AL2189" s="22">
        <f t="shared" si="37"/>
        <v>115148.67256637171</v>
      </c>
    </row>
    <row r="2190" spans="1:38" ht="12" customHeight="1">
      <c r="A2190" s="19" t="s">
        <v>7945</v>
      </c>
      <c r="B2190" s="20" t="s">
        <v>7946</v>
      </c>
      <c r="C2190" s="20"/>
      <c r="D2190" s="20"/>
      <c r="F2190" s="20" t="s">
        <v>489</v>
      </c>
      <c r="G2190" s="20" t="s">
        <v>490</v>
      </c>
      <c r="H2190" s="20"/>
      <c r="I2190" s="20"/>
      <c r="J2190" s="20"/>
      <c r="K2190" s="20"/>
      <c r="L2190" s="20"/>
      <c r="M2190" s="20" t="s">
        <v>7946</v>
      </c>
      <c r="N2190" s="20"/>
      <c r="O2190" s="19" t="s">
        <v>7947</v>
      </c>
      <c r="P2190" s="20" t="s">
        <v>43</v>
      </c>
      <c r="Q2190" s="19" t="s">
        <v>131</v>
      </c>
      <c r="U2190" s="21">
        <v>50</v>
      </c>
      <c r="V2190" s="21">
        <v>2</v>
      </c>
      <c r="W2190" s="21">
        <v>1</v>
      </c>
      <c r="X2190" s="21">
        <v>1</v>
      </c>
      <c r="AJ2190" s="21">
        <v>0</v>
      </c>
      <c r="AK2190" s="21">
        <v>0</v>
      </c>
      <c r="AL2190" s="22">
        <f t="shared" si="37"/>
        <v>0</v>
      </c>
    </row>
    <row r="2191" spans="1:38" ht="12" customHeight="1">
      <c r="A2191" s="19" t="s">
        <v>7948</v>
      </c>
      <c r="B2191" s="20" t="s">
        <v>7949</v>
      </c>
      <c r="C2191" s="20"/>
      <c r="D2191" s="20"/>
      <c r="F2191" s="20" t="s">
        <v>489</v>
      </c>
      <c r="G2191" s="20" t="s">
        <v>490</v>
      </c>
      <c r="H2191" s="20"/>
      <c r="I2191" s="20"/>
      <c r="J2191" s="20"/>
      <c r="K2191" s="20"/>
      <c r="L2191" s="20"/>
      <c r="M2191" s="20" t="s">
        <v>7949</v>
      </c>
      <c r="N2191" s="20"/>
      <c r="O2191" s="19" t="s">
        <v>7950</v>
      </c>
      <c r="P2191" s="20" t="s">
        <v>43</v>
      </c>
      <c r="Q2191" s="19" t="s">
        <v>131</v>
      </c>
      <c r="U2191" s="21">
        <v>100</v>
      </c>
      <c r="V2191" s="21">
        <v>3</v>
      </c>
      <c r="W2191" s="21">
        <v>1</v>
      </c>
      <c r="X2191" s="21">
        <v>3</v>
      </c>
      <c r="AJ2191" s="21">
        <v>0</v>
      </c>
      <c r="AK2191" s="21">
        <f>VLOOKUP(B2191,[2]Sheet3!$A$3:$B$1872,2,0)</f>
        <v>5415.929203539823</v>
      </c>
      <c r="AL2191" s="22">
        <f t="shared" si="37"/>
        <v>5415.929203539823</v>
      </c>
    </row>
    <row r="2192" spans="1:38" ht="12" customHeight="1">
      <c r="A2192" s="19" t="s">
        <v>7951</v>
      </c>
      <c r="B2192" s="20" t="s">
        <v>7952</v>
      </c>
      <c r="C2192" s="20"/>
      <c r="D2192" s="20"/>
      <c r="E2192" s="19" t="s">
        <v>7953</v>
      </c>
      <c r="F2192" s="20" t="s">
        <v>489</v>
      </c>
      <c r="G2192" s="20" t="s">
        <v>490</v>
      </c>
      <c r="H2192" s="20" t="s">
        <v>7954</v>
      </c>
      <c r="I2192" s="20"/>
      <c r="J2192" s="20"/>
      <c r="K2192" s="20"/>
      <c r="L2192" s="20" t="s">
        <v>7952</v>
      </c>
      <c r="M2192" s="20" t="s">
        <v>7952</v>
      </c>
      <c r="N2192" s="20"/>
      <c r="O2192" s="19" t="s">
        <v>7955</v>
      </c>
      <c r="P2192" s="20" t="s">
        <v>43</v>
      </c>
      <c r="Q2192" s="19" t="s">
        <v>44</v>
      </c>
      <c r="U2192" s="21">
        <v>1600</v>
      </c>
      <c r="V2192" s="21">
        <v>4</v>
      </c>
      <c r="W2192" s="21">
        <v>2</v>
      </c>
      <c r="X2192" s="21">
        <v>9</v>
      </c>
      <c r="Y2192" s="19" t="s">
        <v>60</v>
      </c>
      <c r="Z2192" s="19" t="s">
        <v>61</v>
      </c>
      <c r="AA2192" s="19" t="s">
        <v>141</v>
      </c>
      <c r="AB2192" s="19" t="s">
        <v>142</v>
      </c>
      <c r="AC2192" s="19" t="s">
        <v>325</v>
      </c>
      <c r="AD2192" s="19" t="s">
        <v>325</v>
      </c>
      <c r="AE2192" s="19" t="s">
        <v>494</v>
      </c>
      <c r="AF2192" s="19" t="s">
        <v>495</v>
      </c>
      <c r="AJ2192" s="21">
        <f>VLOOKUP(B2192,[1]Sheet8!$A$3:$B$989,2,0)</f>
        <v>0</v>
      </c>
      <c r="AK2192" s="21">
        <f>VLOOKUP(B2192,[2]Sheet3!$A$3:$B$1872,2,0)</f>
        <v>43327.433628318584</v>
      </c>
      <c r="AL2192" s="22">
        <f t="shared" si="37"/>
        <v>43327.433628318584</v>
      </c>
    </row>
    <row r="2193" spans="1:38" ht="12" customHeight="1">
      <c r="A2193" s="19" t="s">
        <v>7956</v>
      </c>
      <c r="B2193" s="20" t="s">
        <v>7957</v>
      </c>
      <c r="C2193" s="20"/>
      <c r="D2193" s="20"/>
      <c r="F2193" s="20" t="s">
        <v>489</v>
      </c>
      <c r="G2193" s="20" t="s">
        <v>490</v>
      </c>
      <c r="H2193" s="20"/>
      <c r="I2193" s="20"/>
      <c r="J2193" s="20"/>
      <c r="K2193" s="20"/>
      <c r="L2193" s="20"/>
      <c r="M2193" s="20" t="s">
        <v>7958</v>
      </c>
      <c r="N2193" s="20"/>
      <c r="O2193" s="19" t="s">
        <v>7959</v>
      </c>
      <c r="P2193" s="20" t="s">
        <v>43</v>
      </c>
      <c r="Q2193" s="19" t="s">
        <v>131</v>
      </c>
      <c r="U2193" s="21">
        <v>500</v>
      </c>
      <c r="V2193" s="21">
        <v>4</v>
      </c>
      <c r="W2193" s="21">
        <v>1</v>
      </c>
      <c r="X2193" s="21">
        <v>6</v>
      </c>
      <c r="AJ2193" s="21">
        <v>0</v>
      </c>
      <c r="AK2193" s="21">
        <v>0</v>
      </c>
      <c r="AL2193" s="22">
        <f t="shared" si="37"/>
        <v>0</v>
      </c>
    </row>
    <row r="2194" spans="1:38" ht="12" customHeight="1">
      <c r="A2194" s="19" t="s">
        <v>7960</v>
      </c>
      <c r="B2194" s="20" t="s">
        <v>7961</v>
      </c>
      <c r="C2194" s="20"/>
      <c r="D2194" s="20"/>
      <c r="F2194" s="20" t="s">
        <v>489</v>
      </c>
      <c r="G2194" s="20" t="s">
        <v>490</v>
      </c>
      <c r="H2194" s="20"/>
      <c r="I2194" s="20"/>
      <c r="J2194" s="20"/>
      <c r="K2194" s="20"/>
      <c r="L2194" s="20" t="s">
        <v>7961</v>
      </c>
      <c r="M2194" s="20" t="s">
        <v>7961</v>
      </c>
      <c r="N2194" s="20"/>
      <c r="O2194" s="19" t="s">
        <v>7962</v>
      </c>
      <c r="P2194" s="20" t="s">
        <v>59</v>
      </c>
      <c r="Q2194" s="19" t="s">
        <v>131</v>
      </c>
      <c r="AJ2194" s="21">
        <v>0</v>
      </c>
      <c r="AK2194" s="21">
        <v>0</v>
      </c>
      <c r="AL2194" s="22">
        <f t="shared" si="37"/>
        <v>0</v>
      </c>
    </row>
    <row r="2195" spans="1:38" ht="12" customHeight="1">
      <c r="A2195" s="19" t="s">
        <v>7963</v>
      </c>
      <c r="B2195" s="20" t="s">
        <v>4404</v>
      </c>
      <c r="C2195" s="20"/>
      <c r="D2195" s="20"/>
      <c r="F2195" s="20" t="s">
        <v>489</v>
      </c>
      <c r="G2195" s="20" t="s">
        <v>490</v>
      </c>
      <c r="H2195" s="20" t="s">
        <v>4404</v>
      </c>
      <c r="I2195" s="20"/>
      <c r="J2195" s="20"/>
      <c r="K2195" s="20"/>
      <c r="L2195" s="20" t="s">
        <v>4404</v>
      </c>
      <c r="M2195" s="20" t="s">
        <v>4404</v>
      </c>
      <c r="N2195" s="20"/>
      <c r="O2195" s="19" t="s">
        <v>7964</v>
      </c>
      <c r="P2195" s="20" t="s">
        <v>59</v>
      </c>
      <c r="Q2195" s="19" t="s">
        <v>131</v>
      </c>
      <c r="AJ2195" s="21">
        <v>0</v>
      </c>
      <c r="AK2195" s="21">
        <v>0</v>
      </c>
      <c r="AL2195" s="22">
        <f t="shared" si="37"/>
        <v>0</v>
      </c>
    </row>
    <row r="2196" spans="1:38" ht="12" customHeight="1">
      <c r="A2196" s="19" t="s">
        <v>7965</v>
      </c>
      <c r="B2196" s="20" t="s">
        <v>7966</v>
      </c>
      <c r="C2196" s="20"/>
      <c r="D2196" s="20"/>
      <c r="F2196" s="20" t="s">
        <v>489</v>
      </c>
      <c r="G2196" s="20" t="s">
        <v>490</v>
      </c>
      <c r="H2196" s="20"/>
      <c r="I2196" s="20"/>
      <c r="J2196" s="20"/>
      <c r="K2196" s="20"/>
      <c r="L2196" s="20" t="s">
        <v>7966</v>
      </c>
      <c r="M2196" s="20" t="s">
        <v>7966</v>
      </c>
      <c r="N2196" s="20"/>
      <c r="O2196" s="19" t="s">
        <v>7967</v>
      </c>
      <c r="P2196" s="20" t="s">
        <v>59</v>
      </c>
      <c r="Q2196" s="19" t="s">
        <v>131</v>
      </c>
      <c r="AJ2196" s="21">
        <v>0</v>
      </c>
      <c r="AK2196" s="21">
        <v>0</v>
      </c>
      <c r="AL2196" s="22">
        <f t="shared" si="37"/>
        <v>0</v>
      </c>
    </row>
    <row r="2197" spans="1:38" ht="12" customHeight="1">
      <c r="A2197" s="19" t="s">
        <v>7968</v>
      </c>
      <c r="B2197" s="20" t="s">
        <v>3017</v>
      </c>
      <c r="C2197" s="20"/>
      <c r="D2197" s="20"/>
      <c r="F2197" s="20" t="s">
        <v>489</v>
      </c>
      <c r="G2197" s="20" t="s">
        <v>490</v>
      </c>
      <c r="H2197" s="20" t="s">
        <v>3016</v>
      </c>
      <c r="I2197" s="20"/>
      <c r="J2197" s="20"/>
      <c r="K2197" s="20"/>
      <c r="L2197" s="20" t="s">
        <v>3017</v>
      </c>
      <c r="M2197" s="20" t="s">
        <v>3017</v>
      </c>
      <c r="N2197" s="20"/>
      <c r="O2197" s="19" t="s">
        <v>7969</v>
      </c>
      <c r="P2197" s="20" t="s">
        <v>59</v>
      </c>
      <c r="Q2197" s="19" t="s">
        <v>102</v>
      </c>
      <c r="AJ2197" s="21">
        <v>0</v>
      </c>
      <c r="AK2197" s="21">
        <f>VLOOKUP(B2197,[2]Sheet3!$A$3:$B$1872,2,0)</f>
        <v>89904.42477876108</v>
      </c>
      <c r="AL2197" s="22">
        <f t="shared" si="37"/>
        <v>89904.42477876108</v>
      </c>
    </row>
    <row r="2198" spans="1:38" ht="12" customHeight="1">
      <c r="A2198" s="19" t="s">
        <v>7970</v>
      </c>
      <c r="B2198" s="20" t="s">
        <v>7971</v>
      </c>
      <c r="C2198" s="20"/>
      <c r="D2198" s="20"/>
      <c r="F2198" s="20" t="s">
        <v>489</v>
      </c>
      <c r="G2198" s="20" t="s">
        <v>490</v>
      </c>
      <c r="H2198" s="20"/>
      <c r="I2198" s="20"/>
      <c r="J2198" s="20"/>
      <c r="K2198" s="20"/>
      <c r="L2198" s="20" t="s">
        <v>7972</v>
      </c>
      <c r="M2198" s="20" t="s">
        <v>7971</v>
      </c>
      <c r="N2198" s="20"/>
      <c r="O2198" s="19" t="s">
        <v>7973</v>
      </c>
      <c r="P2198" s="20" t="s">
        <v>43</v>
      </c>
      <c r="Q2198" s="19" t="s">
        <v>237</v>
      </c>
      <c r="R2198" s="19" t="s">
        <v>138</v>
      </c>
      <c r="S2198" s="19" t="s">
        <v>139</v>
      </c>
      <c r="T2198" s="19" t="s">
        <v>140</v>
      </c>
      <c r="U2198" s="21">
        <v>600</v>
      </c>
      <c r="V2198" s="21">
        <v>2</v>
      </c>
      <c r="W2198" s="21">
        <v>1</v>
      </c>
      <c r="X2198" s="21">
        <v>2</v>
      </c>
      <c r="Y2198" s="19" t="s">
        <v>60</v>
      </c>
      <c r="Z2198" s="19" t="s">
        <v>61</v>
      </c>
      <c r="AA2198" s="19" t="s">
        <v>141</v>
      </c>
      <c r="AB2198" s="19" t="s">
        <v>142</v>
      </c>
      <c r="AC2198" s="19" t="s">
        <v>325</v>
      </c>
      <c r="AD2198" s="19" t="s">
        <v>325</v>
      </c>
      <c r="AJ2198" s="21">
        <f>VLOOKUP(B2198,[1]Sheet8!$A$3:$B$989,2,0)</f>
        <v>15738.249999999998</v>
      </c>
      <c r="AK2198" s="21">
        <f>VLOOKUP(B2198,[2]Sheet3!$A$3:$B$1872,2,0)</f>
        <v>78005.929203539825</v>
      </c>
      <c r="AL2198" s="22">
        <f t="shared" si="37"/>
        <v>93744.179203539825</v>
      </c>
    </row>
    <row r="2199" spans="1:38" ht="12" customHeight="1">
      <c r="A2199" s="19" t="s">
        <v>7974</v>
      </c>
      <c r="B2199" s="20" t="s">
        <v>7975</v>
      </c>
      <c r="C2199" s="20"/>
      <c r="D2199" s="20"/>
      <c r="E2199" s="19" t="s">
        <v>7976</v>
      </c>
      <c r="F2199" s="20" t="s">
        <v>489</v>
      </c>
      <c r="G2199" s="20" t="s">
        <v>490</v>
      </c>
      <c r="H2199" s="20" t="s">
        <v>7977</v>
      </c>
      <c r="I2199" s="20"/>
      <c r="J2199" s="20"/>
      <c r="K2199" s="20"/>
      <c r="L2199" s="20" t="s">
        <v>7975</v>
      </c>
      <c r="M2199" s="20" t="s">
        <v>7975</v>
      </c>
      <c r="N2199" s="20"/>
      <c r="O2199" s="19" t="s">
        <v>7978</v>
      </c>
      <c r="P2199" s="20" t="s">
        <v>43</v>
      </c>
      <c r="Q2199" s="19" t="s">
        <v>44</v>
      </c>
      <c r="R2199" s="19" t="s">
        <v>7026</v>
      </c>
      <c r="S2199" s="19" t="s">
        <v>139</v>
      </c>
      <c r="T2199" s="19" t="s">
        <v>221</v>
      </c>
      <c r="U2199" s="21">
        <v>900</v>
      </c>
      <c r="V2199" s="21">
        <v>3</v>
      </c>
      <c r="W2199" s="21">
        <v>1</v>
      </c>
      <c r="X2199" s="21">
        <v>4</v>
      </c>
      <c r="Y2199" s="19" t="s">
        <v>60</v>
      </c>
      <c r="Z2199" s="19" t="s">
        <v>61</v>
      </c>
      <c r="AA2199" s="19" t="s">
        <v>141</v>
      </c>
      <c r="AB2199" s="19" t="s">
        <v>142</v>
      </c>
      <c r="AC2199" s="19" t="s">
        <v>325</v>
      </c>
      <c r="AD2199" s="19" t="s">
        <v>325</v>
      </c>
      <c r="AE2199" s="19" t="s">
        <v>2859</v>
      </c>
      <c r="AF2199" s="19" t="s">
        <v>2860</v>
      </c>
      <c r="AJ2199" s="21">
        <f>VLOOKUP(B2199,[1]Sheet8!$A$3:$B$989,2,0)</f>
        <v>9426.6805319364721</v>
      </c>
      <c r="AK2199" s="21">
        <f>VLOOKUP(B2199,[2]Sheet3!$A$3:$B$1872,2,0)</f>
        <v>208404.77876106199</v>
      </c>
      <c r="AL2199" s="22">
        <f t="shared" si="37"/>
        <v>217831.45929299845</v>
      </c>
    </row>
    <row r="2200" spans="1:38" ht="12" customHeight="1">
      <c r="A2200" s="19" t="s">
        <v>7979</v>
      </c>
      <c r="B2200" s="20" t="s">
        <v>7980</v>
      </c>
      <c r="C2200" s="20"/>
      <c r="D2200" s="20"/>
      <c r="E2200" s="19" t="s">
        <v>7981</v>
      </c>
      <c r="F2200" s="20" t="s">
        <v>489</v>
      </c>
      <c r="G2200" s="20" t="s">
        <v>490</v>
      </c>
      <c r="H2200" s="20" t="s">
        <v>7982</v>
      </c>
      <c r="I2200" s="20"/>
      <c r="J2200" s="20"/>
      <c r="K2200" s="20"/>
      <c r="L2200" s="20" t="s">
        <v>7982</v>
      </c>
      <c r="M2200" s="20" t="s">
        <v>7982</v>
      </c>
      <c r="N2200" s="20"/>
      <c r="O2200" s="19" t="s">
        <v>7983</v>
      </c>
      <c r="P2200" s="20" t="s">
        <v>43</v>
      </c>
      <c r="Q2200" s="19" t="s">
        <v>170</v>
      </c>
      <c r="R2200" s="19" t="s">
        <v>744</v>
      </c>
      <c r="S2200" s="19" t="s">
        <v>139</v>
      </c>
      <c r="T2200" s="19" t="s">
        <v>152</v>
      </c>
      <c r="U2200" s="21">
        <v>2000</v>
      </c>
      <c r="V2200" s="21">
        <v>5</v>
      </c>
      <c r="W2200" s="21">
        <v>3</v>
      </c>
      <c r="X2200" s="21">
        <v>10</v>
      </c>
      <c r="Y2200" s="19" t="s">
        <v>60</v>
      </c>
      <c r="Z2200" s="19" t="s">
        <v>61</v>
      </c>
      <c r="AA2200" s="19" t="s">
        <v>141</v>
      </c>
      <c r="AB2200" s="19" t="s">
        <v>142</v>
      </c>
      <c r="AC2200" s="19" t="s">
        <v>325</v>
      </c>
      <c r="AD2200" s="19" t="s">
        <v>325</v>
      </c>
      <c r="AE2200" s="19" t="s">
        <v>494</v>
      </c>
      <c r="AF2200" s="19" t="s">
        <v>495</v>
      </c>
      <c r="AJ2200" s="21">
        <f>VLOOKUP(B2200,[1]Sheet8!$A$3:$B$989,2,0)</f>
        <v>529272.156766881</v>
      </c>
      <c r="AK2200" s="21">
        <f>VLOOKUP(B2200,[2]Sheet3!$A$3:$B$1872,2,0)</f>
        <v>480108.55916838639</v>
      </c>
      <c r="AL2200" s="22">
        <f t="shared" si="37"/>
        <v>1009380.7159352674</v>
      </c>
    </row>
    <row r="2201" spans="1:38" ht="12" customHeight="1">
      <c r="A2201" s="19" t="s">
        <v>7984</v>
      </c>
      <c r="B2201" s="20" t="s">
        <v>7985</v>
      </c>
      <c r="C2201" s="20"/>
      <c r="D2201" s="20"/>
      <c r="F2201" s="20" t="s">
        <v>489</v>
      </c>
      <c r="G2201" s="20" t="s">
        <v>490</v>
      </c>
      <c r="H2201" s="20" t="s">
        <v>7986</v>
      </c>
      <c r="I2201" s="20"/>
      <c r="J2201" s="20"/>
      <c r="K2201" s="20"/>
      <c r="L2201" s="20"/>
      <c r="M2201" s="20" t="s">
        <v>7987</v>
      </c>
      <c r="N2201" s="20"/>
      <c r="O2201" s="19" t="s">
        <v>7988</v>
      </c>
      <c r="P2201" s="20" t="s">
        <v>43</v>
      </c>
      <c r="Q2201" s="19" t="s">
        <v>131</v>
      </c>
      <c r="U2201" s="21">
        <v>300</v>
      </c>
      <c r="V2201" s="21">
        <v>3</v>
      </c>
      <c r="W2201" s="21">
        <v>1</v>
      </c>
      <c r="X2201" s="21">
        <v>5</v>
      </c>
      <c r="AJ2201" s="21">
        <v>0</v>
      </c>
      <c r="AK2201" s="21">
        <v>0</v>
      </c>
      <c r="AL2201" s="22">
        <f t="shared" si="37"/>
        <v>0</v>
      </c>
    </row>
    <row r="2202" spans="1:38" ht="12" customHeight="1">
      <c r="A2202" s="19" t="s">
        <v>7989</v>
      </c>
      <c r="B2202" s="20" t="s">
        <v>7990</v>
      </c>
      <c r="C2202" s="20"/>
      <c r="D2202" s="20"/>
      <c r="F2202" s="20" t="s">
        <v>489</v>
      </c>
      <c r="G2202" s="20" t="s">
        <v>490</v>
      </c>
      <c r="H2202" s="20"/>
      <c r="I2202" s="20"/>
      <c r="J2202" s="20"/>
      <c r="K2202" s="20"/>
      <c r="L2202" s="20"/>
      <c r="M2202" s="20"/>
      <c r="N2202" s="20"/>
      <c r="O2202" s="19" t="s">
        <v>7991</v>
      </c>
      <c r="P2202" s="20" t="s">
        <v>59</v>
      </c>
      <c r="Q2202" s="19" t="s">
        <v>102</v>
      </c>
      <c r="AJ2202" s="21">
        <v>0</v>
      </c>
      <c r="AK2202" s="21">
        <f>VLOOKUP(B2202,[2]Sheet3!$A$3:$B$1872,2,0)</f>
        <v>25996.46017699115</v>
      </c>
      <c r="AL2202" s="22">
        <f t="shared" si="37"/>
        <v>25996.46017699115</v>
      </c>
    </row>
    <row r="2203" spans="1:38" ht="12" customHeight="1">
      <c r="A2203" s="19" t="s">
        <v>7992</v>
      </c>
      <c r="B2203" s="20" t="s">
        <v>7993</v>
      </c>
      <c r="C2203" s="20"/>
      <c r="D2203" s="20"/>
      <c r="F2203" s="20" t="s">
        <v>489</v>
      </c>
      <c r="G2203" s="20" t="s">
        <v>490</v>
      </c>
      <c r="H2203" s="20"/>
      <c r="I2203" s="20"/>
      <c r="J2203" s="20"/>
      <c r="K2203" s="20"/>
      <c r="L2203" s="20" t="s">
        <v>7993</v>
      </c>
      <c r="M2203" s="20" t="s">
        <v>7993</v>
      </c>
      <c r="N2203" s="20"/>
      <c r="O2203" s="19" t="s">
        <v>7994</v>
      </c>
      <c r="P2203" s="20" t="s">
        <v>43</v>
      </c>
      <c r="Q2203" s="19" t="s">
        <v>237</v>
      </c>
      <c r="R2203" s="19" t="s">
        <v>138</v>
      </c>
      <c r="S2203" s="19" t="s">
        <v>139</v>
      </c>
      <c r="T2203" s="19" t="s">
        <v>140</v>
      </c>
      <c r="AJ2203" s="21">
        <v>0</v>
      </c>
      <c r="AK2203" s="21">
        <v>0</v>
      </c>
      <c r="AL2203" s="22">
        <f t="shared" si="37"/>
        <v>0</v>
      </c>
    </row>
    <row r="2204" spans="1:38" ht="12" customHeight="1">
      <c r="A2204" s="19" t="s">
        <v>7995</v>
      </c>
      <c r="B2204" s="20" t="s">
        <v>7996</v>
      </c>
      <c r="C2204" s="20"/>
      <c r="D2204" s="20"/>
      <c r="F2204" s="20" t="s">
        <v>489</v>
      </c>
      <c r="G2204" s="20" t="s">
        <v>490</v>
      </c>
      <c r="H2204" s="20" t="s">
        <v>7997</v>
      </c>
      <c r="I2204" s="20"/>
      <c r="J2204" s="20"/>
      <c r="K2204" s="20"/>
      <c r="L2204" s="20" t="s">
        <v>7996</v>
      </c>
      <c r="M2204" s="20" t="s">
        <v>7996</v>
      </c>
      <c r="N2204" s="20"/>
      <c r="O2204" s="19" t="s">
        <v>7998</v>
      </c>
      <c r="P2204" s="20" t="s">
        <v>43</v>
      </c>
      <c r="Q2204" s="19" t="s">
        <v>131</v>
      </c>
      <c r="U2204" s="21">
        <v>500</v>
      </c>
      <c r="V2204" s="21">
        <v>4</v>
      </c>
      <c r="W2204" s="21">
        <v>0</v>
      </c>
      <c r="X2204" s="21">
        <v>5</v>
      </c>
      <c r="AJ2204" s="21">
        <v>0</v>
      </c>
      <c r="AK2204" s="21">
        <f>VLOOKUP(B2204,[2]Sheet3!$A$3:$B$1872,2,0)</f>
        <v>114817.69911504426</v>
      </c>
      <c r="AL2204" s="22">
        <f t="shared" si="37"/>
        <v>114817.69911504426</v>
      </c>
    </row>
    <row r="2205" spans="1:38" ht="12" customHeight="1">
      <c r="A2205" s="19" t="s">
        <v>7999</v>
      </c>
      <c r="B2205" s="20" t="s">
        <v>8000</v>
      </c>
      <c r="C2205" s="20"/>
      <c r="D2205" s="20"/>
      <c r="F2205" s="20" t="s">
        <v>489</v>
      </c>
      <c r="G2205" s="20" t="s">
        <v>490</v>
      </c>
      <c r="H2205" s="20"/>
      <c r="I2205" s="20"/>
      <c r="J2205" s="20"/>
      <c r="K2205" s="20"/>
      <c r="L2205" s="20"/>
      <c r="M2205" s="20" t="s">
        <v>8001</v>
      </c>
      <c r="N2205" s="20"/>
      <c r="O2205" s="19" t="s">
        <v>8002</v>
      </c>
      <c r="P2205" s="20" t="s">
        <v>43</v>
      </c>
      <c r="Q2205" s="19" t="s">
        <v>131</v>
      </c>
      <c r="U2205" s="21">
        <v>200</v>
      </c>
      <c r="V2205" s="21">
        <v>3</v>
      </c>
      <c r="W2205" s="21">
        <v>0</v>
      </c>
      <c r="X2205" s="21">
        <v>4</v>
      </c>
      <c r="AJ2205" s="21">
        <v>0</v>
      </c>
      <c r="AK2205" s="21">
        <f>VLOOKUP(B2205,[2]Sheet3!$A$3:$B$1872,2,0)</f>
        <v>88821.238938053109</v>
      </c>
      <c r="AL2205" s="22">
        <f t="shared" si="37"/>
        <v>88821.238938053109</v>
      </c>
    </row>
    <row r="2206" spans="1:38" ht="12" customHeight="1">
      <c r="A2206" s="19" t="s">
        <v>8003</v>
      </c>
      <c r="B2206" s="20" t="s">
        <v>8001</v>
      </c>
      <c r="C2206" s="20"/>
      <c r="D2206" s="20"/>
      <c r="F2206" s="20" t="s">
        <v>489</v>
      </c>
      <c r="G2206" s="20" t="s">
        <v>490</v>
      </c>
      <c r="H2206" s="20"/>
      <c r="I2206" s="20"/>
      <c r="J2206" s="20"/>
      <c r="K2206" s="20"/>
      <c r="L2206" s="20"/>
      <c r="M2206" s="20" t="s">
        <v>8001</v>
      </c>
      <c r="N2206" s="20"/>
      <c r="O2206" s="19" t="s">
        <v>8004</v>
      </c>
      <c r="P2206" s="20" t="s">
        <v>43</v>
      </c>
      <c r="Q2206" s="19" t="s">
        <v>131</v>
      </c>
      <c r="AJ2206" s="21">
        <v>0</v>
      </c>
      <c r="AK2206" s="21">
        <v>0</v>
      </c>
      <c r="AL2206" s="22">
        <f t="shared" si="37"/>
        <v>0</v>
      </c>
    </row>
    <row r="2207" spans="1:38" ht="12" customHeight="1">
      <c r="A2207" s="19" t="s">
        <v>8005</v>
      </c>
      <c r="B2207" s="20" t="s">
        <v>8006</v>
      </c>
      <c r="C2207" s="20"/>
      <c r="D2207" s="20"/>
      <c r="E2207" s="19" t="s">
        <v>8007</v>
      </c>
      <c r="F2207" s="20" t="s">
        <v>489</v>
      </c>
      <c r="G2207" s="20" t="s">
        <v>490</v>
      </c>
      <c r="H2207" s="20"/>
      <c r="I2207" s="20"/>
      <c r="J2207" s="20"/>
      <c r="K2207" s="20"/>
      <c r="L2207" s="20"/>
      <c r="M2207" s="20"/>
      <c r="N2207" s="20"/>
      <c r="O2207" s="19" t="s">
        <v>8008</v>
      </c>
      <c r="P2207" s="20" t="s">
        <v>43</v>
      </c>
      <c r="Q2207" s="19" t="s">
        <v>170</v>
      </c>
      <c r="U2207" s="21">
        <v>2000</v>
      </c>
      <c r="V2207" s="21">
        <v>4</v>
      </c>
      <c r="W2207" s="21">
        <v>1</v>
      </c>
      <c r="X2207" s="21">
        <v>6</v>
      </c>
      <c r="Y2207" s="19" t="s">
        <v>60</v>
      </c>
      <c r="Z2207" s="19" t="s">
        <v>61</v>
      </c>
      <c r="AA2207" s="19" t="s">
        <v>141</v>
      </c>
      <c r="AB2207" s="19" t="s">
        <v>142</v>
      </c>
      <c r="AC2207" s="19" t="s">
        <v>325</v>
      </c>
      <c r="AD2207" s="19" t="s">
        <v>325</v>
      </c>
      <c r="AE2207" s="19" t="s">
        <v>494</v>
      </c>
      <c r="AF2207" s="19" t="s">
        <v>495</v>
      </c>
      <c r="AJ2207" s="21">
        <f>VLOOKUP(B2207,[1]Sheet8!$A$3:$B$989,2,0)</f>
        <v>0</v>
      </c>
      <c r="AK2207" s="21">
        <f>VLOOKUP(B2207,[2]Sheet3!$A$3:$B$1872,2,0)</f>
        <v>79072.566371681431</v>
      </c>
      <c r="AL2207" s="22">
        <f t="shared" si="37"/>
        <v>79072.566371681431</v>
      </c>
    </row>
    <row r="2208" spans="1:38" ht="12" customHeight="1">
      <c r="A2208" s="19" t="s">
        <v>8009</v>
      </c>
      <c r="B2208" s="20" t="s">
        <v>8010</v>
      </c>
      <c r="C2208" s="20"/>
      <c r="D2208" s="20"/>
      <c r="F2208" s="20" t="s">
        <v>330</v>
      </c>
      <c r="G2208" s="20" t="s">
        <v>8011</v>
      </c>
      <c r="H2208" s="20" t="s">
        <v>8012</v>
      </c>
      <c r="I2208" s="20"/>
      <c r="J2208" s="20"/>
      <c r="K2208" s="20"/>
      <c r="L2208" s="20" t="s">
        <v>8010</v>
      </c>
      <c r="M2208" s="20" t="s">
        <v>8013</v>
      </c>
      <c r="N2208" s="20"/>
      <c r="O2208" s="19" t="s">
        <v>8014</v>
      </c>
      <c r="P2208" s="20" t="s">
        <v>43</v>
      </c>
      <c r="Q2208" s="19" t="s">
        <v>131</v>
      </c>
      <c r="AJ2208" s="21">
        <v>0</v>
      </c>
      <c r="AK2208" s="21">
        <v>0</v>
      </c>
      <c r="AL2208" s="22">
        <f t="shared" si="37"/>
        <v>0</v>
      </c>
    </row>
    <row r="2209" spans="1:38" ht="12" customHeight="1">
      <c r="A2209" s="19" t="s">
        <v>8015</v>
      </c>
      <c r="B2209" s="20" t="s">
        <v>8016</v>
      </c>
      <c r="C2209" s="20"/>
      <c r="D2209" s="20"/>
      <c r="F2209" s="20" t="s">
        <v>330</v>
      </c>
      <c r="G2209" s="20" t="s">
        <v>8011</v>
      </c>
      <c r="H2209" s="20"/>
      <c r="I2209" s="20"/>
      <c r="J2209" s="20"/>
      <c r="K2209" s="20"/>
      <c r="L2209" s="20" t="s">
        <v>8017</v>
      </c>
      <c r="M2209" s="20" t="s">
        <v>8016</v>
      </c>
      <c r="N2209" s="20"/>
      <c r="O2209" s="19" t="s">
        <v>8018</v>
      </c>
      <c r="P2209" s="20" t="s">
        <v>43</v>
      </c>
      <c r="Q2209" s="19" t="s">
        <v>237</v>
      </c>
      <c r="Y2209" s="19" t="s">
        <v>45</v>
      </c>
      <c r="Z2209" s="19" t="s">
        <v>46</v>
      </c>
      <c r="AA2209" s="19" t="s">
        <v>73</v>
      </c>
      <c r="AB2209" s="19" t="s">
        <v>74</v>
      </c>
      <c r="AC2209" s="19" t="s">
        <v>335</v>
      </c>
      <c r="AD2209" s="19" t="s">
        <v>336</v>
      </c>
      <c r="AJ2209" s="21">
        <v>0</v>
      </c>
      <c r="AK2209" s="21">
        <v>0</v>
      </c>
      <c r="AL2209" s="22">
        <f t="shared" si="37"/>
        <v>0</v>
      </c>
    </row>
    <row r="2210" spans="1:38" ht="12" customHeight="1">
      <c r="A2210" s="19" t="s">
        <v>8019</v>
      </c>
      <c r="B2210" s="20" t="s">
        <v>8020</v>
      </c>
      <c r="C2210" s="20"/>
      <c r="D2210" s="20"/>
      <c r="F2210" s="20" t="s">
        <v>174</v>
      </c>
      <c r="G2210" s="20" t="s">
        <v>5801</v>
      </c>
      <c r="H2210" s="20"/>
      <c r="I2210" s="20"/>
      <c r="J2210" s="20"/>
      <c r="K2210" s="20"/>
      <c r="L2210" s="20"/>
      <c r="M2210" s="20" t="s">
        <v>8020</v>
      </c>
      <c r="N2210" s="20"/>
      <c r="O2210" s="19" t="s">
        <v>8021</v>
      </c>
      <c r="P2210" s="20" t="s">
        <v>43</v>
      </c>
      <c r="Q2210" s="19" t="s">
        <v>131</v>
      </c>
      <c r="AJ2210" s="21">
        <v>0</v>
      </c>
      <c r="AK2210" s="21">
        <f>VLOOKUP(B2210,[2]Sheet3!$A$3:$B$1872,2,0)</f>
        <v>9327.4336283185839</v>
      </c>
      <c r="AL2210" s="22">
        <f t="shared" si="37"/>
        <v>9327.4336283185839</v>
      </c>
    </row>
    <row r="2211" spans="1:38" ht="12" customHeight="1">
      <c r="A2211" s="19" t="s">
        <v>8022</v>
      </c>
      <c r="B2211" s="20" t="s">
        <v>8023</v>
      </c>
      <c r="C2211" s="20"/>
      <c r="D2211" s="20"/>
      <c r="F2211" s="20" t="s">
        <v>174</v>
      </c>
      <c r="G2211" s="20" t="s">
        <v>5801</v>
      </c>
      <c r="H2211" s="20"/>
      <c r="I2211" s="20"/>
      <c r="J2211" s="20"/>
      <c r="K2211" s="20"/>
      <c r="L2211" s="20"/>
      <c r="M2211" s="20" t="s">
        <v>8023</v>
      </c>
      <c r="N2211" s="20"/>
      <c r="O2211" s="19" t="s">
        <v>8024</v>
      </c>
      <c r="P2211" s="20" t="s">
        <v>43</v>
      </c>
      <c r="Q2211" s="19" t="s">
        <v>131</v>
      </c>
      <c r="AJ2211" s="21">
        <v>0</v>
      </c>
      <c r="AK2211" s="21">
        <f>VLOOKUP(B2211,[2]Sheet3!$A$3:$B$1872,2,0)</f>
        <v>16247.787610619469</v>
      </c>
      <c r="AL2211" s="22">
        <f t="shared" si="37"/>
        <v>16247.787610619469</v>
      </c>
    </row>
    <row r="2212" spans="1:38" ht="12" customHeight="1">
      <c r="A2212" s="19" t="s">
        <v>8025</v>
      </c>
      <c r="B2212" s="20" t="s">
        <v>8026</v>
      </c>
      <c r="C2212" s="20"/>
      <c r="D2212" s="20"/>
      <c r="F2212" s="20" t="s">
        <v>174</v>
      </c>
      <c r="G2212" s="20" t="s">
        <v>5801</v>
      </c>
      <c r="H2212" s="20" t="s">
        <v>8027</v>
      </c>
      <c r="I2212" s="20"/>
      <c r="J2212" s="20"/>
      <c r="K2212" s="20"/>
      <c r="L2212" s="20" t="s">
        <v>8028</v>
      </c>
      <c r="M2212" s="20" t="s">
        <v>8026</v>
      </c>
      <c r="N2212" s="20"/>
      <c r="O2212" s="19" t="s">
        <v>8029</v>
      </c>
      <c r="P2212" s="20" t="s">
        <v>43</v>
      </c>
      <c r="Q2212" s="19" t="s">
        <v>131</v>
      </c>
      <c r="AJ2212" s="21">
        <v>0</v>
      </c>
      <c r="AK2212" s="21">
        <f>VLOOKUP(B2212,[2]Sheet3!$A$3:$B$1872,2,0)</f>
        <v>5415.929203539823</v>
      </c>
      <c r="AL2212" s="22">
        <f t="shared" si="37"/>
        <v>5415.929203539823</v>
      </c>
    </row>
    <row r="2213" spans="1:38" ht="12" customHeight="1">
      <c r="A2213" s="19" t="s">
        <v>8030</v>
      </c>
      <c r="B2213" s="20" t="s">
        <v>8031</v>
      </c>
      <c r="C2213" s="20"/>
      <c r="D2213" s="20"/>
      <c r="F2213" s="20" t="s">
        <v>174</v>
      </c>
      <c r="G2213" s="20" t="s">
        <v>5801</v>
      </c>
      <c r="H2213" s="20" t="s">
        <v>8032</v>
      </c>
      <c r="I2213" s="20"/>
      <c r="J2213" s="20"/>
      <c r="K2213" s="20"/>
      <c r="L2213" s="20" t="s">
        <v>8032</v>
      </c>
      <c r="M2213" s="20" t="s">
        <v>8032</v>
      </c>
      <c r="N2213" s="20"/>
      <c r="O2213" s="19" t="s">
        <v>8033</v>
      </c>
      <c r="P2213" s="20" t="s">
        <v>43</v>
      </c>
      <c r="Q2213" s="19" t="s">
        <v>237</v>
      </c>
      <c r="Y2213" s="19" t="s">
        <v>60</v>
      </c>
      <c r="Z2213" s="19" t="s">
        <v>61</v>
      </c>
      <c r="AA2213" s="19" t="s">
        <v>62</v>
      </c>
      <c r="AB2213" s="19" t="s">
        <v>63</v>
      </c>
      <c r="AC2213" s="19" t="s">
        <v>183</v>
      </c>
      <c r="AD2213" s="19" t="s">
        <v>184</v>
      </c>
      <c r="AJ2213" s="21">
        <v>0</v>
      </c>
      <c r="AK2213" s="21">
        <f>VLOOKUP(B2213,[2]Sheet3!$A$3:$B$1872,2,0)</f>
        <v>4663.716814159292</v>
      </c>
      <c r="AL2213" s="22">
        <f t="shared" si="37"/>
        <v>4663.716814159292</v>
      </c>
    </row>
    <row r="2214" spans="1:38" ht="12" customHeight="1">
      <c r="A2214" s="19" t="s">
        <v>8034</v>
      </c>
      <c r="B2214" s="20" t="s">
        <v>4434</v>
      </c>
      <c r="C2214" s="20"/>
      <c r="D2214" s="20"/>
      <c r="F2214" s="20" t="s">
        <v>215</v>
      </c>
      <c r="G2214" s="20" t="s">
        <v>4432</v>
      </c>
      <c r="H2214" s="20" t="s">
        <v>4433</v>
      </c>
      <c r="I2214" s="20"/>
      <c r="J2214" s="20"/>
      <c r="K2214" s="20"/>
      <c r="L2214" s="20" t="s">
        <v>4434</v>
      </c>
      <c r="M2214" s="20" t="s">
        <v>4434</v>
      </c>
      <c r="N2214" s="20"/>
      <c r="O2214" s="19" t="s">
        <v>8035</v>
      </c>
      <c r="P2214" s="20" t="s">
        <v>43</v>
      </c>
      <c r="Q2214" s="19" t="s">
        <v>131</v>
      </c>
      <c r="AJ2214" s="21">
        <f>VLOOKUP(B2214,[1]Sheet8!$A$3:$B$989,2,0)</f>
        <v>16830.8</v>
      </c>
      <c r="AK2214" s="21">
        <f>VLOOKUP(B2214,[2]Sheet3!$A$3:$B$1872,2,0)</f>
        <v>74469.026548672584</v>
      </c>
      <c r="AL2214" s="22">
        <f t="shared" si="37"/>
        <v>91299.826548672587</v>
      </c>
    </row>
    <row r="2215" spans="1:38" ht="12" customHeight="1">
      <c r="A2215" s="19" t="s">
        <v>8036</v>
      </c>
      <c r="B2215" s="20" t="s">
        <v>8037</v>
      </c>
      <c r="C2215" s="20"/>
      <c r="D2215" s="20"/>
      <c r="F2215" s="20" t="s">
        <v>215</v>
      </c>
      <c r="G2215" s="20" t="s">
        <v>4432</v>
      </c>
      <c r="H2215" s="20"/>
      <c r="I2215" s="20"/>
      <c r="J2215" s="20"/>
      <c r="K2215" s="20"/>
      <c r="L2215" s="20" t="s">
        <v>8037</v>
      </c>
      <c r="M2215" s="20" t="s">
        <v>8037</v>
      </c>
      <c r="N2215" s="20"/>
      <c r="O2215" s="19" t="s">
        <v>8038</v>
      </c>
      <c r="P2215" s="20" t="s">
        <v>59</v>
      </c>
      <c r="Q2215" s="19" t="s">
        <v>131</v>
      </c>
      <c r="AJ2215" s="21">
        <v>0</v>
      </c>
      <c r="AK2215" s="21">
        <v>0</v>
      </c>
      <c r="AL2215" s="22">
        <f t="shared" si="37"/>
        <v>0</v>
      </c>
    </row>
    <row r="2216" spans="1:38" ht="12" customHeight="1">
      <c r="A2216" s="19" t="s">
        <v>8039</v>
      </c>
      <c r="B2216" s="20" t="s">
        <v>8040</v>
      </c>
      <c r="C2216" s="20"/>
      <c r="D2216" s="20"/>
      <c r="F2216" s="20" t="s">
        <v>215</v>
      </c>
      <c r="G2216" s="20" t="s">
        <v>4432</v>
      </c>
      <c r="H2216" s="20"/>
      <c r="I2216" s="20"/>
      <c r="J2216" s="20"/>
      <c r="K2216" s="20"/>
      <c r="L2216" s="20"/>
      <c r="M2216" s="20" t="s">
        <v>8040</v>
      </c>
      <c r="N2216" s="20"/>
      <c r="O2216" s="19" t="s">
        <v>8041</v>
      </c>
      <c r="P2216" s="20" t="s">
        <v>43</v>
      </c>
      <c r="Q2216" s="19" t="s">
        <v>131</v>
      </c>
      <c r="AJ2216" s="21">
        <v>0</v>
      </c>
      <c r="AK2216" s="21">
        <v>0</v>
      </c>
      <c r="AL2216" s="22">
        <f t="shared" si="37"/>
        <v>0</v>
      </c>
    </row>
    <row r="2217" spans="1:38" ht="12" customHeight="1">
      <c r="A2217" s="19" t="s">
        <v>8042</v>
      </c>
      <c r="B2217" s="20" t="s">
        <v>8043</v>
      </c>
      <c r="C2217" s="20"/>
      <c r="D2217" s="20"/>
      <c r="F2217" s="20" t="s">
        <v>98</v>
      </c>
      <c r="G2217" s="20" t="s">
        <v>8044</v>
      </c>
      <c r="H2217" s="20"/>
      <c r="I2217" s="20"/>
      <c r="J2217" s="20"/>
      <c r="K2217" s="20"/>
      <c r="L2217" s="20"/>
      <c r="M2217" s="20" t="s">
        <v>8043</v>
      </c>
      <c r="N2217" s="20"/>
      <c r="O2217" s="19" t="s">
        <v>8045</v>
      </c>
      <c r="P2217" s="20" t="s">
        <v>43</v>
      </c>
      <c r="Q2217" s="19" t="s">
        <v>131</v>
      </c>
      <c r="AJ2217" s="21">
        <v>0</v>
      </c>
      <c r="AK2217" s="21">
        <v>0</v>
      </c>
      <c r="AL2217" s="22">
        <f t="shared" si="37"/>
        <v>0</v>
      </c>
    </row>
    <row r="2218" spans="1:38" ht="12" customHeight="1">
      <c r="A2218" s="19" t="s">
        <v>8046</v>
      </c>
      <c r="B2218" s="20" t="s">
        <v>8047</v>
      </c>
      <c r="C2218" s="20"/>
      <c r="D2218" s="20"/>
      <c r="F2218" s="20" t="s">
        <v>427</v>
      </c>
      <c r="G2218" s="20" t="s">
        <v>8048</v>
      </c>
      <c r="H2218" s="20"/>
      <c r="I2218" s="20"/>
      <c r="J2218" s="20"/>
      <c r="K2218" s="20"/>
      <c r="L2218" s="20" t="s">
        <v>8049</v>
      </c>
      <c r="M2218" s="20" t="s">
        <v>8047</v>
      </c>
      <c r="N2218" s="20"/>
      <c r="O2218" s="19" t="s">
        <v>8050</v>
      </c>
      <c r="P2218" s="20" t="s">
        <v>43</v>
      </c>
      <c r="Q2218" s="19" t="s">
        <v>237</v>
      </c>
      <c r="R2218" s="16" t="s">
        <v>151</v>
      </c>
      <c r="S2218" s="16" t="s">
        <v>139</v>
      </c>
      <c r="T2218" s="19" t="s">
        <v>152</v>
      </c>
      <c r="U2218" s="21">
        <v>600</v>
      </c>
      <c r="V2218" s="21">
        <v>3</v>
      </c>
      <c r="W2218" s="21">
        <v>1</v>
      </c>
      <c r="X2218" s="21">
        <v>4</v>
      </c>
      <c r="Y2218" s="19" t="s">
        <v>60</v>
      </c>
      <c r="Z2218" s="19" t="s">
        <v>61</v>
      </c>
      <c r="AA2218" s="19" t="s">
        <v>141</v>
      </c>
      <c r="AB2218" s="19" t="s">
        <v>142</v>
      </c>
      <c r="AC2218" s="19" t="s">
        <v>325</v>
      </c>
      <c r="AD2218" s="19" t="s">
        <v>325</v>
      </c>
      <c r="AG2218" s="19" t="s">
        <v>643</v>
      </c>
      <c r="AJ2218" s="21">
        <f>VLOOKUP(B2218,[1]Sheet8!$A$3:$B$989,2,0)</f>
        <v>18853.399999999998</v>
      </c>
      <c r="AK2218" s="21">
        <f>VLOOKUP(B2218,[2]Sheet3!$A$3:$B$1872,2,0)</f>
        <v>55316.28495575222</v>
      </c>
      <c r="AL2218" s="22">
        <f t="shared" si="37"/>
        <v>74169.684955752222</v>
      </c>
    </row>
    <row r="2219" spans="1:38" ht="12" customHeight="1">
      <c r="A2219" s="19" t="s">
        <v>8051</v>
      </c>
      <c r="B2219" s="20" t="s">
        <v>8052</v>
      </c>
      <c r="C2219" s="20"/>
      <c r="D2219" s="20"/>
      <c r="F2219" s="20" t="s">
        <v>350</v>
      </c>
      <c r="G2219" s="20" t="s">
        <v>2080</v>
      </c>
      <c r="H2219" s="20"/>
      <c r="I2219" s="20"/>
      <c r="J2219" s="20"/>
      <c r="K2219" s="20"/>
      <c r="L2219" s="20"/>
      <c r="M2219" s="20" t="s">
        <v>8052</v>
      </c>
      <c r="N2219" s="20"/>
      <c r="O2219" s="19" t="s">
        <v>8053</v>
      </c>
      <c r="P2219" s="20" t="s">
        <v>43</v>
      </c>
      <c r="Q2219" s="19" t="s">
        <v>131</v>
      </c>
      <c r="U2219" s="21">
        <v>50</v>
      </c>
      <c r="V2219" s="21">
        <v>1</v>
      </c>
      <c r="W2219" s="21">
        <v>0</v>
      </c>
      <c r="X2219" s="21">
        <v>2</v>
      </c>
      <c r="AJ2219" s="21">
        <v>0</v>
      </c>
      <c r="AK2219" s="21">
        <f>VLOOKUP(B2219,[2]Sheet3!$A$3:$B$1872,2,0)</f>
        <v>5415.929203539823</v>
      </c>
      <c r="AL2219" s="22">
        <f t="shared" si="37"/>
        <v>5415.929203539823</v>
      </c>
    </row>
    <row r="2220" spans="1:38" ht="12" customHeight="1">
      <c r="A2220" s="19" t="s">
        <v>8054</v>
      </c>
      <c r="B2220" s="20" t="s">
        <v>8055</v>
      </c>
      <c r="C2220" s="20"/>
      <c r="D2220" s="20"/>
      <c r="F2220" s="20" t="s">
        <v>350</v>
      </c>
      <c r="G2220" s="20" t="s">
        <v>601</v>
      </c>
      <c r="H2220" s="20" t="s">
        <v>8056</v>
      </c>
      <c r="I2220" s="20"/>
      <c r="J2220" s="20"/>
      <c r="K2220" s="20"/>
      <c r="L2220" s="20"/>
      <c r="M2220" s="20" t="s">
        <v>8057</v>
      </c>
      <c r="N2220" s="20"/>
      <c r="O2220" s="19" t="s">
        <v>8058</v>
      </c>
      <c r="P2220" s="20" t="s">
        <v>43</v>
      </c>
      <c r="Q2220" s="19" t="s">
        <v>131</v>
      </c>
      <c r="U2220" s="21">
        <v>200</v>
      </c>
      <c r="V2220" s="21">
        <v>1</v>
      </c>
      <c r="W2220" s="21">
        <v>1</v>
      </c>
      <c r="X2220" s="21">
        <v>1</v>
      </c>
      <c r="AJ2220" s="21">
        <f>VLOOKUP(B2220,[1]Sheet8!$A$3:$B$989,2,0)</f>
        <v>21842.319999999996</v>
      </c>
      <c r="AK2220" s="21">
        <f>VLOOKUP(B2220,[2]Sheet3!$A$3:$B$1872,2,0)</f>
        <v>23830.088495575223</v>
      </c>
      <c r="AL2220" s="22">
        <f t="shared" si="37"/>
        <v>45672.408495575219</v>
      </c>
    </row>
    <row r="2221" spans="1:38" ht="12" customHeight="1">
      <c r="A2221" s="19" t="s">
        <v>8059</v>
      </c>
      <c r="B2221" s="20" t="s">
        <v>8060</v>
      </c>
      <c r="C2221" s="20"/>
      <c r="D2221" s="20"/>
      <c r="F2221" s="20" t="s">
        <v>350</v>
      </c>
      <c r="G2221" s="20" t="s">
        <v>601</v>
      </c>
      <c r="H2221" s="20"/>
      <c r="I2221" s="20"/>
      <c r="J2221" s="20"/>
      <c r="K2221" s="20"/>
      <c r="L2221" s="20"/>
      <c r="M2221" s="20"/>
      <c r="N2221" s="20"/>
      <c r="O2221" s="19" t="s">
        <v>8061</v>
      </c>
      <c r="P2221" s="20" t="s">
        <v>59</v>
      </c>
      <c r="Q2221" s="19" t="s">
        <v>102</v>
      </c>
      <c r="U2221" s="21">
        <v>200</v>
      </c>
      <c r="V2221" s="21">
        <v>1</v>
      </c>
      <c r="W2221" s="21">
        <v>0</v>
      </c>
      <c r="X2221" s="21">
        <v>0</v>
      </c>
      <c r="AJ2221" s="21">
        <v>0</v>
      </c>
      <c r="AK2221" s="21">
        <v>0</v>
      </c>
      <c r="AL2221" s="22">
        <f t="shared" si="37"/>
        <v>0</v>
      </c>
    </row>
    <row r="2222" spans="1:38" ht="12" customHeight="1">
      <c r="A2222" s="19" t="s">
        <v>8062</v>
      </c>
      <c r="B2222" s="14" t="s">
        <v>8063</v>
      </c>
      <c r="C2222" s="14"/>
      <c r="D2222" s="14"/>
      <c r="E2222" s="19" t="s">
        <v>8064</v>
      </c>
      <c r="F2222" s="20" t="s">
        <v>350</v>
      </c>
      <c r="G2222" s="20" t="s">
        <v>601</v>
      </c>
      <c r="H2222" s="20" t="s">
        <v>8065</v>
      </c>
      <c r="I2222" s="20"/>
      <c r="J2222" s="20"/>
      <c r="K2222" s="20"/>
      <c r="L2222" s="20"/>
      <c r="M2222" s="20" t="s">
        <v>8063</v>
      </c>
      <c r="N2222" s="20"/>
      <c r="O2222" s="19" t="s">
        <v>8066</v>
      </c>
      <c r="P2222" s="20" t="s">
        <v>43</v>
      </c>
      <c r="Q2222" s="19" t="s">
        <v>44</v>
      </c>
      <c r="R2222" s="19" t="s">
        <v>8067</v>
      </c>
      <c r="S2222" s="19" t="s">
        <v>139</v>
      </c>
      <c r="T2222" s="19" t="s">
        <v>221</v>
      </c>
      <c r="U2222" s="21">
        <v>1200</v>
      </c>
      <c r="V2222" s="21">
        <v>1</v>
      </c>
      <c r="W2222" s="21">
        <v>2</v>
      </c>
      <c r="X2222" s="21">
        <v>6</v>
      </c>
      <c r="Y2222" s="19" t="s">
        <v>60</v>
      </c>
      <c r="Z2222" s="19" t="s">
        <v>61</v>
      </c>
      <c r="AA2222" s="19" t="s">
        <v>141</v>
      </c>
      <c r="AB2222" s="19" t="s">
        <v>142</v>
      </c>
      <c r="AC2222" s="19" t="s">
        <v>271</v>
      </c>
      <c r="AD2222" s="19" t="s">
        <v>272</v>
      </c>
      <c r="AE2222" s="19" t="s">
        <v>6857</v>
      </c>
      <c r="AF2222" s="19" t="s">
        <v>6858</v>
      </c>
      <c r="AG2222" s="19" t="s">
        <v>404</v>
      </c>
      <c r="AH2222" s="19" t="s">
        <v>8068</v>
      </c>
      <c r="AJ2222" s="21">
        <v>0</v>
      </c>
      <c r="AK2222" s="21">
        <v>0</v>
      </c>
      <c r="AL2222" s="22">
        <f t="shared" si="37"/>
        <v>0</v>
      </c>
    </row>
    <row r="2223" spans="1:38" ht="12" customHeight="1">
      <c r="A2223" s="19" t="s">
        <v>8069</v>
      </c>
      <c r="B2223" s="20" t="s">
        <v>8070</v>
      </c>
      <c r="C2223" s="20"/>
      <c r="D2223" s="20"/>
      <c r="F2223" s="20" t="s">
        <v>350</v>
      </c>
      <c r="G2223" s="20" t="s">
        <v>601</v>
      </c>
      <c r="H2223" s="20"/>
      <c r="I2223" s="20"/>
      <c r="J2223" s="20"/>
      <c r="K2223" s="20"/>
      <c r="L2223" s="20"/>
      <c r="M2223" s="20" t="s">
        <v>8070</v>
      </c>
      <c r="N2223" s="20"/>
      <c r="O2223" s="19" t="s">
        <v>8071</v>
      </c>
      <c r="P2223" s="20" t="s">
        <v>43</v>
      </c>
      <c r="Q2223" s="19" t="s">
        <v>131</v>
      </c>
      <c r="U2223" s="21">
        <v>150</v>
      </c>
      <c r="V2223" s="21">
        <v>1</v>
      </c>
      <c r="W2223" s="21">
        <v>0</v>
      </c>
      <c r="X2223" s="21">
        <v>1</v>
      </c>
      <c r="AJ2223" s="21">
        <v>0</v>
      </c>
      <c r="AK2223" s="21">
        <f>VLOOKUP(B2223,[2]Sheet3!$A$3:$B$1872,2,0)</f>
        <v>11915.044247787613</v>
      </c>
      <c r="AL2223" s="22">
        <f t="shared" si="37"/>
        <v>11915.044247787613</v>
      </c>
    </row>
    <row r="2224" spans="1:38" ht="12" customHeight="1">
      <c r="A2224" s="19" t="s">
        <v>8072</v>
      </c>
      <c r="B2224" s="20" t="s">
        <v>8073</v>
      </c>
      <c r="C2224" s="20"/>
      <c r="D2224" s="20"/>
      <c r="F2224" s="20" t="s">
        <v>82</v>
      </c>
      <c r="G2224" s="20" t="s">
        <v>83</v>
      </c>
      <c r="H2224" s="20"/>
      <c r="I2224" s="20"/>
      <c r="J2224" s="20"/>
      <c r="K2224" s="20"/>
      <c r="L2224" s="20"/>
      <c r="M2224" s="20" t="s">
        <v>8073</v>
      </c>
      <c r="N2224" s="20"/>
      <c r="O2224" s="19" t="s">
        <v>8074</v>
      </c>
      <c r="P2224" s="20" t="s">
        <v>43</v>
      </c>
      <c r="Q2224" s="19" t="s">
        <v>131</v>
      </c>
      <c r="AJ2224" s="21">
        <v>0</v>
      </c>
      <c r="AK2224" s="21">
        <v>0</v>
      </c>
      <c r="AL2224" s="22">
        <f t="shared" si="37"/>
        <v>0</v>
      </c>
    </row>
    <row r="2225" spans="1:38" ht="12" customHeight="1">
      <c r="A2225" s="19" t="s">
        <v>8075</v>
      </c>
      <c r="B2225" s="20" t="s">
        <v>8076</v>
      </c>
      <c r="C2225" s="20"/>
      <c r="D2225" s="20"/>
      <c r="F2225" s="20" t="s">
        <v>82</v>
      </c>
      <c r="G2225" s="20" t="s">
        <v>83</v>
      </c>
      <c r="H2225" s="20"/>
      <c r="I2225" s="20"/>
      <c r="J2225" s="20"/>
      <c r="K2225" s="20"/>
      <c r="L2225" s="20"/>
      <c r="M2225" s="20" t="s">
        <v>8076</v>
      </c>
      <c r="N2225" s="20"/>
      <c r="O2225" s="19" t="s">
        <v>8077</v>
      </c>
      <c r="P2225" s="20" t="s">
        <v>43</v>
      </c>
      <c r="Q2225" s="19" t="s">
        <v>5610</v>
      </c>
      <c r="AJ2225" s="21">
        <f>VLOOKUP(B2225,[1]Sheet8!$A$3:$B$989,2,0)</f>
        <v>2103.85</v>
      </c>
      <c r="AK2225" s="21">
        <v>0</v>
      </c>
      <c r="AL2225" s="22">
        <f t="shared" si="37"/>
        <v>2103.85</v>
      </c>
    </row>
    <row r="2226" spans="1:38" ht="12" customHeight="1">
      <c r="A2226" s="19" t="s">
        <v>8078</v>
      </c>
      <c r="B2226" s="20" t="s">
        <v>8079</v>
      </c>
      <c r="C2226" s="20"/>
      <c r="D2226" s="20"/>
      <c r="F2226" s="20" t="s">
        <v>82</v>
      </c>
      <c r="G2226" s="20" t="s">
        <v>83</v>
      </c>
      <c r="H2226" s="20"/>
      <c r="I2226" s="20"/>
      <c r="J2226" s="20"/>
      <c r="K2226" s="20"/>
      <c r="L2226" s="20"/>
      <c r="M2226" s="20" t="s">
        <v>8079</v>
      </c>
      <c r="N2226" s="20"/>
      <c r="O2226" s="19" t="s">
        <v>8080</v>
      </c>
      <c r="P2226" s="20" t="s">
        <v>43</v>
      </c>
      <c r="Q2226" s="19" t="s">
        <v>131</v>
      </c>
      <c r="AJ2226" s="21">
        <v>0</v>
      </c>
      <c r="AK2226" s="21">
        <f>VLOOKUP(B2226,[2]Sheet3!$A$3:$B$1872,2,0)</f>
        <v>20520.353982300887</v>
      </c>
      <c r="AL2226" s="22">
        <f t="shared" si="37"/>
        <v>20520.353982300887</v>
      </c>
    </row>
    <row r="2227" spans="1:38" ht="12" customHeight="1">
      <c r="A2227" s="19" t="s">
        <v>8081</v>
      </c>
      <c r="B2227" s="20" t="s">
        <v>8082</v>
      </c>
      <c r="C2227" s="20"/>
      <c r="D2227" s="20"/>
      <c r="E2227" s="19" t="s">
        <v>8083</v>
      </c>
      <c r="F2227" s="20" t="s">
        <v>82</v>
      </c>
      <c r="G2227" s="20" t="s">
        <v>83</v>
      </c>
      <c r="H2227" s="20" t="s">
        <v>8084</v>
      </c>
      <c r="I2227" s="20"/>
      <c r="J2227" s="20"/>
      <c r="K2227" s="20"/>
      <c r="L2227" s="20" t="s">
        <v>8082</v>
      </c>
      <c r="M2227" s="20" t="s">
        <v>8082</v>
      </c>
      <c r="N2227" s="20"/>
      <c r="O2227" s="19" t="s">
        <v>8085</v>
      </c>
      <c r="P2227" s="20" t="s">
        <v>43</v>
      </c>
      <c r="Q2227" s="19" t="s">
        <v>170</v>
      </c>
      <c r="U2227" s="21">
        <v>3600</v>
      </c>
      <c r="V2227" s="21">
        <v>2</v>
      </c>
      <c r="W2227" s="21">
        <v>1</v>
      </c>
      <c r="X2227" s="21">
        <v>5</v>
      </c>
      <c r="Y2227" s="19" t="s">
        <v>45</v>
      </c>
      <c r="Z2227" s="19" t="s">
        <v>46</v>
      </c>
      <c r="AA2227" s="19" t="s">
        <v>47</v>
      </c>
      <c r="AB2227" s="19" t="s">
        <v>47</v>
      </c>
      <c r="AC2227" s="19" t="s">
        <v>86</v>
      </c>
      <c r="AD2227" s="19" t="s">
        <v>87</v>
      </c>
      <c r="AE2227" s="19" t="s">
        <v>88</v>
      </c>
      <c r="AF2227" s="19" t="s">
        <v>89</v>
      </c>
      <c r="AJ2227" s="21">
        <f>VLOOKUP(B2227,[1]Sheet8!$A$3:$B$989,2,0)</f>
        <v>0</v>
      </c>
      <c r="AK2227" s="21">
        <f>VLOOKUP(B2227,[2]Sheet3!$A$3:$B$1872,2,0)</f>
        <v>0</v>
      </c>
      <c r="AL2227" s="22">
        <f t="shared" si="37"/>
        <v>0</v>
      </c>
    </row>
    <row r="2228" spans="1:38" ht="12" customHeight="1">
      <c r="A2228" s="19" t="s">
        <v>8086</v>
      </c>
      <c r="B2228" s="20" t="s">
        <v>8087</v>
      </c>
      <c r="C2228" s="20"/>
      <c r="D2228" s="20"/>
      <c r="F2228" s="20" t="s">
        <v>82</v>
      </c>
      <c r="G2228" s="20" t="s">
        <v>83</v>
      </c>
      <c r="H2228" s="20" t="s">
        <v>8088</v>
      </c>
      <c r="I2228" s="20"/>
      <c r="J2228" s="20"/>
      <c r="K2228" s="20"/>
      <c r="L2228" s="20" t="s">
        <v>8089</v>
      </c>
      <c r="M2228" s="20" t="s">
        <v>8087</v>
      </c>
      <c r="N2228" s="20"/>
      <c r="O2228" s="19" t="s">
        <v>8090</v>
      </c>
      <c r="P2228" s="20" t="s">
        <v>43</v>
      </c>
      <c r="Q2228" s="19" t="s">
        <v>131</v>
      </c>
      <c r="AJ2228" s="21">
        <v>0</v>
      </c>
      <c r="AK2228" s="21">
        <f>VLOOKUP(B2228,[2]Sheet3!$A$3:$B$1872,2,0)</f>
        <v>88174.336283185854</v>
      </c>
      <c r="AL2228" s="22">
        <f t="shared" si="37"/>
        <v>88174.336283185854</v>
      </c>
    </row>
    <row r="2229" spans="1:38" ht="12" customHeight="1">
      <c r="A2229" s="19" t="s">
        <v>8091</v>
      </c>
      <c r="B2229" s="20" t="s">
        <v>8092</v>
      </c>
      <c r="C2229" s="20"/>
      <c r="D2229" s="20"/>
      <c r="F2229" s="20" t="s">
        <v>82</v>
      </c>
      <c r="G2229" s="20" t="s">
        <v>83</v>
      </c>
      <c r="H2229" s="20" t="s">
        <v>8093</v>
      </c>
      <c r="I2229" s="20"/>
      <c r="J2229" s="20"/>
      <c r="K2229" s="20"/>
      <c r="L2229" s="20" t="s">
        <v>8094</v>
      </c>
      <c r="M2229" s="20" t="s">
        <v>8092</v>
      </c>
      <c r="N2229" s="20"/>
      <c r="O2229" s="19" t="s">
        <v>8095</v>
      </c>
      <c r="P2229" s="20" t="s">
        <v>43</v>
      </c>
      <c r="Q2229" s="19" t="s">
        <v>131</v>
      </c>
      <c r="AJ2229" s="21">
        <v>0</v>
      </c>
      <c r="AK2229" s="21">
        <f>VLOOKUP(B2229,[2]Sheet3!$A$3:$B$1872,2,0)</f>
        <v>21092.035398230088</v>
      </c>
      <c r="AL2229" s="22">
        <f t="shared" si="37"/>
        <v>21092.035398230088</v>
      </c>
    </row>
    <row r="2230" spans="1:38" ht="12" customHeight="1">
      <c r="A2230" s="19" t="s">
        <v>8096</v>
      </c>
      <c r="B2230" s="20" t="s">
        <v>8097</v>
      </c>
      <c r="C2230" s="20"/>
      <c r="D2230" s="20"/>
      <c r="F2230" s="20" t="s">
        <v>82</v>
      </c>
      <c r="G2230" s="20" t="s">
        <v>83</v>
      </c>
      <c r="H2230" s="20" t="s">
        <v>8098</v>
      </c>
      <c r="I2230" s="20"/>
      <c r="J2230" s="20"/>
      <c r="K2230" s="20"/>
      <c r="L2230" s="20" t="s">
        <v>8097</v>
      </c>
      <c r="M2230" s="20" t="s">
        <v>8097</v>
      </c>
      <c r="N2230" s="20"/>
      <c r="O2230" s="19" t="s">
        <v>8099</v>
      </c>
      <c r="P2230" s="20" t="s">
        <v>43</v>
      </c>
      <c r="Q2230" s="19" t="s">
        <v>131</v>
      </c>
      <c r="AJ2230" s="21">
        <v>0</v>
      </c>
      <c r="AK2230" s="21">
        <f>VLOOKUP(B2230,[2]Sheet3!$A$3:$B$1872,2,0)</f>
        <v>95861.946902654876</v>
      </c>
      <c r="AL2230" s="22">
        <f t="shared" si="37"/>
        <v>95861.946902654876</v>
      </c>
    </row>
    <row r="2231" spans="1:38" ht="12" customHeight="1">
      <c r="A2231" s="19" t="s">
        <v>8100</v>
      </c>
      <c r="B2231" s="20" t="s">
        <v>8101</v>
      </c>
      <c r="C2231" s="20"/>
      <c r="D2231" s="20"/>
      <c r="F2231" s="20" t="s">
        <v>215</v>
      </c>
      <c r="G2231" s="20" t="s">
        <v>8102</v>
      </c>
      <c r="H2231" s="20"/>
      <c r="I2231" s="20"/>
      <c r="J2231" s="20"/>
      <c r="K2231" s="20"/>
      <c r="L2231" s="20"/>
      <c r="M2231" s="20" t="s">
        <v>8101</v>
      </c>
      <c r="N2231" s="20"/>
      <c r="O2231" s="19" t="s">
        <v>8103</v>
      </c>
      <c r="P2231" s="20" t="s">
        <v>43</v>
      </c>
      <c r="Q2231" s="19" t="s">
        <v>131</v>
      </c>
      <c r="AJ2231" s="21">
        <f>VLOOKUP(B2231,[1]Sheet8!$A$3:$B$989,2,0)</f>
        <v>22901.4</v>
      </c>
      <c r="AK2231" s="21">
        <f>VLOOKUP(B2231,[2]Sheet3!$A$3:$B$1872,2,0)</f>
        <v>104225.53729456387</v>
      </c>
      <c r="AL2231" s="22">
        <f t="shared" si="37"/>
        <v>127126.93729456386</v>
      </c>
    </row>
    <row r="2232" spans="1:38" ht="12" customHeight="1">
      <c r="A2232" s="19" t="s">
        <v>8104</v>
      </c>
      <c r="B2232" s="20" t="s">
        <v>8105</v>
      </c>
      <c r="C2232" s="20"/>
      <c r="D2232" s="20"/>
      <c r="F2232" s="20" t="s">
        <v>174</v>
      </c>
      <c r="G2232" s="20" t="s">
        <v>175</v>
      </c>
      <c r="H2232" s="20"/>
      <c r="I2232" s="20"/>
      <c r="J2232" s="20"/>
      <c r="K2232" s="20"/>
      <c r="L2232" s="20" t="s">
        <v>8105</v>
      </c>
      <c r="M2232" s="20" t="s">
        <v>8105</v>
      </c>
      <c r="N2232" s="20"/>
      <c r="O2232" s="19" t="s">
        <v>8106</v>
      </c>
      <c r="P2232" s="20" t="s">
        <v>43</v>
      </c>
      <c r="Q2232" s="19" t="s">
        <v>237</v>
      </c>
      <c r="R2232" s="19" t="s">
        <v>250</v>
      </c>
      <c r="S2232" s="19" t="s">
        <v>251</v>
      </c>
      <c r="U2232" s="21">
        <v>500</v>
      </c>
      <c r="V2232" s="21">
        <v>2</v>
      </c>
      <c r="W2232" s="21">
        <v>1</v>
      </c>
      <c r="X2232" s="21">
        <v>5</v>
      </c>
      <c r="Y2232" s="19" t="s">
        <v>60</v>
      </c>
      <c r="Z2232" s="19" t="s">
        <v>61</v>
      </c>
      <c r="AA2232" s="19" t="s">
        <v>62</v>
      </c>
      <c r="AB2232" s="19" t="s">
        <v>63</v>
      </c>
      <c r="AC2232" s="19" t="s">
        <v>183</v>
      </c>
      <c r="AD2232" s="19" t="s">
        <v>184</v>
      </c>
      <c r="AJ2232" s="21">
        <v>0</v>
      </c>
      <c r="AK2232" s="21">
        <f>VLOOKUP(B2232,[2]Sheet3!$A$3:$B$1872,2,0)</f>
        <v>101946.90265486727</v>
      </c>
      <c r="AL2232" s="22">
        <f t="shared" si="37"/>
        <v>101946.90265486727</v>
      </c>
    </row>
    <row r="2233" spans="1:38" ht="12" customHeight="1">
      <c r="A2233" s="19" t="s">
        <v>8107</v>
      </c>
      <c r="B2233" s="20" t="s">
        <v>8108</v>
      </c>
      <c r="C2233" s="20"/>
      <c r="D2233" s="20"/>
      <c r="F2233" s="20" t="s">
        <v>174</v>
      </c>
      <c r="G2233" s="20" t="s">
        <v>175</v>
      </c>
      <c r="H2233" s="20"/>
      <c r="I2233" s="20"/>
      <c r="J2233" s="20"/>
      <c r="K2233" s="20"/>
      <c r="L2233" s="20"/>
      <c r="M2233" s="20" t="s">
        <v>8108</v>
      </c>
      <c r="N2233" s="20"/>
      <c r="O2233" s="19" t="s">
        <v>8109</v>
      </c>
      <c r="P2233" s="20" t="s">
        <v>43</v>
      </c>
      <c r="Q2233" s="19" t="s">
        <v>237</v>
      </c>
      <c r="Y2233" s="19" t="s">
        <v>60</v>
      </c>
      <c r="Z2233" s="19" t="s">
        <v>61</v>
      </c>
      <c r="AA2233" s="19" t="s">
        <v>62</v>
      </c>
      <c r="AB2233" s="19" t="s">
        <v>63</v>
      </c>
      <c r="AC2233" s="19" t="s">
        <v>183</v>
      </c>
      <c r="AD2233" s="19" t="s">
        <v>184</v>
      </c>
      <c r="AJ2233" s="21">
        <v>0</v>
      </c>
      <c r="AK2233" s="21">
        <f>VLOOKUP(B2233,[2]Sheet3!$A$3:$B$1872,2,0)</f>
        <v>27548.672566371682</v>
      </c>
      <c r="AL2233" s="22">
        <f t="shared" si="37"/>
        <v>27548.672566371682</v>
      </c>
    </row>
    <row r="2234" spans="1:38" ht="12" customHeight="1">
      <c r="A2234" s="19" t="s">
        <v>8110</v>
      </c>
      <c r="B2234" s="20" t="s">
        <v>8111</v>
      </c>
      <c r="C2234" s="20"/>
      <c r="D2234" s="20"/>
      <c r="E2234" s="19" t="s">
        <v>8112</v>
      </c>
      <c r="F2234" s="20" t="s">
        <v>174</v>
      </c>
      <c r="G2234" s="20" t="s">
        <v>175</v>
      </c>
      <c r="H2234" s="20" t="s">
        <v>8113</v>
      </c>
      <c r="I2234" s="20"/>
      <c r="J2234" s="20"/>
      <c r="K2234" s="20"/>
      <c r="L2234" s="20" t="s">
        <v>8114</v>
      </c>
      <c r="M2234" s="20" t="s">
        <v>8115</v>
      </c>
      <c r="N2234" s="20"/>
      <c r="O2234" s="19" t="s">
        <v>8116</v>
      </c>
      <c r="P2234" s="20" t="s">
        <v>43</v>
      </c>
      <c r="Q2234" s="19" t="s">
        <v>170</v>
      </c>
      <c r="R2234" s="19" t="s">
        <v>803</v>
      </c>
      <c r="S2234" s="19" t="s">
        <v>139</v>
      </c>
      <c r="T2234" s="19" t="s">
        <v>152</v>
      </c>
      <c r="U2234" s="21">
        <v>600</v>
      </c>
      <c r="V2234" s="21">
        <v>1</v>
      </c>
      <c r="W2234" s="21">
        <v>1</v>
      </c>
      <c r="X2234" s="21">
        <v>5</v>
      </c>
      <c r="Y2234" s="19" t="s">
        <v>60</v>
      </c>
      <c r="Z2234" s="19" t="s">
        <v>61</v>
      </c>
      <c r="AA2234" s="19" t="s">
        <v>62</v>
      </c>
      <c r="AB2234" s="19" t="s">
        <v>63</v>
      </c>
      <c r="AC2234" s="19" t="s">
        <v>183</v>
      </c>
      <c r="AD2234" s="19" t="s">
        <v>184</v>
      </c>
      <c r="AE2234" s="19" t="s">
        <v>531</v>
      </c>
      <c r="AF2234" s="19" t="s">
        <v>531</v>
      </c>
      <c r="AJ2234" s="21">
        <f>VLOOKUP(B2234,[1]Sheet8!$A$3:$B$989,2,0)</f>
        <v>0</v>
      </c>
      <c r="AK2234" s="21">
        <v>0</v>
      </c>
      <c r="AL2234" s="22">
        <f t="shared" si="37"/>
        <v>0</v>
      </c>
    </row>
    <row r="2235" spans="1:38" ht="12" customHeight="1">
      <c r="A2235" s="19" t="s">
        <v>8117</v>
      </c>
      <c r="B2235" s="20" t="s">
        <v>8118</v>
      </c>
      <c r="C2235" s="20"/>
      <c r="D2235" s="20"/>
      <c r="E2235" s="19" t="s">
        <v>8119</v>
      </c>
      <c r="F2235" s="20" t="s">
        <v>174</v>
      </c>
      <c r="G2235" s="20" t="s">
        <v>175</v>
      </c>
      <c r="H2235" s="20" t="s">
        <v>8120</v>
      </c>
      <c r="I2235" s="20"/>
      <c r="J2235" s="20"/>
      <c r="K2235" s="20"/>
      <c r="L2235" s="20" t="s">
        <v>8121</v>
      </c>
      <c r="M2235" s="20" t="s">
        <v>8120</v>
      </c>
      <c r="N2235" s="20"/>
      <c r="O2235" s="19" t="s">
        <v>8122</v>
      </c>
      <c r="P2235" s="20" t="s">
        <v>43</v>
      </c>
      <c r="Q2235" s="19" t="s">
        <v>180</v>
      </c>
      <c r="R2235" s="19" t="s">
        <v>181</v>
      </c>
      <c r="S2235" s="19" t="s">
        <v>139</v>
      </c>
      <c r="T2235" s="19" t="s">
        <v>182</v>
      </c>
      <c r="U2235" s="21">
        <v>2500</v>
      </c>
      <c r="V2235" s="21">
        <v>2</v>
      </c>
      <c r="W2235" s="21">
        <v>3</v>
      </c>
      <c r="X2235" s="21">
        <v>10</v>
      </c>
      <c r="Y2235" s="19" t="s">
        <v>60</v>
      </c>
      <c r="Z2235" s="19" t="s">
        <v>61</v>
      </c>
      <c r="AA2235" s="19" t="s">
        <v>62</v>
      </c>
      <c r="AB2235" s="19" t="s">
        <v>63</v>
      </c>
      <c r="AC2235" s="19" t="s">
        <v>183</v>
      </c>
      <c r="AD2235" s="19" t="s">
        <v>184</v>
      </c>
      <c r="AE2235" s="19" t="s">
        <v>531</v>
      </c>
      <c r="AF2235" s="19" t="s">
        <v>531</v>
      </c>
      <c r="AJ2235" s="21">
        <f>VLOOKUP(B2235,[1]Sheet8!$A$3:$B$989,2,0)</f>
        <v>0</v>
      </c>
      <c r="AK2235" s="21">
        <f>VLOOKUP(B2235,[2]Sheet3!$A$3:$B$1872,2,0)</f>
        <v>384238.94194690266</v>
      </c>
      <c r="AL2235" s="22">
        <f t="shared" si="37"/>
        <v>384238.94194690266</v>
      </c>
    </row>
    <row r="2236" spans="1:38" ht="12" customHeight="1">
      <c r="A2236" s="19" t="s">
        <v>8123</v>
      </c>
      <c r="B2236" s="20" t="s">
        <v>8124</v>
      </c>
      <c r="C2236" s="20"/>
      <c r="D2236" s="20"/>
      <c r="F2236" s="20" t="s">
        <v>174</v>
      </c>
      <c r="G2236" s="20" t="s">
        <v>175</v>
      </c>
      <c r="H2236" s="20"/>
      <c r="I2236" s="20"/>
      <c r="J2236" s="20"/>
      <c r="K2236" s="20"/>
      <c r="L2236" s="20"/>
      <c r="M2236" s="20" t="s">
        <v>8125</v>
      </c>
      <c r="N2236" s="20"/>
      <c r="O2236" s="19" t="s">
        <v>8126</v>
      </c>
      <c r="P2236" s="20" t="s">
        <v>43</v>
      </c>
      <c r="Q2236" s="19" t="s">
        <v>131</v>
      </c>
      <c r="AJ2236" s="21">
        <v>0</v>
      </c>
      <c r="AK2236" s="21">
        <f>VLOOKUP(B2236,[2]Sheet3!$A$3:$B$1872,2,0)</f>
        <v>37986.725663716818</v>
      </c>
      <c r="AL2236" s="22">
        <f t="shared" si="37"/>
        <v>37986.725663716818</v>
      </c>
    </row>
    <row r="2237" spans="1:38" ht="12" customHeight="1">
      <c r="A2237" s="19" t="s">
        <v>8127</v>
      </c>
      <c r="B2237" s="20" t="s">
        <v>8128</v>
      </c>
      <c r="C2237" s="20"/>
      <c r="D2237" s="20"/>
      <c r="F2237" s="20" t="s">
        <v>174</v>
      </c>
      <c r="G2237" s="20" t="s">
        <v>175</v>
      </c>
      <c r="H2237" s="20" t="s">
        <v>8129</v>
      </c>
      <c r="I2237" s="20"/>
      <c r="J2237" s="20"/>
      <c r="K2237" s="20"/>
      <c r="L2237" s="20" t="s">
        <v>8130</v>
      </c>
      <c r="M2237" s="20" t="s">
        <v>8131</v>
      </c>
      <c r="N2237" s="20"/>
      <c r="O2237" s="19" t="s">
        <v>8132</v>
      </c>
      <c r="P2237" s="20" t="s">
        <v>43</v>
      </c>
      <c r="Q2237" s="19" t="s">
        <v>131</v>
      </c>
      <c r="AJ2237" s="21">
        <v>0</v>
      </c>
      <c r="AK2237" s="21">
        <f>VLOOKUP(B2237,[2]Sheet3!$A$3:$B$1872,2,0)</f>
        <v>43327.433628318584</v>
      </c>
      <c r="AL2237" s="22">
        <f t="shared" si="37"/>
        <v>43327.433628318584</v>
      </c>
    </row>
    <row r="2238" spans="1:38" ht="12" customHeight="1">
      <c r="A2238" s="19" t="s">
        <v>8133</v>
      </c>
      <c r="B2238" s="20" t="s">
        <v>8134</v>
      </c>
      <c r="C2238" s="20"/>
      <c r="D2238" s="20"/>
      <c r="F2238" s="20" t="s">
        <v>174</v>
      </c>
      <c r="G2238" s="20" t="s">
        <v>175</v>
      </c>
      <c r="H2238" s="20" t="s">
        <v>8135</v>
      </c>
      <c r="I2238" s="20"/>
      <c r="J2238" s="20"/>
      <c r="K2238" s="20"/>
      <c r="L2238" s="20" t="s">
        <v>8136</v>
      </c>
      <c r="M2238" s="20" t="s">
        <v>8137</v>
      </c>
      <c r="N2238" s="20"/>
      <c r="O2238" s="19" t="s">
        <v>8138</v>
      </c>
      <c r="P2238" s="20" t="s">
        <v>43</v>
      </c>
      <c r="Q2238" s="19" t="s">
        <v>237</v>
      </c>
      <c r="R2238" s="19" t="s">
        <v>151</v>
      </c>
      <c r="S2238" s="19" t="s">
        <v>139</v>
      </c>
      <c r="T2238" s="19" t="s">
        <v>152</v>
      </c>
      <c r="U2238" s="21">
        <v>500</v>
      </c>
      <c r="V2238" s="21">
        <v>1</v>
      </c>
      <c r="W2238" s="21">
        <v>1</v>
      </c>
      <c r="X2238" s="21">
        <v>3</v>
      </c>
      <c r="Y2238" s="19" t="s">
        <v>60</v>
      </c>
      <c r="Z2238" s="19" t="s">
        <v>61</v>
      </c>
      <c r="AA2238" s="19" t="s">
        <v>62</v>
      </c>
      <c r="AB2238" s="19" t="s">
        <v>63</v>
      </c>
      <c r="AC2238" s="19" t="s">
        <v>183</v>
      </c>
      <c r="AD2238" s="19" t="s">
        <v>184</v>
      </c>
      <c r="AG2238" s="19" t="s">
        <v>643</v>
      </c>
      <c r="AJ2238" s="21">
        <f>VLOOKUP(B2238,[1]Sheet8!$A$3:$B$989,2,0)</f>
        <v>8415.4</v>
      </c>
      <c r="AK2238" s="21">
        <f>VLOOKUP(B2238,[2]Sheet3!$A$3:$B$1872,2,0)</f>
        <v>100705.41769911503</v>
      </c>
      <c r="AL2238" s="22">
        <f t="shared" si="37"/>
        <v>109120.81769911502</v>
      </c>
    </row>
    <row r="2239" spans="1:38" ht="12" customHeight="1">
      <c r="A2239" s="19" t="s">
        <v>8139</v>
      </c>
      <c r="B2239" s="20" t="s">
        <v>8140</v>
      </c>
      <c r="C2239" s="20"/>
      <c r="D2239" s="20"/>
      <c r="F2239" s="20" t="s">
        <v>1199</v>
      </c>
      <c r="G2239" s="20" t="s">
        <v>8141</v>
      </c>
      <c r="H2239" s="20"/>
      <c r="I2239" s="20"/>
      <c r="J2239" s="20"/>
      <c r="K2239" s="20"/>
      <c r="L2239" s="20"/>
      <c r="M2239" s="20" t="s">
        <v>8140</v>
      </c>
      <c r="N2239" s="20"/>
      <c r="O2239" s="19" t="s">
        <v>8142</v>
      </c>
      <c r="P2239" s="20" t="s">
        <v>43</v>
      </c>
      <c r="Q2239" s="19" t="s">
        <v>237</v>
      </c>
      <c r="R2239" s="19" t="s">
        <v>1339</v>
      </c>
      <c r="S2239" s="19" t="s">
        <v>251</v>
      </c>
      <c r="AG2239" s="19" t="s">
        <v>1358</v>
      </c>
      <c r="AJ2239" s="21">
        <v>0</v>
      </c>
      <c r="AK2239" s="21">
        <v>0</v>
      </c>
      <c r="AL2239" s="22">
        <f t="shared" si="37"/>
        <v>0</v>
      </c>
    </row>
    <row r="2240" spans="1:38" ht="12" customHeight="1">
      <c r="A2240" s="19" t="s">
        <v>8143</v>
      </c>
      <c r="B2240" s="20" t="s">
        <v>8144</v>
      </c>
      <c r="C2240" s="20"/>
      <c r="D2240" s="20"/>
      <c r="F2240" s="20" t="s">
        <v>174</v>
      </c>
      <c r="G2240" s="20" t="s">
        <v>8145</v>
      </c>
      <c r="H2240" s="20"/>
      <c r="I2240" s="20"/>
      <c r="J2240" s="20"/>
      <c r="K2240" s="20"/>
      <c r="L2240" s="20"/>
      <c r="M2240" s="20" t="s">
        <v>8144</v>
      </c>
      <c r="N2240" s="20"/>
      <c r="O2240" s="19" t="s">
        <v>8146</v>
      </c>
      <c r="P2240" s="20" t="s">
        <v>43</v>
      </c>
      <c r="Q2240" s="19" t="s">
        <v>131</v>
      </c>
      <c r="AJ2240" s="21">
        <v>0</v>
      </c>
      <c r="AK2240" s="21">
        <f>VLOOKUP(B2240,[2]Sheet3!$A$3:$B$1872,2,0)</f>
        <v>2331.858407079646</v>
      </c>
      <c r="AL2240" s="22">
        <f t="shared" si="37"/>
        <v>2331.858407079646</v>
      </c>
    </row>
    <row r="2241" spans="1:38" ht="12" customHeight="1">
      <c r="A2241" s="19" t="s">
        <v>8147</v>
      </c>
      <c r="B2241" s="20" t="s">
        <v>8148</v>
      </c>
      <c r="C2241" s="20"/>
      <c r="D2241" s="20"/>
      <c r="F2241" s="20" t="s">
        <v>174</v>
      </c>
      <c r="G2241" s="20" t="s">
        <v>175</v>
      </c>
      <c r="H2241" s="20"/>
      <c r="I2241" s="20"/>
      <c r="J2241" s="20"/>
      <c r="K2241" s="20"/>
      <c r="L2241" s="20"/>
      <c r="M2241" s="20" t="s">
        <v>8148</v>
      </c>
      <c r="N2241" s="20"/>
      <c r="O2241" s="19" t="s">
        <v>8149</v>
      </c>
      <c r="P2241" s="20" t="s">
        <v>43</v>
      </c>
      <c r="Q2241" s="19" t="s">
        <v>237</v>
      </c>
      <c r="Y2241" s="19" t="s">
        <v>60</v>
      </c>
      <c r="Z2241" s="19" t="s">
        <v>61</v>
      </c>
      <c r="AA2241" s="19" t="s">
        <v>62</v>
      </c>
      <c r="AB2241" s="19" t="s">
        <v>63</v>
      </c>
      <c r="AC2241" s="19" t="s">
        <v>183</v>
      </c>
      <c r="AD2241" s="19" t="s">
        <v>184</v>
      </c>
      <c r="AG2241" s="19" t="s">
        <v>1358</v>
      </c>
      <c r="AJ2241" s="21">
        <v>0</v>
      </c>
      <c r="AK2241" s="21">
        <v>0</v>
      </c>
      <c r="AL2241" s="22">
        <f t="shared" si="37"/>
        <v>0</v>
      </c>
    </row>
    <row r="2242" spans="1:38" ht="12" customHeight="1">
      <c r="A2242" s="19" t="s">
        <v>8150</v>
      </c>
      <c r="B2242" s="20" t="s">
        <v>8151</v>
      </c>
      <c r="C2242" s="20"/>
      <c r="D2242" s="20"/>
      <c r="F2242" s="20" t="s">
        <v>174</v>
      </c>
      <c r="G2242" s="20" t="s">
        <v>8152</v>
      </c>
      <c r="H2242" s="20" t="s">
        <v>8153</v>
      </c>
      <c r="I2242" s="20"/>
      <c r="J2242" s="20"/>
      <c r="K2242" s="20"/>
      <c r="L2242" s="20" t="s">
        <v>8151</v>
      </c>
      <c r="M2242" s="20" t="s">
        <v>8151</v>
      </c>
      <c r="N2242" s="20"/>
      <c r="O2242" s="19" t="s">
        <v>8154</v>
      </c>
      <c r="P2242" s="20" t="s">
        <v>43</v>
      </c>
      <c r="Q2242" s="19" t="s">
        <v>237</v>
      </c>
      <c r="R2242" s="19" t="s">
        <v>1003</v>
      </c>
      <c r="S2242" s="19" t="s">
        <v>251</v>
      </c>
      <c r="U2242" s="21" t="s">
        <v>1004</v>
      </c>
      <c r="V2242" s="21" t="s">
        <v>8155</v>
      </c>
      <c r="W2242" s="21">
        <v>1</v>
      </c>
      <c r="X2242" s="21">
        <v>2</v>
      </c>
      <c r="Y2242" s="19" t="s">
        <v>60</v>
      </c>
      <c r="Z2242" s="19" t="s">
        <v>61</v>
      </c>
      <c r="AA2242" s="19" t="s">
        <v>62</v>
      </c>
      <c r="AB2242" s="19" t="s">
        <v>63</v>
      </c>
      <c r="AC2242" s="19" t="s">
        <v>183</v>
      </c>
      <c r="AD2242" s="19" t="s">
        <v>184</v>
      </c>
      <c r="AJ2242" s="21">
        <v>0</v>
      </c>
      <c r="AK2242" s="21">
        <v>0</v>
      </c>
      <c r="AL2242" s="22">
        <f t="shared" ref="AL2242:AL2305" si="38">AJ2242+AK2242</f>
        <v>0</v>
      </c>
    </row>
    <row r="2243" spans="1:38" ht="12" customHeight="1">
      <c r="A2243" s="19" t="s">
        <v>8156</v>
      </c>
      <c r="B2243" s="20" t="s">
        <v>8157</v>
      </c>
      <c r="C2243" s="20"/>
      <c r="D2243" s="20"/>
      <c r="E2243" s="19" t="s">
        <v>8158</v>
      </c>
      <c r="F2243" s="20" t="s">
        <v>174</v>
      </c>
      <c r="G2243" s="20" t="s">
        <v>175</v>
      </c>
      <c r="H2243" s="20" t="s">
        <v>8159</v>
      </c>
      <c r="I2243" s="20"/>
      <c r="J2243" s="20"/>
      <c r="K2243" s="20"/>
      <c r="L2243" s="20" t="s">
        <v>8160</v>
      </c>
      <c r="M2243" s="20" t="s">
        <v>8157</v>
      </c>
      <c r="N2243" s="20"/>
      <c r="O2243" s="19" t="s">
        <v>8161</v>
      </c>
      <c r="P2243" s="20" t="s">
        <v>43</v>
      </c>
      <c r="Q2243" s="19" t="s">
        <v>170</v>
      </c>
      <c r="U2243" s="21">
        <v>2500</v>
      </c>
      <c r="V2243" s="21">
        <v>2</v>
      </c>
      <c r="W2243" s="21">
        <v>3</v>
      </c>
      <c r="X2243" s="21">
        <v>10</v>
      </c>
      <c r="Y2243" s="19" t="s">
        <v>60</v>
      </c>
      <c r="Z2243" s="19" t="s">
        <v>61</v>
      </c>
      <c r="AA2243" s="19" t="s">
        <v>62</v>
      </c>
      <c r="AB2243" s="19" t="s">
        <v>63</v>
      </c>
      <c r="AC2243" s="19" t="s">
        <v>183</v>
      </c>
      <c r="AD2243" s="19" t="s">
        <v>184</v>
      </c>
      <c r="AE2243" s="19" t="s">
        <v>531</v>
      </c>
      <c r="AF2243" s="19" t="s">
        <v>531</v>
      </c>
      <c r="AJ2243" s="21">
        <f>VLOOKUP(B2243,[1]Sheet8!$A$3:$B$989,2,0)</f>
        <v>149463.78</v>
      </c>
      <c r="AK2243" s="21">
        <f>VLOOKUP(B2243,[2]Sheet3!$A$3:$B$1872,2,0)</f>
        <v>166915.92920353982</v>
      </c>
      <c r="AL2243" s="22">
        <f t="shared" si="38"/>
        <v>316379.70920353982</v>
      </c>
    </row>
    <row r="2244" spans="1:38" ht="12" customHeight="1">
      <c r="A2244" s="19" t="s">
        <v>8162</v>
      </c>
      <c r="B2244" s="20" t="s">
        <v>8163</v>
      </c>
      <c r="C2244" s="20"/>
      <c r="D2244" s="20"/>
      <c r="F2244" s="20" t="s">
        <v>278</v>
      </c>
      <c r="G2244" s="20" t="s">
        <v>8164</v>
      </c>
      <c r="H2244" s="20" t="s">
        <v>8165</v>
      </c>
      <c r="I2244" s="20"/>
      <c r="J2244" s="20"/>
      <c r="K2244" s="20"/>
      <c r="L2244" s="20" t="s">
        <v>8163</v>
      </c>
      <c r="M2244" s="20" t="s">
        <v>8163</v>
      </c>
      <c r="N2244" s="20"/>
      <c r="O2244" s="19" t="s">
        <v>8166</v>
      </c>
      <c r="P2244" s="20" t="s">
        <v>43</v>
      </c>
      <c r="Q2244" s="19" t="s">
        <v>131</v>
      </c>
      <c r="AJ2244" s="21">
        <v>0</v>
      </c>
      <c r="AK2244" s="21">
        <v>0</v>
      </c>
      <c r="AL2244" s="22">
        <f t="shared" si="38"/>
        <v>0</v>
      </c>
    </row>
    <row r="2245" spans="1:38" ht="12" customHeight="1">
      <c r="A2245" s="19" t="s">
        <v>8167</v>
      </c>
      <c r="B2245" s="20" t="s">
        <v>8168</v>
      </c>
      <c r="C2245" s="20"/>
      <c r="D2245" s="20"/>
      <c r="F2245" s="20" t="s">
        <v>105</v>
      </c>
      <c r="G2245" s="20" t="s">
        <v>1490</v>
      </c>
      <c r="H2245" s="20"/>
      <c r="I2245" s="20"/>
      <c r="J2245" s="20"/>
      <c r="K2245" s="20"/>
      <c r="L2245" s="20" t="s">
        <v>8168</v>
      </c>
      <c r="M2245" s="20" t="s">
        <v>8168</v>
      </c>
      <c r="N2245" s="20"/>
      <c r="O2245" s="19" t="s">
        <v>8169</v>
      </c>
      <c r="P2245" s="20" t="s">
        <v>43</v>
      </c>
      <c r="Q2245" s="19" t="s">
        <v>131</v>
      </c>
      <c r="AJ2245" s="21">
        <v>0</v>
      </c>
      <c r="AK2245" s="21">
        <v>0</v>
      </c>
      <c r="AL2245" s="22">
        <f t="shared" si="38"/>
        <v>0</v>
      </c>
    </row>
    <row r="2246" spans="1:38" ht="12" customHeight="1">
      <c r="A2246" s="19" t="s">
        <v>8170</v>
      </c>
      <c r="B2246" s="20" t="s">
        <v>8171</v>
      </c>
      <c r="C2246" s="20"/>
      <c r="D2246" s="20"/>
      <c r="E2246" s="19" t="s">
        <v>8172</v>
      </c>
      <c r="F2246" s="20" t="s">
        <v>489</v>
      </c>
      <c r="G2246" s="20" t="s">
        <v>2019</v>
      </c>
      <c r="H2246" s="20"/>
      <c r="I2246" s="20"/>
      <c r="J2246" s="20"/>
      <c r="K2246" s="20"/>
      <c r="L2246" s="20"/>
      <c r="M2246" s="20"/>
      <c r="N2246" s="20"/>
      <c r="O2246" s="19" t="s">
        <v>8173</v>
      </c>
      <c r="P2246" s="20" t="s">
        <v>59</v>
      </c>
      <c r="Q2246" s="19" t="s">
        <v>170</v>
      </c>
      <c r="U2246" s="21">
        <v>300</v>
      </c>
      <c r="V2246" s="21">
        <v>3</v>
      </c>
      <c r="W2246" s="21">
        <v>1</v>
      </c>
      <c r="X2246" s="21">
        <v>5</v>
      </c>
      <c r="Y2246" s="19" t="s">
        <v>60</v>
      </c>
      <c r="Z2246" s="19" t="s">
        <v>61</v>
      </c>
      <c r="AA2246" s="19" t="s">
        <v>141</v>
      </c>
      <c r="AB2246" s="19" t="s">
        <v>142</v>
      </c>
      <c r="AC2246" s="19" t="s">
        <v>325</v>
      </c>
      <c r="AD2246" s="19" t="s">
        <v>325</v>
      </c>
      <c r="AE2246" s="19" t="s">
        <v>494</v>
      </c>
      <c r="AF2246" s="19" t="s">
        <v>495</v>
      </c>
      <c r="AJ2246" s="21">
        <f>VLOOKUP(B2246,[1]Sheet8!$A$3:$B$989,2,0)</f>
        <v>4628.4699999999993</v>
      </c>
      <c r="AK2246" s="21">
        <f>VLOOKUP(B2246,[2]Sheet3!$A$3:$B$1872,2,0)</f>
        <v>21919.469026548675</v>
      </c>
      <c r="AL2246" s="22">
        <f t="shared" si="38"/>
        <v>26547.939026548673</v>
      </c>
    </row>
    <row r="2247" spans="1:38" ht="12" customHeight="1">
      <c r="A2247" s="19" t="s">
        <v>8174</v>
      </c>
      <c r="B2247" s="20" t="s">
        <v>8175</v>
      </c>
      <c r="C2247" s="20"/>
      <c r="D2247" s="20"/>
      <c r="F2247" s="20" t="s">
        <v>215</v>
      </c>
      <c r="G2247" s="20" t="s">
        <v>216</v>
      </c>
      <c r="H2247" s="20"/>
      <c r="I2247" s="20"/>
      <c r="J2247" s="20"/>
      <c r="K2247" s="20"/>
      <c r="L2247" s="20"/>
      <c r="M2247" s="20"/>
      <c r="N2247" s="20"/>
      <c r="O2247" s="19" t="s">
        <v>8176</v>
      </c>
      <c r="P2247" s="20" t="s">
        <v>59</v>
      </c>
      <c r="Q2247" s="19" t="s">
        <v>131</v>
      </c>
      <c r="AJ2247" s="21">
        <v>0</v>
      </c>
      <c r="AK2247" s="21">
        <v>0</v>
      </c>
      <c r="AL2247" s="22">
        <f t="shared" si="38"/>
        <v>0</v>
      </c>
    </row>
    <row r="2248" spans="1:38" ht="12" customHeight="1">
      <c r="A2248" s="19" t="s">
        <v>8177</v>
      </c>
      <c r="B2248" s="20" t="s">
        <v>8178</v>
      </c>
      <c r="C2248" s="20"/>
      <c r="D2248" s="20"/>
      <c r="F2248" s="20" t="s">
        <v>215</v>
      </c>
      <c r="G2248" s="20" t="s">
        <v>5916</v>
      </c>
      <c r="H2248" s="20"/>
      <c r="I2248" s="20"/>
      <c r="J2248" s="20"/>
      <c r="K2248" s="20"/>
      <c r="L2248" s="20"/>
      <c r="M2248" s="20" t="s">
        <v>8178</v>
      </c>
      <c r="N2248" s="20"/>
      <c r="O2248" s="19" t="s">
        <v>8179</v>
      </c>
      <c r="P2248" s="20" t="s">
        <v>43</v>
      </c>
      <c r="Q2248" s="19" t="s">
        <v>131</v>
      </c>
      <c r="AJ2248" s="21">
        <v>0</v>
      </c>
      <c r="AK2248" s="21">
        <f>VLOOKUP(B2248,[2]Sheet3!$A$3:$B$1872,2,0)</f>
        <v>13991.15044247788</v>
      </c>
      <c r="AL2248" s="22">
        <f t="shared" si="38"/>
        <v>13991.15044247788</v>
      </c>
    </row>
    <row r="2249" spans="1:38" ht="12" customHeight="1">
      <c r="A2249" s="19" t="s">
        <v>8180</v>
      </c>
      <c r="B2249" s="20" t="s">
        <v>8181</v>
      </c>
      <c r="C2249" s="20"/>
      <c r="D2249" s="20"/>
      <c r="F2249" s="20" t="s">
        <v>350</v>
      </c>
      <c r="G2249" s="20" t="s">
        <v>852</v>
      </c>
      <c r="H2249" s="20"/>
      <c r="I2249" s="20"/>
      <c r="J2249" s="20"/>
      <c r="K2249" s="20"/>
      <c r="L2249" s="20"/>
      <c r="M2249" s="20" t="s">
        <v>8181</v>
      </c>
      <c r="N2249" s="20"/>
      <c r="O2249" s="19" t="s">
        <v>8182</v>
      </c>
      <c r="P2249" s="20" t="s">
        <v>43</v>
      </c>
      <c r="Q2249" s="19" t="s">
        <v>237</v>
      </c>
      <c r="U2249" s="21">
        <v>70</v>
      </c>
      <c r="V2249" s="21">
        <v>1</v>
      </c>
      <c r="W2249" s="21">
        <v>0</v>
      </c>
      <c r="X2249" s="21">
        <v>2</v>
      </c>
      <c r="Y2249" s="19" t="s">
        <v>60</v>
      </c>
      <c r="Z2249" s="19" t="s">
        <v>61</v>
      </c>
      <c r="AA2249" s="19" t="s">
        <v>141</v>
      </c>
      <c r="AB2249" s="19" t="s">
        <v>142</v>
      </c>
      <c r="AC2249" s="19" t="s">
        <v>271</v>
      </c>
      <c r="AD2249" s="19" t="s">
        <v>272</v>
      </c>
      <c r="AJ2249" s="21">
        <v>0</v>
      </c>
      <c r="AK2249" s="21">
        <f>VLOOKUP(B2249,[2]Sheet3!$A$3:$B$1872,2,0)</f>
        <v>82322.123893805328</v>
      </c>
      <c r="AL2249" s="22">
        <f t="shared" si="38"/>
        <v>82322.123893805328</v>
      </c>
    </row>
    <row r="2250" spans="1:38" ht="12" customHeight="1">
      <c r="A2250" s="19" t="s">
        <v>8183</v>
      </c>
      <c r="B2250" s="20" t="s">
        <v>8184</v>
      </c>
      <c r="C2250" s="20"/>
      <c r="D2250" s="20"/>
      <c r="F2250" s="20" t="s">
        <v>350</v>
      </c>
      <c r="G2250" s="20" t="s">
        <v>852</v>
      </c>
      <c r="H2250" s="20"/>
      <c r="I2250" s="20"/>
      <c r="J2250" s="20"/>
      <c r="K2250" s="20"/>
      <c r="L2250" s="20" t="s">
        <v>8185</v>
      </c>
      <c r="M2250" s="20" t="s">
        <v>8186</v>
      </c>
      <c r="N2250" s="20"/>
      <c r="O2250" s="19" t="s">
        <v>8187</v>
      </c>
      <c r="P2250" s="20" t="s">
        <v>43</v>
      </c>
      <c r="Q2250" s="19" t="s">
        <v>237</v>
      </c>
      <c r="U2250" s="21">
        <v>0</v>
      </c>
      <c r="V2250" s="21">
        <v>0</v>
      </c>
      <c r="W2250" s="21">
        <v>0</v>
      </c>
      <c r="X2250" s="21">
        <v>0</v>
      </c>
      <c r="Y2250" s="19" t="s">
        <v>60</v>
      </c>
      <c r="Z2250" s="19" t="s">
        <v>61</v>
      </c>
      <c r="AA2250" s="19" t="s">
        <v>141</v>
      </c>
      <c r="AB2250" s="19" t="s">
        <v>142</v>
      </c>
      <c r="AC2250" s="19" t="s">
        <v>271</v>
      </c>
      <c r="AD2250" s="19" t="s">
        <v>272</v>
      </c>
      <c r="AJ2250" s="21">
        <v>0</v>
      </c>
      <c r="AK2250" s="21">
        <f>VLOOKUP(B2250,[2]Sheet3!$A$3:$B$1872,2,0)</f>
        <v>57408.849557522131</v>
      </c>
      <c r="AL2250" s="22">
        <f t="shared" si="38"/>
        <v>57408.849557522131</v>
      </c>
    </row>
    <row r="2251" spans="1:38" ht="12" customHeight="1">
      <c r="A2251" s="19" t="s">
        <v>8188</v>
      </c>
      <c r="B2251" s="20" t="s">
        <v>868</v>
      </c>
      <c r="C2251" s="20"/>
      <c r="D2251" s="20"/>
      <c r="F2251" s="20" t="s">
        <v>54</v>
      </c>
      <c r="G2251" s="20" t="s">
        <v>55</v>
      </c>
      <c r="H2251" s="20"/>
      <c r="I2251" s="20"/>
      <c r="J2251" s="20"/>
      <c r="K2251" s="20"/>
      <c r="L2251" s="20" t="s">
        <v>867</v>
      </c>
      <c r="M2251" s="20" t="s">
        <v>868</v>
      </c>
      <c r="N2251" s="20"/>
      <c r="O2251" s="19" t="s">
        <v>8189</v>
      </c>
      <c r="P2251" s="20" t="s">
        <v>59</v>
      </c>
      <c r="Q2251" s="19" t="s">
        <v>237</v>
      </c>
      <c r="R2251" s="19" t="s">
        <v>1217</v>
      </c>
      <c r="S2251" s="19" t="s">
        <v>251</v>
      </c>
      <c r="AG2251" s="19" t="s">
        <v>1358</v>
      </c>
      <c r="AJ2251" s="21">
        <v>0</v>
      </c>
      <c r="AK2251" s="21">
        <v>0</v>
      </c>
      <c r="AL2251" s="22">
        <f t="shared" si="38"/>
        <v>0</v>
      </c>
    </row>
    <row r="2252" spans="1:38" ht="12" customHeight="1">
      <c r="A2252" s="19" t="s">
        <v>8190</v>
      </c>
      <c r="B2252" s="20" t="s">
        <v>8191</v>
      </c>
      <c r="C2252" s="20"/>
      <c r="D2252" s="20"/>
      <c r="F2252" s="20" t="s">
        <v>54</v>
      </c>
      <c r="G2252" s="20" t="s">
        <v>55</v>
      </c>
      <c r="H2252" s="20" t="s">
        <v>8192</v>
      </c>
      <c r="I2252" s="20"/>
      <c r="J2252" s="20"/>
      <c r="K2252" s="20"/>
      <c r="L2252" s="20"/>
      <c r="M2252" s="20" t="s">
        <v>8193</v>
      </c>
      <c r="N2252" s="20"/>
      <c r="O2252" s="19" t="s">
        <v>8194</v>
      </c>
      <c r="P2252" s="20" t="s">
        <v>59</v>
      </c>
      <c r="Q2252" s="19" t="s">
        <v>131</v>
      </c>
      <c r="AJ2252" s="21">
        <f>VLOOKUP(B2252,[1]Sheet8!$A$3:$B$989,2,0)</f>
        <v>4628.4699999999993</v>
      </c>
      <c r="AK2252" s="21">
        <f>VLOOKUP(B2252,[2]Sheet3!$A$3:$B$1872,2,0)</f>
        <v>5415.929203539823</v>
      </c>
      <c r="AL2252" s="22">
        <f t="shared" si="38"/>
        <v>10044.399203539822</v>
      </c>
    </row>
    <row r="2253" spans="1:38" ht="12" customHeight="1">
      <c r="A2253" s="19" t="s">
        <v>8195</v>
      </c>
      <c r="B2253" s="20" t="s">
        <v>8196</v>
      </c>
      <c r="C2253" s="20"/>
      <c r="D2253" s="20"/>
      <c r="E2253" s="19" t="s">
        <v>8197</v>
      </c>
      <c r="F2253" s="20" t="s">
        <v>54</v>
      </c>
      <c r="G2253" s="20" t="s">
        <v>55</v>
      </c>
      <c r="H2253" s="20" t="s">
        <v>8192</v>
      </c>
      <c r="I2253" s="20"/>
      <c r="J2253" s="20"/>
      <c r="K2253" s="20"/>
      <c r="L2253" s="20"/>
      <c r="M2253" s="20" t="s">
        <v>8196</v>
      </c>
      <c r="N2253" s="20"/>
      <c r="O2253" s="19" t="s">
        <v>8198</v>
      </c>
      <c r="P2253" s="20" t="s">
        <v>59</v>
      </c>
      <c r="Q2253" s="19" t="s">
        <v>170</v>
      </c>
      <c r="U2253" s="21">
        <v>700</v>
      </c>
      <c r="V2253" s="21">
        <v>1</v>
      </c>
      <c r="W2253" s="21">
        <v>1</v>
      </c>
      <c r="X2253" s="21">
        <v>4</v>
      </c>
      <c r="Y2253" s="19" t="s">
        <v>60</v>
      </c>
      <c r="Z2253" s="19" t="s">
        <v>61</v>
      </c>
      <c r="AA2253" s="19" t="s">
        <v>62</v>
      </c>
      <c r="AB2253" s="19" t="s">
        <v>63</v>
      </c>
      <c r="AC2253" s="19" t="s">
        <v>64</v>
      </c>
      <c r="AD2253" s="19" t="s">
        <v>65</v>
      </c>
      <c r="AE2253" s="19" t="s">
        <v>612</v>
      </c>
      <c r="AF2253" s="19" t="s">
        <v>613</v>
      </c>
      <c r="AJ2253" s="21">
        <f>VLOOKUP(B2253,[1]Sheet8!$A$3:$B$989,2,0)</f>
        <v>0</v>
      </c>
      <c r="AK2253" s="21">
        <f>VLOOKUP(B2253,[2]Sheet3!$A$3:$B$1872,2,0)</f>
        <v>47629.203539823007</v>
      </c>
      <c r="AL2253" s="22">
        <f t="shared" si="38"/>
        <v>47629.203539823007</v>
      </c>
    </row>
    <row r="2254" spans="1:38" ht="12" customHeight="1">
      <c r="A2254" s="19" t="s">
        <v>8199</v>
      </c>
      <c r="B2254" s="20" t="s">
        <v>8200</v>
      </c>
      <c r="C2254" s="20"/>
      <c r="D2254" s="20"/>
      <c r="F2254" s="20" t="s">
        <v>54</v>
      </c>
      <c r="G2254" s="20" t="s">
        <v>55</v>
      </c>
      <c r="H2254" s="20"/>
      <c r="I2254" s="20"/>
      <c r="J2254" s="20"/>
      <c r="K2254" s="20"/>
      <c r="L2254" s="20"/>
      <c r="M2254" s="20" t="s">
        <v>8200</v>
      </c>
      <c r="N2254" s="20"/>
      <c r="O2254" s="19" t="s">
        <v>8201</v>
      </c>
      <c r="P2254" s="20" t="s">
        <v>59</v>
      </c>
      <c r="Q2254" s="19" t="s">
        <v>131</v>
      </c>
      <c r="AJ2254" s="21">
        <v>0</v>
      </c>
      <c r="AK2254" s="21">
        <f>VLOOKUP(B2254,[2]Sheet3!$A$3:$B$1872,2,0)</f>
        <v>5415.929203539823</v>
      </c>
      <c r="AL2254" s="22">
        <f t="shared" si="38"/>
        <v>5415.929203539823</v>
      </c>
    </row>
    <row r="2255" spans="1:38" ht="12" customHeight="1">
      <c r="A2255" s="19" t="s">
        <v>8202</v>
      </c>
      <c r="B2255" s="20" t="s">
        <v>8203</v>
      </c>
      <c r="C2255" s="20"/>
      <c r="D2255" s="20"/>
      <c r="F2255" s="20" t="s">
        <v>54</v>
      </c>
      <c r="G2255" s="20" t="s">
        <v>55</v>
      </c>
      <c r="H2255" s="20"/>
      <c r="I2255" s="20"/>
      <c r="J2255" s="20"/>
      <c r="K2255" s="20"/>
      <c r="L2255" s="20" t="s">
        <v>8204</v>
      </c>
      <c r="M2255" s="20" t="s">
        <v>8203</v>
      </c>
      <c r="N2255" s="20"/>
      <c r="O2255" s="19" t="s">
        <v>8205</v>
      </c>
      <c r="P2255" s="20" t="s">
        <v>59</v>
      </c>
      <c r="Q2255" s="19" t="s">
        <v>237</v>
      </c>
      <c r="R2255" s="19" t="s">
        <v>257</v>
      </c>
      <c r="S2255" s="19" t="s">
        <v>251</v>
      </c>
      <c r="Y2255" s="19" t="s">
        <v>60</v>
      </c>
      <c r="Z2255" s="19" t="s">
        <v>61</v>
      </c>
      <c r="AA2255" s="19" t="s">
        <v>62</v>
      </c>
      <c r="AB2255" s="19" t="s">
        <v>63</v>
      </c>
      <c r="AC2255" s="19" t="s">
        <v>64</v>
      </c>
      <c r="AD2255" s="19" t="s">
        <v>65</v>
      </c>
      <c r="AJ2255" s="21">
        <v>0</v>
      </c>
      <c r="AK2255" s="21">
        <v>0</v>
      </c>
      <c r="AL2255" s="22">
        <f t="shared" si="38"/>
        <v>0</v>
      </c>
    </row>
    <row r="2256" spans="1:38" ht="12" customHeight="1">
      <c r="A2256" s="19" t="s">
        <v>8206</v>
      </c>
      <c r="B2256" s="20" t="s">
        <v>4251</v>
      </c>
      <c r="C2256" s="20"/>
      <c r="D2256" s="20"/>
      <c r="F2256" s="20" t="s">
        <v>54</v>
      </c>
      <c r="G2256" s="20" t="s">
        <v>55</v>
      </c>
      <c r="H2256" s="20"/>
      <c r="I2256" s="20"/>
      <c r="J2256" s="20"/>
      <c r="K2256" s="20"/>
      <c r="L2256" s="20"/>
      <c r="M2256" s="20" t="s">
        <v>4251</v>
      </c>
      <c r="N2256" s="20"/>
      <c r="O2256" s="19" t="s">
        <v>8207</v>
      </c>
      <c r="P2256" s="20" t="s">
        <v>59</v>
      </c>
      <c r="Q2256" s="19" t="s">
        <v>131</v>
      </c>
      <c r="AJ2256" s="21">
        <v>0</v>
      </c>
      <c r="AK2256" s="21">
        <v>0</v>
      </c>
      <c r="AL2256" s="22">
        <f t="shared" si="38"/>
        <v>0</v>
      </c>
    </row>
    <row r="2257" spans="1:38" ht="12" customHeight="1">
      <c r="A2257" s="19" t="s">
        <v>8208</v>
      </c>
      <c r="B2257" s="20" t="s">
        <v>8209</v>
      </c>
      <c r="C2257" s="20"/>
      <c r="D2257" s="20"/>
      <c r="F2257" s="20" t="s">
        <v>54</v>
      </c>
      <c r="G2257" s="20" t="s">
        <v>55</v>
      </c>
      <c r="H2257" s="20"/>
      <c r="I2257" s="20"/>
      <c r="J2257" s="20"/>
      <c r="K2257" s="20"/>
      <c r="L2257" s="20" t="s">
        <v>8210</v>
      </c>
      <c r="M2257" s="20" t="s">
        <v>8209</v>
      </c>
      <c r="N2257" s="20"/>
      <c r="O2257" s="19" t="s">
        <v>8211</v>
      </c>
      <c r="P2257" s="20" t="s">
        <v>59</v>
      </c>
      <c r="Q2257" s="19" t="s">
        <v>237</v>
      </c>
      <c r="R2257" s="19" t="s">
        <v>345</v>
      </c>
      <c r="S2257" s="19" t="s">
        <v>251</v>
      </c>
      <c r="Y2257" s="19" t="s">
        <v>60</v>
      </c>
      <c r="Z2257" s="19" t="s">
        <v>61</v>
      </c>
      <c r="AA2257" s="19" t="s">
        <v>62</v>
      </c>
      <c r="AB2257" s="19" t="s">
        <v>63</v>
      </c>
      <c r="AC2257" s="19" t="s">
        <v>64</v>
      </c>
      <c r="AD2257" s="19" t="s">
        <v>65</v>
      </c>
      <c r="AJ2257" s="21">
        <f>VLOOKUP(B2257,[1]Sheet8!$A$3:$B$989,2,0)</f>
        <v>24645.200000000001</v>
      </c>
      <c r="AK2257" s="21">
        <f>VLOOKUP(B2257,[2]Sheet3!$A$3:$B$1872,2,0)</f>
        <v>15662.389380530971</v>
      </c>
      <c r="AL2257" s="22">
        <f t="shared" si="38"/>
        <v>40307.589380530975</v>
      </c>
    </row>
    <row r="2258" spans="1:38" ht="12" customHeight="1">
      <c r="A2258" s="19" t="s">
        <v>8212</v>
      </c>
      <c r="B2258" s="20" t="s">
        <v>8213</v>
      </c>
      <c r="C2258" s="20"/>
      <c r="D2258" s="20"/>
      <c r="E2258" s="19" t="s">
        <v>8214</v>
      </c>
      <c r="F2258" s="20" t="s">
        <v>54</v>
      </c>
      <c r="G2258" s="20" t="s">
        <v>55</v>
      </c>
      <c r="H2258" s="20" t="s">
        <v>8215</v>
      </c>
      <c r="I2258" s="20"/>
      <c r="J2258" s="20"/>
      <c r="K2258" s="20"/>
      <c r="L2258" s="20" t="s">
        <v>8216</v>
      </c>
      <c r="M2258" s="20" t="s">
        <v>8213</v>
      </c>
      <c r="N2258" s="20"/>
      <c r="O2258" s="19" t="s">
        <v>8217</v>
      </c>
      <c r="P2258" s="20" t="s">
        <v>59</v>
      </c>
      <c r="Q2258" s="19" t="s">
        <v>170</v>
      </c>
      <c r="U2258" s="21">
        <v>660</v>
      </c>
      <c r="V2258" s="21">
        <v>1</v>
      </c>
      <c r="W2258" s="21">
        <v>1</v>
      </c>
      <c r="X2258" s="21">
        <v>3</v>
      </c>
      <c r="Y2258" s="19" t="s">
        <v>60</v>
      </c>
      <c r="Z2258" s="19" t="s">
        <v>61</v>
      </c>
      <c r="AA2258" s="19" t="s">
        <v>62</v>
      </c>
      <c r="AB2258" s="19" t="s">
        <v>63</v>
      </c>
      <c r="AC2258" s="19" t="s">
        <v>64</v>
      </c>
      <c r="AD2258" s="19" t="s">
        <v>65</v>
      </c>
      <c r="AE2258" s="19" t="s">
        <v>612</v>
      </c>
      <c r="AF2258" s="19" t="s">
        <v>613</v>
      </c>
      <c r="AJ2258" s="21">
        <f>VLOOKUP(B2258,[1]Sheet8!$A$3:$B$989,2,0)</f>
        <v>59919.080531936474</v>
      </c>
      <c r="AK2258" s="21">
        <f>VLOOKUP(B2258,[2]Sheet3!$A$3:$B$1872,2,0)</f>
        <v>306315.92920353991</v>
      </c>
      <c r="AL2258" s="22">
        <f t="shared" si="38"/>
        <v>366235.0097354764</v>
      </c>
    </row>
    <row r="2259" spans="1:38" ht="12" customHeight="1">
      <c r="A2259" s="19" t="s">
        <v>8218</v>
      </c>
      <c r="B2259" s="20" t="s">
        <v>8219</v>
      </c>
      <c r="C2259" s="20"/>
      <c r="D2259" s="20"/>
      <c r="F2259" s="20" t="s">
        <v>54</v>
      </c>
      <c r="G2259" s="20" t="s">
        <v>55</v>
      </c>
      <c r="H2259" s="20"/>
      <c r="I2259" s="20"/>
      <c r="J2259" s="20"/>
      <c r="K2259" s="20"/>
      <c r="L2259" s="20"/>
      <c r="M2259" s="20" t="s">
        <v>8219</v>
      </c>
      <c r="N2259" s="20"/>
      <c r="O2259" s="19" t="s">
        <v>8220</v>
      </c>
      <c r="P2259" s="20" t="s">
        <v>59</v>
      </c>
      <c r="Q2259" s="19" t="s">
        <v>131</v>
      </c>
      <c r="AJ2259" s="21">
        <v>0</v>
      </c>
      <c r="AK2259" s="21">
        <v>0</v>
      </c>
      <c r="AL2259" s="22">
        <f t="shared" si="38"/>
        <v>0</v>
      </c>
    </row>
    <row r="2260" spans="1:38" ht="12" customHeight="1">
      <c r="A2260" s="19" t="s">
        <v>8221</v>
      </c>
      <c r="B2260" s="20" t="s">
        <v>8222</v>
      </c>
      <c r="C2260" s="20"/>
      <c r="D2260" s="20"/>
      <c r="F2260" s="20" t="s">
        <v>54</v>
      </c>
      <c r="G2260" s="20" t="s">
        <v>55</v>
      </c>
      <c r="H2260" s="20" t="s">
        <v>3685</v>
      </c>
      <c r="I2260" s="20"/>
      <c r="J2260" s="20"/>
      <c r="K2260" s="20"/>
      <c r="L2260" s="20" t="s">
        <v>3685</v>
      </c>
      <c r="M2260" s="20" t="s">
        <v>8222</v>
      </c>
      <c r="N2260" s="20"/>
      <c r="O2260" s="19" t="s">
        <v>8223</v>
      </c>
      <c r="P2260" s="20" t="s">
        <v>59</v>
      </c>
      <c r="Q2260" s="19" t="s">
        <v>131</v>
      </c>
      <c r="AJ2260" s="21">
        <v>0</v>
      </c>
      <c r="AK2260" s="21">
        <v>0</v>
      </c>
      <c r="AL2260" s="22">
        <f t="shared" si="38"/>
        <v>0</v>
      </c>
    </row>
    <row r="2261" spans="1:38" ht="12" customHeight="1">
      <c r="A2261" s="19" t="s">
        <v>8224</v>
      </c>
      <c r="B2261" s="20" t="s">
        <v>8225</v>
      </c>
      <c r="C2261" s="20"/>
      <c r="D2261" s="20"/>
      <c r="F2261" s="20" t="s">
        <v>54</v>
      </c>
      <c r="G2261" s="20" t="s">
        <v>55</v>
      </c>
      <c r="H2261" s="20" t="s">
        <v>8225</v>
      </c>
      <c r="I2261" s="20"/>
      <c r="J2261" s="20"/>
      <c r="K2261" s="20"/>
      <c r="L2261" s="20"/>
      <c r="M2261" s="20" t="s">
        <v>8225</v>
      </c>
      <c r="N2261" s="20"/>
      <c r="O2261" s="19" t="s">
        <v>8226</v>
      </c>
      <c r="P2261" s="20" t="s">
        <v>59</v>
      </c>
      <c r="Q2261" s="19" t="s">
        <v>131</v>
      </c>
      <c r="AJ2261" s="21">
        <v>0</v>
      </c>
      <c r="AK2261" s="21">
        <f>VLOOKUP(B2261,[2]Sheet3!$A$3:$B$1872,2,0)</f>
        <v>69955.752212389387</v>
      </c>
      <c r="AL2261" s="22">
        <f t="shared" si="38"/>
        <v>69955.752212389387</v>
      </c>
    </row>
    <row r="2262" spans="1:38" ht="12" customHeight="1">
      <c r="A2262" s="19" t="s">
        <v>8227</v>
      </c>
      <c r="B2262" s="20" t="s">
        <v>8228</v>
      </c>
      <c r="C2262" s="20"/>
      <c r="D2262" s="20"/>
      <c r="F2262" s="20" t="s">
        <v>54</v>
      </c>
      <c r="G2262" s="20" t="s">
        <v>55</v>
      </c>
      <c r="H2262" s="20"/>
      <c r="I2262" s="20"/>
      <c r="J2262" s="20"/>
      <c r="K2262" s="20"/>
      <c r="L2262" s="20"/>
      <c r="M2262" s="20" t="s">
        <v>8228</v>
      </c>
      <c r="N2262" s="20"/>
      <c r="O2262" s="19" t="s">
        <v>8229</v>
      </c>
      <c r="P2262" s="20" t="s">
        <v>59</v>
      </c>
      <c r="Q2262" s="19" t="s">
        <v>131</v>
      </c>
      <c r="AJ2262" s="21">
        <v>0</v>
      </c>
      <c r="AK2262" s="21">
        <v>0</v>
      </c>
      <c r="AL2262" s="22">
        <f t="shared" si="38"/>
        <v>0</v>
      </c>
    </row>
    <row r="2263" spans="1:38" ht="12" customHeight="1">
      <c r="A2263" s="19" t="s">
        <v>8230</v>
      </c>
      <c r="B2263" s="20" t="s">
        <v>8231</v>
      </c>
      <c r="C2263" s="20"/>
      <c r="D2263" s="20"/>
      <c r="F2263" s="20" t="s">
        <v>54</v>
      </c>
      <c r="G2263" s="20" t="s">
        <v>55</v>
      </c>
      <c r="H2263" s="20"/>
      <c r="I2263" s="20"/>
      <c r="J2263" s="20"/>
      <c r="K2263" s="20"/>
      <c r="L2263" s="20"/>
      <c r="M2263" s="20" t="s">
        <v>8231</v>
      </c>
      <c r="N2263" s="20"/>
      <c r="O2263" s="19" t="s">
        <v>8232</v>
      </c>
      <c r="P2263" s="20" t="s">
        <v>59</v>
      </c>
      <c r="Q2263" s="19" t="s">
        <v>131</v>
      </c>
      <c r="AJ2263" s="21">
        <v>0</v>
      </c>
      <c r="AK2263" s="21">
        <f>VLOOKUP(B2263,[2]Sheet3!$A$3:$B$1872,2,0)</f>
        <v>5130.0884955752217</v>
      </c>
      <c r="AL2263" s="22">
        <f t="shared" si="38"/>
        <v>5130.0884955752217</v>
      </c>
    </row>
    <row r="2264" spans="1:38" ht="12" customHeight="1">
      <c r="A2264" s="19" t="s">
        <v>8233</v>
      </c>
      <c r="B2264" s="20" t="s">
        <v>8234</v>
      </c>
      <c r="C2264" s="20"/>
      <c r="D2264" s="20"/>
      <c r="F2264" s="20" t="s">
        <v>54</v>
      </c>
      <c r="G2264" s="20" t="s">
        <v>55</v>
      </c>
      <c r="H2264" s="20"/>
      <c r="I2264" s="20"/>
      <c r="J2264" s="20"/>
      <c r="K2264" s="20"/>
      <c r="L2264" s="20"/>
      <c r="M2264" s="20"/>
      <c r="N2264" s="20"/>
      <c r="O2264" s="19" t="s">
        <v>8235</v>
      </c>
      <c r="P2264" s="20" t="s">
        <v>59</v>
      </c>
      <c r="Q2264" s="19" t="s">
        <v>131</v>
      </c>
      <c r="AJ2264" s="21">
        <v>0</v>
      </c>
      <c r="AK2264" s="21">
        <v>0</v>
      </c>
      <c r="AL2264" s="22">
        <f t="shared" si="38"/>
        <v>0</v>
      </c>
    </row>
    <row r="2265" spans="1:38" ht="12" customHeight="1">
      <c r="A2265" s="19" t="s">
        <v>8236</v>
      </c>
      <c r="B2265" s="20" t="s">
        <v>8237</v>
      </c>
      <c r="C2265" s="20"/>
      <c r="D2265" s="20"/>
      <c r="F2265" s="20" t="s">
        <v>54</v>
      </c>
      <c r="G2265" s="20" t="s">
        <v>55</v>
      </c>
      <c r="H2265" s="20"/>
      <c r="I2265" s="20"/>
      <c r="J2265" s="20"/>
      <c r="K2265" s="20"/>
      <c r="L2265" s="20"/>
      <c r="M2265" s="20" t="s">
        <v>8238</v>
      </c>
      <c r="N2265" s="20"/>
      <c r="O2265" s="19" t="s">
        <v>8239</v>
      </c>
      <c r="P2265" s="20" t="s">
        <v>59</v>
      </c>
      <c r="Q2265" s="19" t="s">
        <v>131</v>
      </c>
      <c r="AJ2265" s="21">
        <v>0</v>
      </c>
      <c r="AK2265" s="21">
        <v>0</v>
      </c>
      <c r="AL2265" s="22">
        <f t="shared" si="38"/>
        <v>0</v>
      </c>
    </row>
    <row r="2266" spans="1:38" ht="12" customHeight="1">
      <c r="A2266" s="19" t="s">
        <v>8240</v>
      </c>
      <c r="B2266" s="20" t="s">
        <v>8241</v>
      </c>
      <c r="C2266" s="20"/>
      <c r="D2266" s="20"/>
      <c r="F2266" s="20" t="s">
        <v>54</v>
      </c>
      <c r="G2266" s="20" t="s">
        <v>55</v>
      </c>
      <c r="H2266" s="20"/>
      <c r="I2266" s="20"/>
      <c r="J2266" s="20"/>
      <c r="K2266" s="20"/>
      <c r="L2266" s="20"/>
      <c r="M2266" s="20" t="s">
        <v>8241</v>
      </c>
      <c r="N2266" s="20"/>
      <c r="O2266" s="19" t="s">
        <v>8242</v>
      </c>
      <c r="P2266" s="20" t="s">
        <v>59</v>
      </c>
      <c r="Q2266" s="19" t="s">
        <v>131</v>
      </c>
      <c r="AJ2266" s="21">
        <v>0</v>
      </c>
      <c r="AK2266" s="21">
        <v>0</v>
      </c>
      <c r="AL2266" s="22">
        <f t="shared" si="38"/>
        <v>0</v>
      </c>
    </row>
    <row r="2267" spans="1:38" ht="12" customHeight="1">
      <c r="A2267" s="19" t="s">
        <v>8243</v>
      </c>
      <c r="B2267" s="20" t="s">
        <v>8244</v>
      </c>
      <c r="C2267" s="20"/>
      <c r="D2267" s="20"/>
      <c r="E2267" s="19" t="s">
        <v>8245</v>
      </c>
      <c r="F2267" s="20" t="s">
        <v>54</v>
      </c>
      <c r="G2267" s="20" t="s">
        <v>55</v>
      </c>
      <c r="H2267" s="20"/>
      <c r="I2267" s="20"/>
      <c r="J2267" s="20"/>
      <c r="K2267" s="20"/>
      <c r="L2267" s="20" t="s">
        <v>8246</v>
      </c>
      <c r="M2267" s="20" t="s">
        <v>8247</v>
      </c>
      <c r="N2267" s="20"/>
      <c r="O2267" s="19" t="s">
        <v>8248</v>
      </c>
      <c r="P2267" s="20" t="s">
        <v>59</v>
      </c>
      <c r="Q2267" s="19" t="s">
        <v>180</v>
      </c>
      <c r="R2267" s="19" t="s">
        <v>1366</v>
      </c>
      <c r="S2267" s="19" t="s">
        <v>139</v>
      </c>
      <c r="T2267" s="19" t="s">
        <v>140</v>
      </c>
      <c r="U2267" s="21">
        <v>4000</v>
      </c>
      <c r="V2267" s="21">
        <v>4</v>
      </c>
      <c r="W2267" s="21">
        <v>4</v>
      </c>
      <c r="X2267" s="21">
        <v>15</v>
      </c>
      <c r="Y2267" s="19" t="s">
        <v>60</v>
      </c>
      <c r="Z2267" s="19" t="s">
        <v>61</v>
      </c>
      <c r="AA2267" s="19" t="s">
        <v>62</v>
      </c>
      <c r="AB2267" s="19" t="s">
        <v>63</v>
      </c>
      <c r="AC2267" s="19" t="s">
        <v>64</v>
      </c>
      <c r="AD2267" s="19" t="s">
        <v>65</v>
      </c>
      <c r="AE2267" s="19" t="s">
        <v>612</v>
      </c>
      <c r="AF2267" s="19" t="s">
        <v>613</v>
      </c>
      <c r="AJ2267" s="21">
        <f>VLOOKUP(B2267,[1]Sheet8!$A$3:$B$989,2,0)</f>
        <v>285798.44425549178</v>
      </c>
      <c r="AK2267" s="21">
        <f>VLOOKUP(B2267,[2]Sheet3!$A$3:$B$1872,2,0)</f>
        <v>1205812.9835651077</v>
      </c>
      <c r="AL2267" s="22">
        <f t="shared" si="38"/>
        <v>1491611.4278205994</v>
      </c>
    </row>
    <row r="2268" spans="1:38" ht="12" customHeight="1">
      <c r="A2268" s="19" t="s">
        <v>8249</v>
      </c>
      <c r="B2268" s="20" t="s">
        <v>3934</v>
      </c>
      <c r="C2268" s="20"/>
      <c r="D2268" s="20"/>
      <c r="F2268" s="20" t="s">
        <v>54</v>
      </c>
      <c r="G2268" s="20" t="s">
        <v>55</v>
      </c>
      <c r="H2268" s="20"/>
      <c r="I2268" s="20"/>
      <c r="J2268" s="20"/>
      <c r="K2268" s="20"/>
      <c r="L2268" s="20"/>
      <c r="M2268" s="20" t="s">
        <v>3934</v>
      </c>
      <c r="N2268" s="20"/>
      <c r="O2268" s="19" t="s">
        <v>8250</v>
      </c>
      <c r="P2268" s="20" t="s">
        <v>59</v>
      </c>
      <c r="Q2268" s="19" t="s">
        <v>131</v>
      </c>
      <c r="AJ2268" s="21">
        <v>0</v>
      </c>
      <c r="AK2268" s="21">
        <f>VLOOKUP(B2268,[2]Sheet3!$A$3:$B$1872,2,0)</f>
        <v>23830.088495575223</v>
      </c>
      <c r="AL2268" s="22">
        <f t="shared" si="38"/>
        <v>23830.088495575223</v>
      </c>
    </row>
    <row r="2269" spans="1:38" ht="12" customHeight="1">
      <c r="A2269" s="19" t="s">
        <v>8251</v>
      </c>
      <c r="B2269" s="20" t="s">
        <v>8252</v>
      </c>
      <c r="C2269" s="20"/>
      <c r="D2269" s="20"/>
      <c r="F2269" s="20" t="s">
        <v>54</v>
      </c>
      <c r="G2269" s="20" t="s">
        <v>55</v>
      </c>
      <c r="H2269" s="20" t="s">
        <v>8253</v>
      </c>
      <c r="I2269" s="20"/>
      <c r="J2269" s="20"/>
      <c r="K2269" s="20"/>
      <c r="L2269" s="20" t="s">
        <v>8254</v>
      </c>
      <c r="M2269" s="20" t="s">
        <v>8255</v>
      </c>
      <c r="N2269" s="20"/>
      <c r="O2269" s="19" t="s">
        <v>8256</v>
      </c>
      <c r="P2269" s="20" t="s">
        <v>59</v>
      </c>
      <c r="Q2269" s="19" t="s">
        <v>131</v>
      </c>
      <c r="AJ2269" s="21">
        <v>0</v>
      </c>
      <c r="AK2269" s="21">
        <v>0</v>
      </c>
      <c r="AL2269" s="22">
        <f t="shared" si="38"/>
        <v>0</v>
      </c>
    </row>
    <row r="2270" spans="1:38" ht="12" customHeight="1">
      <c r="A2270" s="19" t="s">
        <v>8257</v>
      </c>
      <c r="B2270" s="20" t="s">
        <v>8258</v>
      </c>
      <c r="C2270" s="20"/>
      <c r="D2270" s="20"/>
      <c r="E2270" s="19" t="s">
        <v>8259</v>
      </c>
      <c r="F2270" s="20" t="s">
        <v>54</v>
      </c>
      <c r="G2270" s="20" t="s">
        <v>55</v>
      </c>
      <c r="H2270" s="20" t="s">
        <v>3997</v>
      </c>
      <c r="I2270" s="20"/>
      <c r="J2270" s="20"/>
      <c r="K2270" s="20"/>
      <c r="L2270" s="20" t="s">
        <v>8260</v>
      </c>
      <c r="M2270" s="20" t="s">
        <v>8260</v>
      </c>
      <c r="N2270" s="20"/>
      <c r="O2270" s="19" t="s">
        <v>8261</v>
      </c>
      <c r="P2270" s="20" t="s">
        <v>59</v>
      </c>
      <c r="Q2270" s="19" t="s">
        <v>180</v>
      </c>
      <c r="R2270" s="19" t="s">
        <v>6799</v>
      </c>
      <c r="S2270" s="19" t="s">
        <v>139</v>
      </c>
      <c r="T2270" s="19" t="s">
        <v>152</v>
      </c>
      <c r="U2270" s="21">
        <v>9000</v>
      </c>
      <c r="V2270" s="21">
        <v>4</v>
      </c>
      <c r="W2270" s="21">
        <v>3</v>
      </c>
      <c r="X2270" s="21">
        <v>17</v>
      </c>
      <c r="Y2270" s="19" t="s">
        <v>60</v>
      </c>
      <c r="Z2270" s="19" t="s">
        <v>61</v>
      </c>
      <c r="AA2270" s="19" t="s">
        <v>62</v>
      </c>
      <c r="AB2270" s="19" t="s">
        <v>63</v>
      </c>
      <c r="AC2270" s="19" t="s">
        <v>64</v>
      </c>
      <c r="AD2270" s="19" t="s">
        <v>65</v>
      </c>
      <c r="AE2270" s="19" t="s">
        <v>612</v>
      </c>
      <c r="AF2270" s="19" t="s">
        <v>613</v>
      </c>
      <c r="AG2270" s="19" t="s">
        <v>544</v>
      </c>
      <c r="AJ2270" s="21">
        <f>VLOOKUP(B2270,[1]Sheet8!$A$3:$B$989,2,0)</f>
        <v>66841.3</v>
      </c>
      <c r="AK2270" s="21">
        <f>VLOOKUP(B2270,[2]Sheet3!$A$3:$B$1872,2,0)</f>
        <v>1489677.6084184258</v>
      </c>
      <c r="AL2270" s="22">
        <f t="shared" si="38"/>
        <v>1556518.9084184258</v>
      </c>
    </row>
    <row r="2271" spans="1:38" ht="12" customHeight="1">
      <c r="A2271" s="19" t="s">
        <v>8262</v>
      </c>
      <c r="B2271" s="20" t="s">
        <v>8263</v>
      </c>
      <c r="C2271" s="20"/>
      <c r="D2271" s="20"/>
      <c r="E2271" s="19" t="s">
        <v>8264</v>
      </c>
      <c r="F2271" s="20" t="s">
        <v>54</v>
      </c>
      <c r="G2271" s="20" t="s">
        <v>55</v>
      </c>
      <c r="H2271" s="20" t="s">
        <v>8265</v>
      </c>
      <c r="I2271" s="20"/>
      <c r="J2271" s="20"/>
      <c r="K2271" s="20"/>
      <c r="L2271" s="20" t="s">
        <v>8266</v>
      </c>
      <c r="M2271" s="20" t="s">
        <v>8265</v>
      </c>
      <c r="N2271" s="20"/>
      <c r="O2271" s="19" t="s">
        <v>8267</v>
      </c>
      <c r="P2271" s="20" t="s">
        <v>59</v>
      </c>
      <c r="Q2271" s="19" t="s">
        <v>170</v>
      </c>
      <c r="R2271" s="19" t="s">
        <v>181</v>
      </c>
      <c r="S2271" s="19" t="s">
        <v>139</v>
      </c>
      <c r="T2271" s="19" t="s">
        <v>182</v>
      </c>
      <c r="U2271" s="21">
        <v>8000</v>
      </c>
      <c r="V2271" s="21">
        <v>4</v>
      </c>
      <c r="W2271" s="21">
        <v>3</v>
      </c>
      <c r="X2271" s="21">
        <v>16</v>
      </c>
      <c r="Y2271" s="19" t="s">
        <v>60</v>
      </c>
      <c r="Z2271" s="19" t="s">
        <v>61</v>
      </c>
      <c r="AA2271" s="19" t="s">
        <v>62</v>
      </c>
      <c r="AB2271" s="19" t="s">
        <v>63</v>
      </c>
      <c r="AC2271" s="19" t="s">
        <v>64</v>
      </c>
      <c r="AD2271" s="19" t="s">
        <v>65</v>
      </c>
      <c r="AE2271" s="19" t="s">
        <v>66</v>
      </c>
      <c r="AF2271" s="19" t="s">
        <v>66</v>
      </c>
      <c r="AJ2271" s="21">
        <f>VLOOKUP(B2271,[1]Sheet8!$A$3:$B$989,2,0)</f>
        <v>47133.402659682361</v>
      </c>
      <c r="AK2271" s="21">
        <f>VLOOKUP(B2271,[2]Sheet3!$A$3:$B$1872,2,0)</f>
        <v>396823.01999999996</v>
      </c>
      <c r="AL2271" s="22">
        <f t="shared" si="38"/>
        <v>443956.42265968234</v>
      </c>
    </row>
    <row r="2272" spans="1:38" ht="12" customHeight="1">
      <c r="A2272" s="19" t="s">
        <v>8268</v>
      </c>
      <c r="B2272" s="20" t="s">
        <v>8269</v>
      </c>
      <c r="C2272" s="20"/>
      <c r="D2272" s="20"/>
      <c r="F2272" s="20" t="s">
        <v>54</v>
      </c>
      <c r="G2272" s="20" t="s">
        <v>55</v>
      </c>
      <c r="H2272" s="20"/>
      <c r="I2272" s="20"/>
      <c r="J2272" s="20"/>
      <c r="K2272" s="20"/>
      <c r="L2272" s="20" t="s">
        <v>8269</v>
      </c>
      <c r="M2272" s="20" t="s">
        <v>8269</v>
      </c>
      <c r="N2272" s="20"/>
      <c r="O2272" s="19" t="s">
        <v>8270</v>
      </c>
      <c r="P2272" s="20" t="s">
        <v>43</v>
      </c>
      <c r="Q2272" s="19" t="s">
        <v>237</v>
      </c>
      <c r="R2272" s="19" t="s">
        <v>138</v>
      </c>
      <c r="S2272" s="19" t="s">
        <v>139</v>
      </c>
      <c r="T2272" s="19" t="s">
        <v>140</v>
      </c>
      <c r="Y2272" s="19" t="s">
        <v>60</v>
      </c>
      <c r="Z2272" s="19" t="s">
        <v>61</v>
      </c>
      <c r="AA2272" s="19" t="s">
        <v>62</v>
      </c>
      <c r="AB2272" s="19" t="s">
        <v>63</v>
      </c>
      <c r="AC2272" s="19" t="s">
        <v>64</v>
      </c>
      <c r="AD2272" s="19" t="s">
        <v>65</v>
      </c>
      <c r="AJ2272" s="21">
        <v>0</v>
      </c>
      <c r="AK2272" s="21">
        <v>0</v>
      </c>
      <c r="AL2272" s="22">
        <f t="shared" si="38"/>
        <v>0</v>
      </c>
    </row>
    <row r="2273" spans="1:38" ht="12" customHeight="1">
      <c r="A2273" s="19" t="s">
        <v>8271</v>
      </c>
      <c r="B2273" s="20" t="s">
        <v>7000</v>
      </c>
      <c r="C2273" s="20"/>
      <c r="D2273" s="20"/>
      <c r="F2273" s="20" t="s">
        <v>54</v>
      </c>
      <c r="G2273" s="20" t="s">
        <v>55</v>
      </c>
      <c r="H2273" s="20"/>
      <c r="I2273" s="20"/>
      <c r="J2273" s="20"/>
      <c r="K2273" s="20"/>
      <c r="L2273" s="20" t="s">
        <v>6999</v>
      </c>
      <c r="M2273" s="20" t="s">
        <v>7000</v>
      </c>
      <c r="N2273" s="20"/>
      <c r="O2273" s="19" t="s">
        <v>8272</v>
      </c>
      <c r="P2273" s="20" t="s">
        <v>59</v>
      </c>
      <c r="Q2273" s="19" t="s">
        <v>131</v>
      </c>
      <c r="AJ2273" s="21">
        <v>0</v>
      </c>
      <c r="AK2273" s="21">
        <f>VLOOKUP(B2273,[2]Sheet3!$A$3:$B$1872,2,0)</f>
        <v>5130.0884955752217</v>
      </c>
      <c r="AL2273" s="22">
        <f t="shared" si="38"/>
        <v>5130.0884955752217</v>
      </c>
    </row>
    <row r="2274" spans="1:38" ht="12" customHeight="1">
      <c r="A2274" s="19" t="s">
        <v>8273</v>
      </c>
      <c r="B2274" s="20" t="s">
        <v>8274</v>
      </c>
      <c r="C2274" s="20"/>
      <c r="D2274" s="20"/>
      <c r="F2274" s="20" t="s">
        <v>54</v>
      </c>
      <c r="G2274" s="20" t="s">
        <v>55</v>
      </c>
      <c r="H2274" s="20"/>
      <c r="I2274" s="20"/>
      <c r="J2274" s="20"/>
      <c r="K2274" s="20"/>
      <c r="L2274" s="20"/>
      <c r="M2274" s="20" t="s">
        <v>8275</v>
      </c>
      <c r="N2274" s="20"/>
      <c r="O2274" s="19" t="s">
        <v>8276</v>
      </c>
      <c r="P2274" s="20" t="s">
        <v>59</v>
      </c>
      <c r="Q2274" s="19" t="s">
        <v>131</v>
      </c>
      <c r="AJ2274" s="21">
        <v>0</v>
      </c>
      <c r="AK2274" s="21">
        <v>0</v>
      </c>
      <c r="AL2274" s="22">
        <f t="shared" si="38"/>
        <v>0</v>
      </c>
    </row>
    <row r="2275" spans="1:38" ht="12" customHeight="1">
      <c r="A2275" s="19" t="s">
        <v>8277</v>
      </c>
      <c r="B2275" s="20" t="s">
        <v>8278</v>
      </c>
      <c r="C2275" s="20"/>
      <c r="D2275" s="20"/>
      <c r="F2275" s="20" t="s">
        <v>54</v>
      </c>
      <c r="G2275" s="20" t="s">
        <v>55</v>
      </c>
      <c r="H2275" s="20" t="s">
        <v>8279</v>
      </c>
      <c r="I2275" s="20"/>
      <c r="J2275" s="20"/>
      <c r="K2275" s="20"/>
      <c r="L2275" s="20"/>
      <c r="M2275" s="20" t="s">
        <v>8278</v>
      </c>
      <c r="N2275" s="20"/>
      <c r="O2275" s="19" t="s">
        <v>8280</v>
      </c>
      <c r="P2275" s="20" t="s">
        <v>59</v>
      </c>
      <c r="Q2275" s="19" t="s">
        <v>131</v>
      </c>
      <c r="AJ2275" s="21">
        <v>0</v>
      </c>
      <c r="AK2275" s="21">
        <v>0</v>
      </c>
      <c r="AL2275" s="22">
        <f t="shared" si="38"/>
        <v>0</v>
      </c>
    </row>
    <row r="2276" spans="1:38" ht="12" customHeight="1">
      <c r="A2276" s="19" t="s">
        <v>8281</v>
      </c>
      <c r="B2276" s="20" t="s">
        <v>8282</v>
      </c>
      <c r="C2276" s="20"/>
      <c r="D2276" s="20"/>
      <c r="E2276" s="19" t="s">
        <v>8283</v>
      </c>
      <c r="F2276" s="20" t="s">
        <v>54</v>
      </c>
      <c r="G2276" s="20" t="s">
        <v>55</v>
      </c>
      <c r="H2276" s="20" t="s">
        <v>8284</v>
      </c>
      <c r="I2276" s="20"/>
      <c r="J2276" s="20"/>
      <c r="K2276" s="20"/>
      <c r="L2276" s="20" t="s">
        <v>8285</v>
      </c>
      <c r="M2276" s="20" t="s">
        <v>8285</v>
      </c>
      <c r="N2276" s="20"/>
      <c r="O2276" s="19" t="s">
        <v>8286</v>
      </c>
      <c r="P2276" s="20" t="s">
        <v>59</v>
      </c>
      <c r="Q2276" s="19" t="s">
        <v>180</v>
      </c>
      <c r="R2276" s="19" t="s">
        <v>220</v>
      </c>
      <c r="S2276" s="19" t="s">
        <v>139</v>
      </c>
      <c r="T2276" s="19" t="s">
        <v>221</v>
      </c>
      <c r="U2276" s="21">
        <v>8000</v>
      </c>
      <c r="V2276" s="21">
        <v>5</v>
      </c>
      <c r="W2276" s="21">
        <v>3</v>
      </c>
      <c r="X2276" s="21">
        <v>12</v>
      </c>
      <c r="Y2276" s="19" t="s">
        <v>60</v>
      </c>
      <c r="Z2276" s="19" t="s">
        <v>61</v>
      </c>
      <c r="AA2276" s="19" t="s">
        <v>62</v>
      </c>
      <c r="AB2276" s="19" t="s">
        <v>63</v>
      </c>
      <c r="AC2276" s="19" t="s">
        <v>64</v>
      </c>
      <c r="AD2276" s="19" t="s">
        <v>65</v>
      </c>
      <c r="AE2276" s="19" t="s">
        <v>114</v>
      </c>
      <c r="AF2276" s="19" t="s">
        <v>115</v>
      </c>
      <c r="AJ2276" s="21">
        <f>VLOOKUP(B2276,[1]Sheet8!$A$3:$B$989,2,0)</f>
        <v>123226</v>
      </c>
      <c r="AK2276" s="21">
        <f>VLOOKUP(B2276,[2]Sheet3!$A$3:$B$1872,2,0)</f>
        <v>1289380.5309734512</v>
      </c>
      <c r="AL2276" s="22">
        <f t="shared" si="38"/>
        <v>1412606.5309734512</v>
      </c>
    </row>
    <row r="2277" spans="1:38" ht="12" customHeight="1">
      <c r="A2277" s="19" t="s">
        <v>8287</v>
      </c>
      <c r="B2277" s="20" t="s">
        <v>8288</v>
      </c>
      <c r="C2277" s="20"/>
      <c r="D2277" s="20"/>
      <c r="F2277" s="20" t="s">
        <v>54</v>
      </c>
      <c r="G2277" s="20" t="s">
        <v>55</v>
      </c>
      <c r="H2277" s="20"/>
      <c r="I2277" s="20"/>
      <c r="J2277" s="20"/>
      <c r="K2277" s="20"/>
      <c r="L2277" s="20"/>
      <c r="M2277" s="20" t="s">
        <v>8288</v>
      </c>
      <c r="N2277" s="20"/>
      <c r="O2277" s="19" t="s">
        <v>8289</v>
      </c>
      <c r="P2277" s="20" t="s">
        <v>43</v>
      </c>
      <c r="Q2277" s="19" t="s">
        <v>131</v>
      </c>
      <c r="AJ2277" s="21">
        <v>0</v>
      </c>
      <c r="AK2277" s="21">
        <v>0</v>
      </c>
      <c r="AL2277" s="22">
        <f t="shared" si="38"/>
        <v>0</v>
      </c>
    </row>
    <row r="2278" spans="1:38" ht="12" customHeight="1">
      <c r="A2278" s="19" t="s">
        <v>8290</v>
      </c>
      <c r="B2278" s="20" t="s">
        <v>8291</v>
      </c>
      <c r="C2278" s="20"/>
      <c r="D2278" s="20"/>
      <c r="F2278" s="20" t="s">
        <v>54</v>
      </c>
      <c r="G2278" s="20" t="s">
        <v>55</v>
      </c>
      <c r="H2278" s="20"/>
      <c r="I2278" s="20"/>
      <c r="J2278" s="20"/>
      <c r="K2278" s="20"/>
      <c r="L2278" s="20"/>
      <c r="M2278" s="20" t="s">
        <v>8291</v>
      </c>
      <c r="N2278" s="20"/>
      <c r="O2278" s="19" t="s">
        <v>8292</v>
      </c>
      <c r="P2278" s="20" t="s">
        <v>59</v>
      </c>
      <c r="Q2278" s="19" t="s">
        <v>131</v>
      </c>
      <c r="AJ2278" s="21">
        <v>0</v>
      </c>
      <c r="AK2278" s="21">
        <v>0</v>
      </c>
      <c r="AL2278" s="22">
        <f t="shared" si="38"/>
        <v>0</v>
      </c>
    </row>
    <row r="2279" spans="1:38" ht="12" customHeight="1">
      <c r="A2279" s="19" t="s">
        <v>8293</v>
      </c>
      <c r="B2279" s="20" t="s">
        <v>8294</v>
      </c>
      <c r="C2279" s="20"/>
      <c r="D2279" s="20"/>
      <c r="F2279" s="20" t="s">
        <v>54</v>
      </c>
      <c r="G2279" s="20" t="s">
        <v>55</v>
      </c>
      <c r="H2279" s="20" t="s">
        <v>8295</v>
      </c>
      <c r="I2279" s="20"/>
      <c r="J2279" s="20"/>
      <c r="K2279" s="20"/>
      <c r="L2279" s="20"/>
      <c r="M2279" s="20" t="s">
        <v>8294</v>
      </c>
      <c r="N2279" s="20"/>
      <c r="O2279" s="19" t="s">
        <v>8296</v>
      </c>
      <c r="P2279" s="20" t="s">
        <v>59</v>
      </c>
      <c r="Q2279" s="19" t="s">
        <v>131</v>
      </c>
      <c r="AJ2279" s="21">
        <v>0</v>
      </c>
      <c r="AK2279" s="21">
        <v>0</v>
      </c>
      <c r="AL2279" s="22">
        <f t="shared" si="38"/>
        <v>0</v>
      </c>
    </row>
    <row r="2280" spans="1:38" ht="12" customHeight="1">
      <c r="A2280" s="19" t="s">
        <v>8297</v>
      </c>
      <c r="B2280" s="20" t="s">
        <v>8298</v>
      </c>
      <c r="C2280" s="20"/>
      <c r="D2280" s="20"/>
      <c r="F2280" s="20" t="s">
        <v>54</v>
      </c>
      <c r="G2280" s="20" t="s">
        <v>55</v>
      </c>
      <c r="H2280" s="20"/>
      <c r="I2280" s="20"/>
      <c r="J2280" s="20"/>
      <c r="K2280" s="20"/>
      <c r="L2280" s="20"/>
      <c r="M2280" s="20" t="s">
        <v>8298</v>
      </c>
      <c r="N2280" s="20"/>
      <c r="O2280" s="19" t="s">
        <v>8299</v>
      </c>
      <c r="P2280" s="20" t="s">
        <v>43</v>
      </c>
      <c r="Q2280" s="19" t="s">
        <v>131</v>
      </c>
      <c r="AJ2280" s="21">
        <v>0</v>
      </c>
      <c r="AK2280" s="21">
        <v>0</v>
      </c>
      <c r="AL2280" s="22">
        <f t="shared" si="38"/>
        <v>0</v>
      </c>
    </row>
    <row r="2281" spans="1:38" ht="12" customHeight="1">
      <c r="A2281" s="19" t="s">
        <v>8300</v>
      </c>
      <c r="B2281" s="20" t="s">
        <v>8301</v>
      </c>
      <c r="C2281" s="20"/>
      <c r="D2281" s="20"/>
      <c r="F2281" s="20" t="s">
        <v>54</v>
      </c>
      <c r="G2281" s="20" t="s">
        <v>55</v>
      </c>
      <c r="H2281" s="20" t="s">
        <v>8302</v>
      </c>
      <c r="I2281" s="20"/>
      <c r="J2281" s="20"/>
      <c r="K2281" s="20"/>
      <c r="L2281" s="20"/>
      <c r="M2281" s="20" t="s">
        <v>8301</v>
      </c>
      <c r="N2281" s="20"/>
      <c r="O2281" s="19" t="s">
        <v>8303</v>
      </c>
      <c r="P2281" s="20" t="s">
        <v>59</v>
      </c>
      <c r="Q2281" s="19" t="s">
        <v>131</v>
      </c>
      <c r="AJ2281" s="21">
        <v>0</v>
      </c>
      <c r="AK2281" s="21">
        <v>0</v>
      </c>
      <c r="AL2281" s="22">
        <f t="shared" si="38"/>
        <v>0</v>
      </c>
    </row>
    <row r="2282" spans="1:38" ht="12" customHeight="1">
      <c r="A2282" s="19" t="s">
        <v>8304</v>
      </c>
      <c r="B2282" s="20" t="s">
        <v>8305</v>
      </c>
      <c r="C2282" s="20"/>
      <c r="D2282" s="20"/>
      <c r="F2282" s="20" t="s">
        <v>54</v>
      </c>
      <c r="G2282" s="20" t="s">
        <v>55</v>
      </c>
      <c r="H2282" s="20" t="s">
        <v>8306</v>
      </c>
      <c r="I2282" s="20"/>
      <c r="J2282" s="20"/>
      <c r="K2282" s="20"/>
      <c r="L2282" s="20"/>
      <c r="M2282" s="20" t="s">
        <v>8305</v>
      </c>
      <c r="N2282" s="20"/>
      <c r="O2282" s="19" t="s">
        <v>8307</v>
      </c>
      <c r="P2282" s="20" t="s">
        <v>59</v>
      </c>
      <c r="Q2282" s="19" t="s">
        <v>131</v>
      </c>
      <c r="AJ2282" s="21">
        <f>VLOOKUP(B2282,[1]Sheet8!$A$3:$B$989,2,0)</f>
        <v>9256.9399999999987</v>
      </c>
      <c r="AK2282" s="21">
        <f>VLOOKUP(B2282,[2]Sheet3!$A$3:$B$1872,2,0)</f>
        <v>5130.0884955752217</v>
      </c>
      <c r="AL2282" s="22">
        <f t="shared" si="38"/>
        <v>14387.028495575221</v>
      </c>
    </row>
    <row r="2283" spans="1:38" ht="12" customHeight="1">
      <c r="A2283" s="19" t="s">
        <v>8308</v>
      </c>
      <c r="B2283" s="20" t="s">
        <v>8309</v>
      </c>
      <c r="C2283" s="20"/>
      <c r="D2283" s="20"/>
      <c r="F2283" s="20" t="s">
        <v>54</v>
      </c>
      <c r="G2283" s="20" t="s">
        <v>55</v>
      </c>
      <c r="H2283" s="20" t="s">
        <v>8310</v>
      </c>
      <c r="I2283" s="20"/>
      <c r="J2283" s="20"/>
      <c r="K2283" s="20"/>
      <c r="L2283" s="20" t="s">
        <v>8311</v>
      </c>
      <c r="M2283" s="20" t="s">
        <v>8309</v>
      </c>
      <c r="N2283" s="20"/>
      <c r="O2283" s="19" t="s">
        <v>8312</v>
      </c>
      <c r="P2283" s="20" t="s">
        <v>59</v>
      </c>
      <c r="Q2283" s="19" t="s">
        <v>131</v>
      </c>
      <c r="AJ2283" s="21">
        <v>0</v>
      </c>
      <c r="AK2283" s="21">
        <v>0</v>
      </c>
      <c r="AL2283" s="22">
        <f t="shared" si="38"/>
        <v>0</v>
      </c>
    </row>
    <row r="2284" spans="1:38" ht="12" customHeight="1">
      <c r="A2284" s="19" t="s">
        <v>8313</v>
      </c>
      <c r="B2284" s="20" t="s">
        <v>8314</v>
      </c>
      <c r="C2284" s="20"/>
      <c r="D2284" s="20"/>
      <c r="F2284" s="20" t="s">
        <v>54</v>
      </c>
      <c r="G2284" s="20" t="s">
        <v>55</v>
      </c>
      <c r="H2284" s="20"/>
      <c r="I2284" s="20"/>
      <c r="J2284" s="20"/>
      <c r="K2284" s="20"/>
      <c r="L2284" s="20"/>
      <c r="M2284" s="20" t="s">
        <v>8314</v>
      </c>
      <c r="N2284" s="20"/>
      <c r="O2284" s="19" t="s">
        <v>8315</v>
      </c>
      <c r="P2284" s="20" t="s">
        <v>59</v>
      </c>
      <c r="Q2284" s="19" t="s">
        <v>131</v>
      </c>
      <c r="AJ2284" s="21">
        <v>0</v>
      </c>
      <c r="AK2284" s="21">
        <f>VLOOKUP(B2284,[2]Sheet3!$A$3:$B$1872,2,0)</f>
        <v>5130.0884955752217</v>
      </c>
      <c r="AL2284" s="22">
        <f t="shared" si="38"/>
        <v>5130.0884955752217</v>
      </c>
    </row>
    <row r="2285" spans="1:38" ht="12" customHeight="1">
      <c r="A2285" s="19" t="s">
        <v>8316</v>
      </c>
      <c r="B2285" s="20" t="s">
        <v>8317</v>
      </c>
      <c r="C2285" s="20"/>
      <c r="D2285" s="20"/>
      <c r="F2285" s="20" t="s">
        <v>54</v>
      </c>
      <c r="G2285" s="20" t="s">
        <v>55</v>
      </c>
      <c r="H2285" s="20"/>
      <c r="I2285" s="20"/>
      <c r="J2285" s="20"/>
      <c r="K2285" s="20"/>
      <c r="L2285" s="20"/>
      <c r="M2285" s="20" t="s">
        <v>8317</v>
      </c>
      <c r="N2285" s="20"/>
      <c r="O2285" s="19" t="s">
        <v>8318</v>
      </c>
      <c r="P2285" s="20" t="s">
        <v>59</v>
      </c>
      <c r="Q2285" s="19" t="s">
        <v>131</v>
      </c>
      <c r="AJ2285" s="21">
        <f>VLOOKUP(B2285,[1]Sheet8!$A$3:$B$989,2,0)</f>
        <v>4628.4699999999993</v>
      </c>
      <c r="AK2285" s="21">
        <f>VLOOKUP(B2285,[2]Sheet3!$A$3:$B$1872,2,0)</f>
        <v>79915.04424778762</v>
      </c>
      <c r="AL2285" s="22">
        <f t="shared" si="38"/>
        <v>84543.514247787622</v>
      </c>
    </row>
    <row r="2286" spans="1:38" ht="12" customHeight="1">
      <c r="A2286" s="19" t="s">
        <v>8319</v>
      </c>
      <c r="B2286" s="20" t="s">
        <v>8320</v>
      </c>
      <c r="C2286" s="20"/>
      <c r="D2286" s="20"/>
      <c r="E2286" s="19" t="s">
        <v>8321</v>
      </c>
      <c r="F2286" s="20" t="s">
        <v>54</v>
      </c>
      <c r="G2286" s="20" t="s">
        <v>55</v>
      </c>
      <c r="H2286" s="20" t="s">
        <v>8322</v>
      </c>
      <c r="I2286" s="20"/>
      <c r="J2286" s="20"/>
      <c r="K2286" s="20"/>
      <c r="L2286" s="20" t="s">
        <v>8320</v>
      </c>
      <c r="M2286" s="20" t="s">
        <v>8322</v>
      </c>
      <c r="N2286" s="20"/>
      <c r="O2286" s="19" t="s">
        <v>8323</v>
      </c>
      <c r="P2286" s="20" t="s">
        <v>59</v>
      </c>
      <c r="Q2286" s="19" t="s">
        <v>170</v>
      </c>
      <c r="R2286" s="19" t="s">
        <v>151</v>
      </c>
      <c r="S2286" s="19" t="s">
        <v>139</v>
      </c>
      <c r="T2286" s="19" t="s">
        <v>152</v>
      </c>
      <c r="U2286" s="21">
        <v>6000</v>
      </c>
      <c r="V2286" s="21">
        <v>3</v>
      </c>
      <c r="W2286" s="21">
        <v>3</v>
      </c>
      <c r="X2286" s="21">
        <v>15</v>
      </c>
      <c r="Y2286" s="19" t="s">
        <v>60</v>
      </c>
      <c r="Z2286" s="19" t="s">
        <v>61</v>
      </c>
      <c r="AA2286" s="19" t="s">
        <v>62</v>
      </c>
      <c r="AB2286" s="19" t="s">
        <v>63</v>
      </c>
      <c r="AC2286" s="19" t="s">
        <v>64</v>
      </c>
      <c r="AD2286" s="19" t="s">
        <v>65</v>
      </c>
      <c r="AE2286" s="19" t="s">
        <v>114</v>
      </c>
      <c r="AF2286" s="19" t="s">
        <v>115</v>
      </c>
      <c r="AG2286" s="19" t="s">
        <v>643</v>
      </c>
      <c r="AJ2286" s="21">
        <f>VLOOKUP(B2286,[1]Sheet8!$A$3:$B$989,2,0)</f>
        <v>145084.36106387293</v>
      </c>
      <c r="AK2286" s="21">
        <f>VLOOKUP(B2286,[2]Sheet3!$A$3:$B$1872,2,0)</f>
        <v>579292.92035398225</v>
      </c>
      <c r="AL2286" s="22">
        <f t="shared" si="38"/>
        <v>724377.28141785518</v>
      </c>
    </row>
    <row r="2287" spans="1:38" ht="12" customHeight="1">
      <c r="A2287" s="19" t="s">
        <v>8324</v>
      </c>
      <c r="B2287" s="20" t="s">
        <v>8325</v>
      </c>
      <c r="C2287" s="20"/>
      <c r="D2287" s="20"/>
      <c r="F2287" s="20" t="s">
        <v>54</v>
      </c>
      <c r="G2287" s="20" t="s">
        <v>55</v>
      </c>
      <c r="H2287" s="20"/>
      <c r="I2287" s="20"/>
      <c r="J2287" s="20"/>
      <c r="K2287" s="20"/>
      <c r="L2287" s="20"/>
      <c r="M2287" s="20" t="s">
        <v>8325</v>
      </c>
      <c r="N2287" s="20"/>
      <c r="O2287" s="19" t="s">
        <v>8326</v>
      </c>
      <c r="P2287" s="20" t="s">
        <v>59</v>
      </c>
      <c r="Q2287" s="19" t="s">
        <v>131</v>
      </c>
      <c r="AJ2287" s="21">
        <v>0</v>
      </c>
      <c r="AK2287" s="21">
        <v>0</v>
      </c>
      <c r="AL2287" s="22">
        <f t="shared" si="38"/>
        <v>0</v>
      </c>
    </row>
    <row r="2288" spans="1:38" ht="12" customHeight="1">
      <c r="A2288" s="19" t="s">
        <v>8327</v>
      </c>
      <c r="B2288" s="20" t="s">
        <v>2441</v>
      </c>
      <c r="C2288" s="20"/>
      <c r="D2288" s="20"/>
      <c r="F2288" s="20" t="s">
        <v>54</v>
      </c>
      <c r="G2288" s="20" t="s">
        <v>55</v>
      </c>
      <c r="H2288" s="20"/>
      <c r="I2288" s="20"/>
      <c r="J2288" s="20"/>
      <c r="K2288" s="20"/>
      <c r="L2288" s="20"/>
      <c r="M2288" s="20" t="s">
        <v>2441</v>
      </c>
      <c r="N2288" s="20"/>
      <c r="O2288" s="19" t="s">
        <v>8328</v>
      </c>
      <c r="P2288" s="20" t="s">
        <v>59</v>
      </c>
      <c r="Q2288" s="19" t="s">
        <v>131</v>
      </c>
      <c r="AJ2288" s="21">
        <v>0</v>
      </c>
      <c r="AK2288" s="21">
        <f>VLOOKUP(B2288,[2]Sheet3!$A$3:$B$1872,2,0)</f>
        <v>17045.132743362832</v>
      </c>
      <c r="AL2288" s="22">
        <f t="shared" si="38"/>
        <v>17045.132743362832</v>
      </c>
    </row>
    <row r="2289" spans="1:38" ht="12" customHeight="1">
      <c r="A2289" s="19" t="s">
        <v>8329</v>
      </c>
      <c r="B2289" s="20" t="s">
        <v>8330</v>
      </c>
      <c r="C2289" s="20"/>
      <c r="D2289" s="20"/>
      <c r="F2289" s="20" t="s">
        <v>54</v>
      </c>
      <c r="G2289" s="20" t="s">
        <v>55</v>
      </c>
      <c r="H2289" s="20" t="s">
        <v>8331</v>
      </c>
      <c r="I2289" s="20"/>
      <c r="J2289" s="20"/>
      <c r="K2289" s="20"/>
      <c r="L2289" s="20"/>
      <c r="M2289" s="20" t="s">
        <v>8330</v>
      </c>
      <c r="N2289" s="20"/>
      <c r="O2289" s="19" t="s">
        <v>8332</v>
      </c>
      <c r="P2289" s="20" t="s">
        <v>43</v>
      </c>
      <c r="Q2289" s="19" t="s">
        <v>131</v>
      </c>
      <c r="AJ2289" s="21">
        <v>0</v>
      </c>
      <c r="AK2289" s="21">
        <v>0</v>
      </c>
      <c r="AL2289" s="22">
        <f t="shared" si="38"/>
        <v>0</v>
      </c>
    </row>
    <row r="2290" spans="1:38" ht="12" customHeight="1">
      <c r="A2290" s="19" t="s">
        <v>8333</v>
      </c>
      <c r="B2290" s="20" t="s">
        <v>8334</v>
      </c>
      <c r="C2290" s="20"/>
      <c r="D2290" s="20"/>
      <c r="F2290" s="20" t="s">
        <v>54</v>
      </c>
      <c r="G2290" s="20" t="s">
        <v>55</v>
      </c>
      <c r="H2290" s="20"/>
      <c r="I2290" s="20"/>
      <c r="J2290" s="20"/>
      <c r="K2290" s="20"/>
      <c r="L2290" s="20" t="s">
        <v>8334</v>
      </c>
      <c r="M2290" s="20" t="s">
        <v>8334</v>
      </c>
      <c r="N2290" s="20"/>
      <c r="O2290" s="19" t="s">
        <v>8335</v>
      </c>
      <c r="P2290" s="20" t="s">
        <v>59</v>
      </c>
      <c r="Q2290" s="19" t="s">
        <v>131</v>
      </c>
      <c r="AJ2290" s="21">
        <v>0</v>
      </c>
      <c r="AK2290" s="21">
        <f>VLOOKUP(B2290,[2]Sheet3!$A$3:$B$1872,2,0)</f>
        <v>2166.3716814159293</v>
      </c>
      <c r="AL2290" s="22">
        <f t="shared" si="38"/>
        <v>2166.3716814159293</v>
      </c>
    </row>
    <row r="2291" spans="1:38" ht="12" customHeight="1">
      <c r="A2291" s="19" t="s">
        <v>8336</v>
      </c>
      <c r="B2291" s="20" t="s">
        <v>3982</v>
      </c>
      <c r="C2291" s="20"/>
      <c r="D2291" s="20"/>
      <c r="F2291" s="20" t="s">
        <v>54</v>
      </c>
      <c r="G2291" s="20" t="s">
        <v>55</v>
      </c>
      <c r="H2291" s="20"/>
      <c r="I2291" s="20"/>
      <c r="J2291" s="20"/>
      <c r="K2291" s="20"/>
      <c r="L2291" s="20" t="s">
        <v>3981</v>
      </c>
      <c r="M2291" s="20" t="s">
        <v>3982</v>
      </c>
      <c r="N2291" s="20"/>
      <c r="O2291" s="19" t="s">
        <v>8337</v>
      </c>
      <c r="P2291" s="20" t="s">
        <v>59</v>
      </c>
      <c r="Q2291" s="19" t="s">
        <v>237</v>
      </c>
      <c r="U2291" s="21">
        <v>280</v>
      </c>
      <c r="V2291" s="21">
        <v>1</v>
      </c>
      <c r="W2291" s="21">
        <v>1</v>
      </c>
      <c r="X2291" s="21">
        <v>3</v>
      </c>
      <c r="Y2291" s="19" t="s">
        <v>60</v>
      </c>
      <c r="Z2291" s="19" t="s">
        <v>61</v>
      </c>
      <c r="AA2291" s="19" t="s">
        <v>62</v>
      </c>
      <c r="AB2291" s="19" t="s">
        <v>63</v>
      </c>
      <c r="AC2291" s="19" t="s">
        <v>64</v>
      </c>
      <c r="AD2291" s="19" t="s">
        <v>65</v>
      </c>
      <c r="AJ2291" s="21">
        <v>0</v>
      </c>
      <c r="AK2291" s="21">
        <f>VLOOKUP(B2291,[2]Sheet3!$A$3:$B$1872,2,0)</f>
        <v>60056.637168141599</v>
      </c>
      <c r="AL2291" s="22">
        <f t="shared" si="38"/>
        <v>60056.637168141599</v>
      </c>
    </row>
    <row r="2292" spans="1:38" ht="12" customHeight="1">
      <c r="A2292" s="19" t="s">
        <v>8338</v>
      </c>
      <c r="B2292" s="20" t="s">
        <v>8339</v>
      </c>
      <c r="C2292" s="20"/>
      <c r="D2292" s="20"/>
      <c r="F2292" s="20" t="s">
        <v>54</v>
      </c>
      <c r="G2292" s="20" t="s">
        <v>55</v>
      </c>
      <c r="H2292" s="20"/>
      <c r="I2292" s="20"/>
      <c r="J2292" s="20"/>
      <c r="K2292" s="20"/>
      <c r="L2292" s="20"/>
      <c r="M2292" s="20" t="s">
        <v>8340</v>
      </c>
      <c r="N2292" s="20"/>
      <c r="O2292" s="19" t="s">
        <v>8341</v>
      </c>
      <c r="P2292" s="20" t="s">
        <v>59</v>
      </c>
      <c r="Q2292" s="19" t="s">
        <v>131</v>
      </c>
      <c r="AJ2292" s="21">
        <v>0</v>
      </c>
      <c r="AK2292" s="21">
        <f>VLOOKUP(B2292,[2]Sheet3!$A$3:$B$1872,2,0)</f>
        <v>5415.9292035398248</v>
      </c>
      <c r="AL2292" s="22">
        <f t="shared" si="38"/>
        <v>5415.9292035398248</v>
      </c>
    </row>
    <row r="2293" spans="1:38" ht="12" customHeight="1">
      <c r="A2293" s="19" t="s">
        <v>8342</v>
      </c>
      <c r="B2293" s="20" t="s">
        <v>8343</v>
      </c>
      <c r="C2293" s="20"/>
      <c r="D2293" s="20"/>
      <c r="F2293" s="20" t="s">
        <v>54</v>
      </c>
      <c r="G2293" s="20" t="s">
        <v>55</v>
      </c>
      <c r="H2293" s="20"/>
      <c r="I2293" s="20"/>
      <c r="J2293" s="20"/>
      <c r="K2293" s="20"/>
      <c r="L2293" s="20"/>
      <c r="M2293" s="20" t="s">
        <v>8343</v>
      </c>
      <c r="N2293" s="20"/>
      <c r="O2293" s="19" t="s">
        <v>8344</v>
      </c>
      <c r="P2293" s="20" t="s">
        <v>59</v>
      </c>
      <c r="Q2293" s="19" t="s">
        <v>131</v>
      </c>
      <c r="AJ2293" s="21">
        <v>0</v>
      </c>
      <c r="AK2293" s="21">
        <v>0</v>
      </c>
      <c r="AL2293" s="22">
        <f t="shared" si="38"/>
        <v>0</v>
      </c>
    </row>
    <row r="2294" spans="1:38" ht="12" customHeight="1">
      <c r="A2294" s="19" t="s">
        <v>8345</v>
      </c>
      <c r="B2294" s="20" t="s">
        <v>8346</v>
      </c>
      <c r="C2294" s="20"/>
      <c r="D2294" s="20"/>
      <c r="F2294" s="20" t="s">
        <v>54</v>
      </c>
      <c r="G2294" s="20" t="s">
        <v>55</v>
      </c>
      <c r="H2294" s="20"/>
      <c r="I2294" s="20"/>
      <c r="J2294" s="20"/>
      <c r="K2294" s="20"/>
      <c r="L2294" s="20"/>
      <c r="M2294" s="20" t="s">
        <v>8346</v>
      </c>
      <c r="N2294" s="20"/>
      <c r="O2294" s="19" t="s">
        <v>8347</v>
      </c>
      <c r="P2294" s="20" t="s">
        <v>59</v>
      </c>
      <c r="Q2294" s="19" t="s">
        <v>131</v>
      </c>
      <c r="AJ2294" s="21">
        <v>0</v>
      </c>
      <c r="AK2294" s="21">
        <v>0</v>
      </c>
      <c r="AL2294" s="22">
        <f t="shared" si="38"/>
        <v>0</v>
      </c>
    </row>
    <row r="2295" spans="1:38" ht="12" customHeight="1">
      <c r="A2295" s="19" t="s">
        <v>8348</v>
      </c>
      <c r="B2295" s="20" t="s">
        <v>8349</v>
      </c>
      <c r="C2295" s="20"/>
      <c r="D2295" s="20"/>
      <c r="F2295" s="20" t="s">
        <v>54</v>
      </c>
      <c r="G2295" s="20" t="s">
        <v>55</v>
      </c>
      <c r="H2295" s="20"/>
      <c r="I2295" s="20"/>
      <c r="J2295" s="20"/>
      <c r="K2295" s="20"/>
      <c r="L2295" s="20"/>
      <c r="M2295" s="20" t="s">
        <v>8349</v>
      </c>
      <c r="N2295" s="20"/>
      <c r="O2295" s="19" t="s">
        <v>8350</v>
      </c>
      <c r="P2295" s="20" t="s">
        <v>43</v>
      </c>
      <c r="Q2295" s="19" t="s">
        <v>131</v>
      </c>
      <c r="AJ2295" s="21">
        <v>0</v>
      </c>
      <c r="AK2295" s="21">
        <v>0</v>
      </c>
      <c r="AL2295" s="22">
        <f t="shared" si="38"/>
        <v>0</v>
      </c>
    </row>
    <row r="2296" spans="1:38" ht="12" customHeight="1">
      <c r="A2296" s="19" t="s">
        <v>8351</v>
      </c>
      <c r="B2296" s="20" t="s">
        <v>8352</v>
      </c>
      <c r="C2296" s="20"/>
      <c r="D2296" s="20"/>
      <c r="F2296" s="20" t="s">
        <v>54</v>
      </c>
      <c r="G2296" s="20" t="s">
        <v>55</v>
      </c>
      <c r="H2296" s="20"/>
      <c r="I2296" s="20"/>
      <c r="J2296" s="20"/>
      <c r="K2296" s="20"/>
      <c r="L2296" s="20"/>
      <c r="M2296" s="20" t="s">
        <v>8352</v>
      </c>
      <c r="N2296" s="20"/>
      <c r="O2296" s="19" t="s">
        <v>8353</v>
      </c>
      <c r="P2296" s="20" t="s">
        <v>59</v>
      </c>
      <c r="Q2296" s="19" t="s">
        <v>131</v>
      </c>
      <c r="AJ2296" s="21">
        <v>0</v>
      </c>
      <c r="AK2296" s="21">
        <v>0</v>
      </c>
      <c r="AL2296" s="22">
        <f t="shared" si="38"/>
        <v>0</v>
      </c>
    </row>
    <row r="2297" spans="1:38" ht="12" customHeight="1">
      <c r="A2297" s="19" t="s">
        <v>8354</v>
      </c>
      <c r="B2297" s="20" t="s">
        <v>3234</v>
      </c>
      <c r="C2297" s="20"/>
      <c r="D2297" s="20"/>
      <c r="F2297" s="20" t="s">
        <v>54</v>
      </c>
      <c r="G2297" s="20" t="s">
        <v>55</v>
      </c>
      <c r="H2297" s="20"/>
      <c r="I2297" s="20"/>
      <c r="J2297" s="20"/>
      <c r="K2297" s="20"/>
      <c r="L2297" s="20"/>
      <c r="M2297" s="20" t="s">
        <v>3234</v>
      </c>
      <c r="N2297" s="20"/>
      <c r="O2297" s="19" t="s">
        <v>8355</v>
      </c>
      <c r="P2297" s="20" t="s">
        <v>59</v>
      </c>
      <c r="Q2297" s="19" t="s">
        <v>131</v>
      </c>
      <c r="AJ2297" s="21">
        <v>0</v>
      </c>
      <c r="AK2297" s="21">
        <v>0</v>
      </c>
      <c r="AL2297" s="22">
        <f t="shared" si="38"/>
        <v>0</v>
      </c>
    </row>
    <row r="2298" spans="1:38" ht="12" customHeight="1">
      <c r="A2298" s="19" t="s">
        <v>8356</v>
      </c>
      <c r="B2298" s="20" t="s">
        <v>8357</v>
      </c>
      <c r="C2298" s="20"/>
      <c r="D2298" s="20"/>
      <c r="F2298" s="20" t="s">
        <v>54</v>
      </c>
      <c r="G2298" s="20" t="s">
        <v>55</v>
      </c>
      <c r="H2298" s="20"/>
      <c r="I2298" s="20"/>
      <c r="J2298" s="20"/>
      <c r="K2298" s="20"/>
      <c r="L2298" s="20" t="s">
        <v>8358</v>
      </c>
      <c r="M2298" s="20" t="s">
        <v>8357</v>
      </c>
      <c r="N2298" s="20"/>
      <c r="O2298" s="19" t="s">
        <v>8359</v>
      </c>
      <c r="P2298" s="20" t="s">
        <v>59</v>
      </c>
      <c r="Q2298" s="19" t="s">
        <v>131</v>
      </c>
      <c r="AJ2298" s="21">
        <v>0</v>
      </c>
      <c r="AK2298" s="21">
        <v>0</v>
      </c>
      <c r="AL2298" s="22">
        <f t="shared" si="38"/>
        <v>0</v>
      </c>
    </row>
    <row r="2299" spans="1:38" ht="12" customHeight="1">
      <c r="A2299" s="19" t="s">
        <v>8360</v>
      </c>
      <c r="B2299" s="20" t="s">
        <v>8361</v>
      </c>
      <c r="C2299" s="20"/>
      <c r="D2299" s="20"/>
      <c r="E2299" s="19" t="s">
        <v>8362</v>
      </c>
      <c r="F2299" s="20" t="s">
        <v>54</v>
      </c>
      <c r="G2299" s="20" t="s">
        <v>55</v>
      </c>
      <c r="H2299" s="20" t="s">
        <v>608</v>
      </c>
      <c r="I2299" s="20"/>
      <c r="J2299" s="20"/>
      <c r="K2299" s="20"/>
      <c r="L2299" s="20" t="s">
        <v>609</v>
      </c>
      <c r="M2299" s="20" t="s">
        <v>610</v>
      </c>
      <c r="N2299" s="20"/>
      <c r="O2299" s="19" t="s">
        <v>8363</v>
      </c>
      <c r="P2299" s="20" t="s">
        <v>59</v>
      </c>
      <c r="Q2299" s="19" t="s">
        <v>170</v>
      </c>
      <c r="R2299" s="19" t="s">
        <v>220</v>
      </c>
      <c r="S2299" s="19" t="s">
        <v>139</v>
      </c>
      <c r="T2299" s="19" t="s">
        <v>221</v>
      </c>
      <c r="U2299" s="21">
        <v>600</v>
      </c>
      <c r="V2299" s="21">
        <v>2</v>
      </c>
      <c r="W2299" s="21">
        <v>2</v>
      </c>
      <c r="X2299" s="21">
        <v>4</v>
      </c>
      <c r="Y2299" s="19" t="s">
        <v>60</v>
      </c>
      <c r="Z2299" s="19" t="s">
        <v>61</v>
      </c>
      <c r="AA2299" s="19" t="s">
        <v>62</v>
      </c>
      <c r="AB2299" s="19" t="s">
        <v>63</v>
      </c>
      <c r="AC2299" s="19" t="s">
        <v>64</v>
      </c>
      <c r="AD2299" s="19" t="s">
        <v>65</v>
      </c>
      <c r="AE2299" s="19" t="s">
        <v>612</v>
      </c>
      <c r="AF2299" s="19" t="s">
        <v>613</v>
      </c>
      <c r="AJ2299" s="21">
        <f>VLOOKUP(B2299,[1]Sheet8!$A$3:$B$989,2,0)</f>
        <v>39221.9</v>
      </c>
      <c r="AK2299" s="21">
        <f>VLOOKUP(B2299,[2]Sheet3!$A$3:$B$1872,2,0)</f>
        <v>37309.734513274336</v>
      </c>
      <c r="AL2299" s="22">
        <f t="shared" si="38"/>
        <v>76531.63451327433</v>
      </c>
    </row>
    <row r="2300" spans="1:38" ht="12" customHeight="1">
      <c r="A2300" s="19" t="s">
        <v>8364</v>
      </c>
      <c r="B2300" s="20" t="s">
        <v>8365</v>
      </c>
      <c r="C2300" s="20"/>
      <c r="D2300" s="20"/>
      <c r="F2300" s="20" t="s">
        <v>54</v>
      </c>
      <c r="G2300" s="20" t="s">
        <v>55</v>
      </c>
      <c r="H2300" s="20"/>
      <c r="I2300" s="20"/>
      <c r="J2300" s="20"/>
      <c r="K2300" s="20"/>
      <c r="L2300" s="20"/>
      <c r="M2300" s="20" t="s">
        <v>8365</v>
      </c>
      <c r="N2300" s="20"/>
      <c r="O2300" s="19" t="s">
        <v>8366</v>
      </c>
      <c r="P2300" s="20" t="s">
        <v>59</v>
      </c>
      <c r="Q2300" s="19" t="s">
        <v>131</v>
      </c>
      <c r="AJ2300" s="21">
        <v>0</v>
      </c>
      <c r="AK2300" s="21">
        <v>0</v>
      </c>
      <c r="AL2300" s="22">
        <f t="shared" si="38"/>
        <v>0</v>
      </c>
    </row>
    <row r="2301" spans="1:38" ht="12" customHeight="1">
      <c r="A2301" s="19" t="s">
        <v>8367</v>
      </c>
      <c r="B2301" s="20" t="s">
        <v>8368</v>
      </c>
      <c r="C2301" s="20"/>
      <c r="D2301" s="20"/>
      <c r="F2301" s="20" t="s">
        <v>54</v>
      </c>
      <c r="G2301" s="20" t="s">
        <v>55</v>
      </c>
      <c r="H2301" s="20"/>
      <c r="I2301" s="20"/>
      <c r="J2301" s="20"/>
      <c r="K2301" s="20"/>
      <c r="L2301" s="20"/>
      <c r="M2301" s="20" t="s">
        <v>8368</v>
      </c>
      <c r="N2301" s="20"/>
      <c r="O2301" s="19" t="s">
        <v>8369</v>
      </c>
      <c r="P2301" s="20" t="s">
        <v>59</v>
      </c>
      <c r="Q2301" s="19" t="s">
        <v>131</v>
      </c>
      <c r="AJ2301" s="21">
        <v>0</v>
      </c>
      <c r="AK2301" s="21">
        <v>0</v>
      </c>
      <c r="AL2301" s="22">
        <f t="shared" si="38"/>
        <v>0</v>
      </c>
    </row>
    <row r="2302" spans="1:38" ht="12" customHeight="1">
      <c r="A2302" s="19" t="s">
        <v>8370</v>
      </c>
      <c r="B2302" s="20" t="s">
        <v>8371</v>
      </c>
      <c r="C2302" s="20"/>
      <c r="D2302" s="20"/>
      <c r="F2302" s="20" t="s">
        <v>54</v>
      </c>
      <c r="G2302" s="20" t="s">
        <v>55</v>
      </c>
      <c r="H2302" s="20"/>
      <c r="I2302" s="20"/>
      <c r="J2302" s="20"/>
      <c r="K2302" s="20"/>
      <c r="L2302" s="20"/>
      <c r="M2302" s="20"/>
      <c r="N2302" s="20"/>
      <c r="O2302" s="19" t="s">
        <v>8372</v>
      </c>
      <c r="P2302" s="20" t="s">
        <v>59</v>
      </c>
      <c r="Q2302" s="19" t="s">
        <v>131</v>
      </c>
      <c r="AJ2302" s="21">
        <v>0</v>
      </c>
      <c r="AK2302" s="21">
        <v>0</v>
      </c>
      <c r="AL2302" s="22">
        <f t="shared" si="38"/>
        <v>0</v>
      </c>
    </row>
    <row r="2303" spans="1:38" ht="12" customHeight="1">
      <c r="A2303" s="19" t="s">
        <v>8373</v>
      </c>
      <c r="B2303" s="20" t="s">
        <v>8374</v>
      </c>
      <c r="C2303" s="20"/>
      <c r="D2303" s="20"/>
      <c r="F2303" s="20" t="s">
        <v>54</v>
      </c>
      <c r="G2303" s="20" t="s">
        <v>55</v>
      </c>
      <c r="H2303" s="20" t="s">
        <v>8374</v>
      </c>
      <c r="I2303" s="20"/>
      <c r="J2303" s="20"/>
      <c r="K2303" s="20"/>
      <c r="L2303" s="20"/>
      <c r="M2303" s="20" t="s">
        <v>8374</v>
      </c>
      <c r="N2303" s="20"/>
      <c r="O2303" s="19" t="s">
        <v>8375</v>
      </c>
      <c r="P2303" s="20" t="s">
        <v>59</v>
      </c>
      <c r="Q2303" s="19" t="s">
        <v>131</v>
      </c>
      <c r="AJ2303" s="21">
        <v>0</v>
      </c>
      <c r="AK2303" s="21">
        <v>0</v>
      </c>
      <c r="AL2303" s="22">
        <f t="shared" si="38"/>
        <v>0</v>
      </c>
    </row>
    <row r="2304" spans="1:38" ht="12" customHeight="1">
      <c r="A2304" s="19" t="s">
        <v>8376</v>
      </c>
      <c r="B2304" s="20" t="s">
        <v>8377</v>
      </c>
      <c r="C2304" s="20"/>
      <c r="D2304" s="20"/>
      <c r="F2304" s="20" t="s">
        <v>54</v>
      </c>
      <c r="G2304" s="20" t="s">
        <v>55</v>
      </c>
      <c r="H2304" s="20"/>
      <c r="I2304" s="20"/>
      <c r="J2304" s="20"/>
      <c r="K2304" s="20"/>
      <c r="L2304" s="20"/>
      <c r="M2304" s="20" t="s">
        <v>8378</v>
      </c>
      <c r="N2304" s="20"/>
      <c r="O2304" s="19" t="s">
        <v>8379</v>
      </c>
      <c r="P2304" s="20" t="s">
        <v>43</v>
      </c>
      <c r="Q2304" s="19" t="s">
        <v>131</v>
      </c>
      <c r="AJ2304" s="21">
        <v>0</v>
      </c>
      <c r="AK2304" s="21">
        <v>0</v>
      </c>
      <c r="AL2304" s="22">
        <f t="shared" si="38"/>
        <v>0</v>
      </c>
    </row>
    <row r="2305" spans="1:38" ht="12" customHeight="1">
      <c r="A2305" s="19" t="s">
        <v>8380</v>
      </c>
      <c r="B2305" s="20" t="s">
        <v>8381</v>
      </c>
      <c r="C2305" s="20"/>
      <c r="D2305" s="20"/>
      <c r="F2305" s="20" t="s">
        <v>54</v>
      </c>
      <c r="G2305" s="20" t="s">
        <v>55</v>
      </c>
      <c r="H2305" s="20"/>
      <c r="I2305" s="20"/>
      <c r="J2305" s="20"/>
      <c r="K2305" s="20"/>
      <c r="L2305" s="20"/>
      <c r="M2305" s="20" t="s">
        <v>8381</v>
      </c>
      <c r="N2305" s="20"/>
      <c r="O2305" s="19" t="s">
        <v>8382</v>
      </c>
      <c r="P2305" s="20" t="s">
        <v>59</v>
      </c>
      <c r="Q2305" s="19" t="s">
        <v>131</v>
      </c>
      <c r="AJ2305" s="21">
        <v>0</v>
      </c>
      <c r="AK2305" s="21">
        <v>0</v>
      </c>
      <c r="AL2305" s="22">
        <f t="shared" si="38"/>
        <v>0</v>
      </c>
    </row>
    <row r="2306" spans="1:38" ht="12" customHeight="1">
      <c r="A2306" s="19" t="s">
        <v>8383</v>
      </c>
      <c r="B2306" s="20" t="s">
        <v>8384</v>
      </c>
      <c r="C2306" s="20"/>
      <c r="D2306" s="20"/>
      <c r="F2306" s="20" t="s">
        <v>54</v>
      </c>
      <c r="G2306" s="20" t="s">
        <v>55</v>
      </c>
      <c r="H2306" s="20"/>
      <c r="I2306" s="20"/>
      <c r="J2306" s="20"/>
      <c r="K2306" s="20"/>
      <c r="L2306" s="20" t="s">
        <v>8269</v>
      </c>
      <c r="M2306" s="20" t="s">
        <v>8385</v>
      </c>
      <c r="N2306" s="20"/>
      <c r="O2306" s="19" t="s">
        <v>8386</v>
      </c>
      <c r="P2306" s="20" t="s">
        <v>59</v>
      </c>
      <c r="Q2306" s="19" t="s">
        <v>131</v>
      </c>
      <c r="AJ2306" s="21">
        <v>0</v>
      </c>
      <c r="AK2306" s="21">
        <f>VLOOKUP(B2306,[2]Sheet3!$A$3:$B$1872,2,0)</f>
        <v>6995.5752212389389</v>
      </c>
      <c r="AL2306" s="22">
        <f t="shared" ref="AL2306:AL2369" si="39">AJ2306+AK2306</f>
        <v>6995.5752212389389</v>
      </c>
    </row>
    <row r="2307" spans="1:38" ht="12" customHeight="1">
      <c r="A2307" s="19" t="s">
        <v>8387</v>
      </c>
      <c r="B2307" s="20" t="s">
        <v>610</v>
      </c>
      <c r="C2307" s="20"/>
      <c r="D2307" s="20"/>
      <c r="E2307" s="19" t="s">
        <v>8388</v>
      </c>
      <c r="F2307" s="20" t="s">
        <v>54</v>
      </c>
      <c r="G2307" s="20" t="s">
        <v>55</v>
      </c>
      <c r="H2307" s="20" t="s">
        <v>608</v>
      </c>
      <c r="I2307" s="20"/>
      <c r="J2307" s="20"/>
      <c r="K2307" s="20"/>
      <c r="L2307" s="20" t="s">
        <v>609</v>
      </c>
      <c r="M2307" s="20" t="s">
        <v>610</v>
      </c>
      <c r="N2307" s="20"/>
      <c r="O2307" s="19" t="s">
        <v>8389</v>
      </c>
      <c r="P2307" s="20" t="s">
        <v>59</v>
      </c>
      <c r="Q2307" s="19" t="s">
        <v>170</v>
      </c>
      <c r="R2307" s="19" t="s">
        <v>220</v>
      </c>
      <c r="S2307" s="19" t="s">
        <v>139</v>
      </c>
      <c r="T2307" s="19" t="s">
        <v>221</v>
      </c>
      <c r="U2307" s="21">
        <v>460</v>
      </c>
      <c r="V2307" s="21">
        <v>1</v>
      </c>
      <c r="W2307" s="21">
        <v>2</v>
      </c>
      <c r="X2307" s="21">
        <v>3</v>
      </c>
      <c r="Y2307" s="19" t="s">
        <v>60</v>
      </c>
      <c r="Z2307" s="19" t="s">
        <v>61</v>
      </c>
      <c r="AA2307" s="19" t="s">
        <v>62</v>
      </c>
      <c r="AB2307" s="19" t="s">
        <v>63</v>
      </c>
      <c r="AC2307" s="19" t="s">
        <v>64</v>
      </c>
      <c r="AD2307" s="19" t="s">
        <v>65</v>
      </c>
      <c r="AE2307" s="19" t="s">
        <v>612</v>
      </c>
      <c r="AF2307" s="19" t="s">
        <v>613</v>
      </c>
      <c r="AJ2307" s="21">
        <f>VLOOKUP(B2307,[1]Sheet8!$A$3:$B$989,2,0)</f>
        <v>24645.200000000001</v>
      </c>
      <c r="AK2307" s="21">
        <f>VLOOKUP(B2307,[2]Sheet3!$A$3:$B$1872,2,0)</f>
        <v>18654.867256637168</v>
      </c>
      <c r="AL2307" s="22">
        <f t="shared" si="39"/>
        <v>43300.067256637165</v>
      </c>
    </row>
    <row r="2308" spans="1:38" ht="12" customHeight="1">
      <c r="A2308" s="19" t="s">
        <v>8390</v>
      </c>
      <c r="B2308" s="20" t="s">
        <v>8391</v>
      </c>
      <c r="C2308" s="20"/>
      <c r="D2308" s="20"/>
      <c r="F2308" s="20" t="s">
        <v>54</v>
      </c>
      <c r="G2308" s="20" t="s">
        <v>55</v>
      </c>
      <c r="H2308" s="20"/>
      <c r="I2308" s="20"/>
      <c r="J2308" s="20"/>
      <c r="K2308" s="20"/>
      <c r="L2308" s="20" t="s">
        <v>8392</v>
      </c>
      <c r="M2308" s="20" t="s">
        <v>8391</v>
      </c>
      <c r="N2308" s="20"/>
      <c r="O2308" s="19" t="s">
        <v>8393</v>
      </c>
      <c r="P2308" s="20" t="s">
        <v>59</v>
      </c>
      <c r="Q2308" s="19" t="s">
        <v>131</v>
      </c>
      <c r="AJ2308" s="21">
        <v>0</v>
      </c>
      <c r="AK2308" s="21">
        <v>0</v>
      </c>
      <c r="AL2308" s="22">
        <f t="shared" si="39"/>
        <v>0</v>
      </c>
    </row>
    <row r="2309" spans="1:38" ht="12" customHeight="1">
      <c r="A2309" s="19" t="s">
        <v>8394</v>
      </c>
      <c r="B2309" s="20" t="s">
        <v>8395</v>
      </c>
      <c r="C2309" s="20"/>
      <c r="D2309" s="20"/>
      <c r="F2309" s="20" t="s">
        <v>54</v>
      </c>
      <c r="G2309" s="20" t="s">
        <v>55</v>
      </c>
      <c r="H2309" s="20"/>
      <c r="I2309" s="20"/>
      <c r="J2309" s="20"/>
      <c r="K2309" s="20"/>
      <c r="L2309" s="20"/>
      <c r="M2309" s="20" t="s">
        <v>8395</v>
      </c>
      <c r="N2309" s="20"/>
      <c r="O2309" s="19" t="s">
        <v>8396</v>
      </c>
      <c r="P2309" s="20" t="s">
        <v>59</v>
      </c>
      <c r="Q2309" s="19" t="s">
        <v>131</v>
      </c>
      <c r="AJ2309" s="21">
        <v>0</v>
      </c>
      <c r="AK2309" s="21">
        <v>0</v>
      </c>
      <c r="AL2309" s="22">
        <f t="shared" si="39"/>
        <v>0</v>
      </c>
    </row>
    <row r="2310" spans="1:38" ht="12" customHeight="1">
      <c r="A2310" s="19" t="s">
        <v>8397</v>
      </c>
      <c r="B2310" s="20" t="s">
        <v>8398</v>
      </c>
      <c r="C2310" s="20"/>
      <c r="D2310" s="20"/>
      <c r="E2310" s="19" t="s">
        <v>8399</v>
      </c>
      <c r="F2310" s="20" t="s">
        <v>54</v>
      </c>
      <c r="G2310" s="20" t="s">
        <v>55</v>
      </c>
      <c r="H2310" s="20" t="s">
        <v>8400</v>
      </c>
      <c r="I2310" s="20"/>
      <c r="J2310" s="20"/>
      <c r="K2310" s="20"/>
      <c r="L2310" s="20"/>
      <c r="M2310" s="20" t="s">
        <v>8400</v>
      </c>
      <c r="N2310" s="20"/>
      <c r="O2310" s="19" t="s">
        <v>8401</v>
      </c>
      <c r="P2310" s="20" t="s">
        <v>59</v>
      </c>
      <c r="Q2310" s="19" t="s">
        <v>170</v>
      </c>
      <c r="Y2310" s="19" t="s">
        <v>60</v>
      </c>
      <c r="Z2310" s="19" t="s">
        <v>61</v>
      </c>
      <c r="AA2310" s="19" t="s">
        <v>62</v>
      </c>
      <c r="AB2310" s="19" t="s">
        <v>63</v>
      </c>
      <c r="AC2310" s="19" t="s">
        <v>64</v>
      </c>
      <c r="AD2310" s="19" t="s">
        <v>65</v>
      </c>
      <c r="AE2310" s="19" t="s">
        <v>66</v>
      </c>
      <c r="AF2310" s="19" t="s">
        <v>66</v>
      </c>
      <c r="AJ2310" s="21">
        <f>VLOOKUP(B2310,[1]Sheet8!$A$3:$B$989,2,0)</f>
        <v>841.54</v>
      </c>
      <c r="AK2310" s="21">
        <f>VLOOKUP(B2310,[2]Sheet3!$A$3:$B$1872,2,0)</f>
        <v>47660.176991150445</v>
      </c>
      <c r="AL2310" s="22">
        <f t="shared" si="39"/>
        <v>48501.716991150446</v>
      </c>
    </row>
    <row r="2311" spans="1:38" ht="12" customHeight="1">
      <c r="A2311" s="19" t="s">
        <v>8402</v>
      </c>
      <c r="B2311" s="20" t="s">
        <v>8403</v>
      </c>
      <c r="C2311" s="20"/>
      <c r="D2311" s="20"/>
      <c r="E2311" s="19" t="s">
        <v>8404</v>
      </c>
      <c r="F2311" s="20" t="s">
        <v>54</v>
      </c>
      <c r="G2311" s="20" t="s">
        <v>55</v>
      </c>
      <c r="H2311" s="20" t="s">
        <v>8405</v>
      </c>
      <c r="I2311" s="20"/>
      <c r="J2311" s="20"/>
      <c r="K2311" s="20"/>
      <c r="L2311" s="20" t="s">
        <v>8406</v>
      </c>
      <c r="M2311" s="20" t="s">
        <v>8407</v>
      </c>
      <c r="N2311" s="20"/>
      <c r="O2311" s="19" t="s">
        <v>8408</v>
      </c>
      <c r="P2311" s="20" t="s">
        <v>59</v>
      </c>
      <c r="Q2311" s="19" t="s">
        <v>170</v>
      </c>
      <c r="R2311" s="19" t="s">
        <v>7026</v>
      </c>
      <c r="S2311" s="19" t="s">
        <v>139</v>
      </c>
      <c r="T2311" s="19" t="s">
        <v>221</v>
      </c>
      <c r="U2311" s="21">
        <v>2000</v>
      </c>
      <c r="V2311" s="21">
        <v>1</v>
      </c>
      <c r="W2311" s="21">
        <v>1</v>
      </c>
      <c r="X2311" s="21">
        <v>6</v>
      </c>
      <c r="Y2311" s="19" t="s">
        <v>60</v>
      </c>
      <c r="Z2311" s="19" t="s">
        <v>61</v>
      </c>
      <c r="AA2311" s="19" t="s">
        <v>62</v>
      </c>
      <c r="AB2311" s="19" t="s">
        <v>63</v>
      </c>
      <c r="AC2311" s="19" t="s">
        <v>64</v>
      </c>
      <c r="AD2311" s="19" t="s">
        <v>65</v>
      </c>
      <c r="AE2311" s="19" t="s">
        <v>66</v>
      </c>
      <c r="AF2311" s="19" t="s">
        <v>66</v>
      </c>
      <c r="AJ2311" s="21">
        <f>VLOOKUP(B2311,[1]Sheet8!$A$3:$B$989,2,0)</f>
        <v>123226</v>
      </c>
      <c r="AK2311" s="21">
        <f>VLOOKUP(B2311,[2]Sheet3!$A$3:$B$1872,2,0)</f>
        <v>511133.45132743364</v>
      </c>
      <c r="AL2311" s="22">
        <f t="shared" si="39"/>
        <v>634359.45132743358</v>
      </c>
    </row>
    <row r="2312" spans="1:38" ht="12" customHeight="1">
      <c r="A2312" s="19" t="s">
        <v>8409</v>
      </c>
      <c r="B2312" s="20" t="s">
        <v>695</v>
      </c>
      <c r="C2312" s="20"/>
      <c r="D2312" s="20"/>
      <c r="F2312" s="20" t="s">
        <v>54</v>
      </c>
      <c r="G2312" s="20" t="s">
        <v>55</v>
      </c>
      <c r="H2312" s="20" t="s">
        <v>694</v>
      </c>
      <c r="I2312" s="20"/>
      <c r="J2312" s="20"/>
      <c r="K2312" s="20"/>
      <c r="L2312" s="20" t="s">
        <v>695</v>
      </c>
      <c r="M2312" s="20" t="s">
        <v>695</v>
      </c>
      <c r="N2312" s="20"/>
      <c r="O2312" s="19" t="s">
        <v>8410</v>
      </c>
      <c r="P2312" s="20" t="s">
        <v>59</v>
      </c>
      <c r="Q2312" s="19" t="s">
        <v>131</v>
      </c>
      <c r="AJ2312" s="21">
        <v>0</v>
      </c>
      <c r="AK2312" s="21">
        <v>0</v>
      </c>
      <c r="AL2312" s="22">
        <f t="shared" si="39"/>
        <v>0</v>
      </c>
    </row>
    <row r="2313" spans="1:38" ht="12" customHeight="1">
      <c r="A2313" s="19" t="s">
        <v>8411</v>
      </c>
      <c r="B2313" s="20" t="s">
        <v>8412</v>
      </c>
      <c r="C2313" s="20"/>
      <c r="D2313" s="20"/>
      <c r="E2313" s="19" t="s">
        <v>8413</v>
      </c>
      <c r="F2313" s="20" t="s">
        <v>54</v>
      </c>
      <c r="G2313" s="20" t="s">
        <v>55</v>
      </c>
      <c r="H2313" s="20"/>
      <c r="I2313" s="20"/>
      <c r="J2313" s="20"/>
      <c r="K2313" s="20"/>
      <c r="L2313" s="20"/>
      <c r="M2313" s="20"/>
      <c r="N2313" s="20"/>
      <c r="O2313" s="19" t="s">
        <v>8414</v>
      </c>
      <c r="P2313" s="20" t="s">
        <v>43</v>
      </c>
      <c r="Q2313" s="19" t="s">
        <v>170</v>
      </c>
      <c r="U2313" s="21">
        <v>340</v>
      </c>
      <c r="V2313" s="21">
        <v>1</v>
      </c>
      <c r="W2313" s="21">
        <v>1</v>
      </c>
      <c r="X2313" s="21">
        <v>3</v>
      </c>
      <c r="Y2313" s="19" t="s">
        <v>60</v>
      </c>
      <c r="Z2313" s="19" t="s">
        <v>61</v>
      </c>
      <c r="AA2313" s="19" t="s">
        <v>62</v>
      </c>
      <c r="AB2313" s="19" t="s">
        <v>63</v>
      </c>
      <c r="AC2313" s="19" t="s">
        <v>64</v>
      </c>
      <c r="AD2313" s="19" t="s">
        <v>65</v>
      </c>
      <c r="AE2313" s="19" t="s">
        <v>114</v>
      </c>
      <c r="AF2313" s="19" t="s">
        <v>115</v>
      </c>
      <c r="AJ2313" s="21">
        <f>VLOOKUP(B2313,[1]Sheet8!$A$3:$B$989,2,0)</f>
        <v>61273.423457587065</v>
      </c>
      <c r="AK2313" s="21">
        <f>VLOOKUP(B2313,[2]Sheet3!$A$3:$B$1872,2,0)</f>
        <v>28035.398230088496</v>
      </c>
      <c r="AL2313" s="22">
        <f t="shared" si="39"/>
        <v>89308.821687675561</v>
      </c>
    </row>
    <row r="2314" spans="1:38" ht="12" customHeight="1">
      <c r="A2314" s="19" t="s">
        <v>8415</v>
      </c>
      <c r="B2314" s="20" t="s">
        <v>8416</v>
      </c>
      <c r="C2314" s="20"/>
      <c r="D2314" s="20"/>
      <c r="F2314" s="20" t="s">
        <v>54</v>
      </c>
      <c r="G2314" s="20" t="s">
        <v>55</v>
      </c>
      <c r="H2314" s="20"/>
      <c r="I2314" s="20"/>
      <c r="J2314" s="20"/>
      <c r="K2314" s="20"/>
      <c r="L2314" s="20"/>
      <c r="M2314" s="20" t="s">
        <v>8416</v>
      </c>
      <c r="N2314" s="20"/>
      <c r="O2314" s="19" t="s">
        <v>8417</v>
      </c>
      <c r="P2314" s="20" t="s">
        <v>59</v>
      </c>
      <c r="Q2314" s="19" t="s">
        <v>131</v>
      </c>
      <c r="AJ2314" s="21">
        <v>0</v>
      </c>
      <c r="AK2314" s="21">
        <v>0</v>
      </c>
      <c r="AL2314" s="22">
        <f t="shared" si="39"/>
        <v>0</v>
      </c>
    </row>
    <row r="2315" spans="1:38" ht="12" customHeight="1">
      <c r="A2315" s="19" t="s">
        <v>8418</v>
      </c>
      <c r="B2315" s="20" t="s">
        <v>8419</v>
      </c>
      <c r="C2315" s="20"/>
      <c r="D2315" s="20"/>
      <c r="E2315" s="19" t="s">
        <v>8420</v>
      </c>
      <c r="F2315" s="20" t="s">
        <v>54</v>
      </c>
      <c r="G2315" s="20" t="s">
        <v>55</v>
      </c>
      <c r="H2315" s="20" t="s">
        <v>8421</v>
      </c>
      <c r="I2315" s="20"/>
      <c r="J2315" s="20"/>
      <c r="K2315" s="20"/>
      <c r="L2315" s="20" t="s">
        <v>8419</v>
      </c>
      <c r="M2315" s="20" t="s">
        <v>8422</v>
      </c>
      <c r="N2315" s="20"/>
      <c r="O2315" s="19" t="s">
        <v>8423</v>
      </c>
      <c r="P2315" s="20" t="s">
        <v>59</v>
      </c>
      <c r="Q2315" s="19" t="s">
        <v>170</v>
      </c>
      <c r="U2315" s="21">
        <v>1000</v>
      </c>
      <c r="V2315" s="21">
        <v>2</v>
      </c>
      <c r="W2315" s="21">
        <v>2</v>
      </c>
      <c r="X2315" s="21">
        <v>6</v>
      </c>
      <c r="Y2315" s="19" t="s">
        <v>60</v>
      </c>
      <c r="Z2315" s="19" t="s">
        <v>61</v>
      </c>
      <c r="AA2315" s="19" t="s">
        <v>62</v>
      </c>
      <c r="AB2315" s="19" t="s">
        <v>63</v>
      </c>
      <c r="AC2315" s="19" t="s">
        <v>64</v>
      </c>
      <c r="AD2315" s="19" t="s">
        <v>65</v>
      </c>
      <c r="AE2315" s="19" t="s">
        <v>66</v>
      </c>
      <c r="AF2315" s="19" t="s">
        <v>66</v>
      </c>
      <c r="AJ2315" s="21">
        <f>VLOOKUP(B2315,[1]Sheet8!$A$3:$B$989,2,0)</f>
        <v>0</v>
      </c>
      <c r="AK2315" s="21">
        <f>VLOOKUP(B2315,[2]Sheet3!$A$3:$B$1872,2,0)</f>
        <v>16247.787610619469</v>
      </c>
      <c r="AL2315" s="22">
        <f t="shared" si="39"/>
        <v>16247.787610619469</v>
      </c>
    </row>
    <row r="2316" spans="1:38" ht="12" customHeight="1">
      <c r="A2316" s="19" t="s">
        <v>8424</v>
      </c>
      <c r="B2316" s="20" t="s">
        <v>8425</v>
      </c>
      <c r="C2316" s="20"/>
      <c r="D2316" s="20"/>
      <c r="F2316" s="20" t="s">
        <v>54</v>
      </c>
      <c r="G2316" s="20" t="s">
        <v>55</v>
      </c>
      <c r="H2316" s="20" t="s">
        <v>8426</v>
      </c>
      <c r="I2316" s="20"/>
      <c r="J2316" s="20"/>
      <c r="K2316" s="20"/>
      <c r="L2316" s="20" t="s">
        <v>8427</v>
      </c>
      <c r="M2316" s="20" t="s">
        <v>8425</v>
      </c>
      <c r="N2316" s="20"/>
      <c r="O2316" s="19" t="s">
        <v>8428</v>
      </c>
      <c r="P2316" s="20" t="s">
        <v>59</v>
      </c>
      <c r="Q2316" s="19" t="s">
        <v>131</v>
      </c>
      <c r="AJ2316" s="21">
        <v>0</v>
      </c>
      <c r="AK2316" s="21">
        <v>0</v>
      </c>
      <c r="AL2316" s="22">
        <f t="shared" si="39"/>
        <v>0</v>
      </c>
    </row>
    <row r="2317" spans="1:38" ht="12" customHeight="1">
      <c r="A2317" s="19" t="s">
        <v>8429</v>
      </c>
      <c r="B2317" s="20" t="s">
        <v>8430</v>
      </c>
      <c r="C2317" s="20"/>
      <c r="D2317" s="20"/>
      <c r="F2317" s="20" t="s">
        <v>54</v>
      </c>
      <c r="G2317" s="20" t="s">
        <v>55</v>
      </c>
      <c r="H2317" s="20"/>
      <c r="I2317" s="20"/>
      <c r="J2317" s="20"/>
      <c r="K2317" s="20"/>
      <c r="L2317" s="20" t="s">
        <v>8431</v>
      </c>
      <c r="M2317" s="20" t="s">
        <v>8431</v>
      </c>
      <c r="N2317" s="20"/>
      <c r="O2317" s="19" t="s">
        <v>8432</v>
      </c>
      <c r="P2317" s="20" t="s">
        <v>59</v>
      </c>
      <c r="Q2317" s="19" t="s">
        <v>131</v>
      </c>
      <c r="AJ2317" s="21">
        <v>0</v>
      </c>
      <c r="AK2317" s="21">
        <v>0</v>
      </c>
      <c r="AL2317" s="22">
        <f t="shared" si="39"/>
        <v>0</v>
      </c>
    </row>
    <row r="2318" spans="1:38" ht="12" customHeight="1">
      <c r="A2318" s="19" t="s">
        <v>8433</v>
      </c>
      <c r="B2318" s="20" t="s">
        <v>8434</v>
      </c>
      <c r="C2318" s="20"/>
      <c r="D2318" s="20"/>
      <c r="F2318" s="20" t="s">
        <v>54</v>
      </c>
      <c r="G2318" s="20" t="s">
        <v>55</v>
      </c>
      <c r="H2318" s="20"/>
      <c r="I2318" s="20"/>
      <c r="J2318" s="20"/>
      <c r="K2318" s="20"/>
      <c r="L2318" s="20"/>
      <c r="M2318" s="20" t="s">
        <v>8435</v>
      </c>
      <c r="N2318" s="20"/>
      <c r="O2318" s="19" t="s">
        <v>8436</v>
      </c>
      <c r="P2318" s="20" t="s">
        <v>43</v>
      </c>
      <c r="Q2318" s="19" t="s">
        <v>131</v>
      </c>
      <c r="AJ2318" s="21">
        <v>0</v>
      </c>
      <c r="AK2318" s="21">
        <v>0</v>
      </c>
      <c r="AL2318" s="22">
        <f t="shared" si="39"/>
        <v>0</v>
      </c>
    </row>
    <row r="2319" spans="1:38" ht="12" customHeight="1">
      <c r="A2319" s="19" t="s">
        <v>8437</v>
      </c>
      <c r="B2319" s="20" t="s">
        <v>8438</v>
      </c>
      <c r="C2319" s="20"/>
      <c r="D2319" s="20"/>
      <c r="F2319" s="20" t="s">
        <v>54</v>
      </c>
      <c r="G2319" s="20" t="s">
        <v>55</v>
      </c>
      <c r="H2319" s="20"/>
      <c r="I2319" s="20"/>
      <c r="J2319" s="20"/>
      <c r="K2319" s="20"/>
      <c r="L2319" s="20"/>
      <c r="M2319" s="20"/>
      <c r="N2319" s="20"/>
      <c r="O2319" s="19" t="s">
        <v>8439</v>
      </c>
      <c r="P2319" s="20" t="s">
        <v>59</v>
      </c>
      <c r="Q2319" s="19" t="s">
        <v>131</v>
      </c>
      <c r="AJ2319" s="21">
        <v>0</v>
      </c>
      <c r="AK2319" s="21">
        <v>0</v>
      </c>
      <c r="AL2319" s="22">
        <f t="shared" si="39"/>
        <v>0</v>
      </c>
    </row>
    <row r="2320" spans="1:38" ht="12" customHeight="1">
      <c r="A2320" s="19" t="s">
        <v>8440</v>
      </c>
      <c r="B2320" s="20" t="s">
        <v>8441</v>
      </c>
      <c r="C2320" s="20"/>
      <c r="D2320" s="20"/>
      <c r="F2320" s="20" t="s">
        <v>54</v>
      </c>
      <c r="G2320" s="20" t="s">
        <v>55</v>
      </c>
      <c r="H2320" s="20"/>
      <c r="I2320" s="20"/>
      <c r="J2320" s="20"/>
      <c r="K2320" s="20"/>
      <c r="L2320" s="20"/>
      <c r="M2320" s="20" t="s">
        <v>8441</v>
      </c>
      <c r="N2320" s="20"/>
      <c r="O2320" s="19" t="s">
        <v>8442</v>
      </c>
      <c r="P2320" s="20" t="s">
        <v>59</v>
      </c>
      <c r="Q2320" s="19" t="s">
        <v>131</v>
      </c>
      <c r="AJ2320" s="21">
        <v>0</v>
      </c>
      <c r="AK2320" s="21">
        <v>0</v>
      </c>
      <c r="AL2320" s="22">
        <f t="shared" si="39"/>
        <v>0</v>
      </c>
    </row>
    <row r="2321" spans="1:38" ht="12" customHeight="1">
      <c r="A2321" s="19" t="s">
        <v>8443</v>
      </c>
      <c r="B2321" s="20" t="s">
        <v>8444</v>
      </c>
      <c r="C2321" s="20"/>
      <c r="D2321" s="20"/>
      <c r="F2321" s="20" t="s">
        <v>54</v>
      </c>
      <c r="G2321" s="20" t="s">
        <v>55</v>
      </c>
      <c r="H2321" s="20" t="s">
        <v>8445</v>
      </c>
      <c r="I2321" s="20"/>
      <c r="J2321" s="20"/>
      <c r="K2321" s="20"/>
      <c r="L2321" s="20" t="s">
        <v>8445</v>
      </c>
      <c r="M2321" s="20" t="s">
        <v>8444</v>
      </c>
      <c r="N2321" s="20"/>
      <c r="O2321" s="19" t="s">
        <v>8446</v>
      </c>
      <c r="P2321" s="20" t="s">
        <v>59</v>
      </c>
      <c r="Q2321" s="19" t="s">
        <v>237</v>
      </c>
      <c r="U2321" s="21">
        <v>580</v>
      </c>
      <c r="V2321" s="21">
        <v>2</v>
      </c>
      <c r="W2321" s="21">
        <v>2</v>
      </c>
      <c r="X2321" s="21">
        <v>4</v>
      </c>
      <c r="Y2321" s="19" t="s">
        <v>60</v>
      </c>
      <c r="Z2321" s="19" t="s">
        <v>61</v>
      </c>
      <c r="AA2321" s="19" t="s">
        <v>62</v>
      </c>
      <c r="AB2321" s="19" t="s">
        <v>63</v>
      </c>
      <c r="AC2321" s="19" t="s">
        <v>64</v>
      </c>
      <c r="AD2321" s="19" t="s">
        <v>65</v>
      </c>
      <c r="AJ2321" s="21">
        <f>VLOOKUP(B2321,[1]Sheet8!$A$3:$B$989,2,0)</f>
        <v>20738.739999999998</v>
      </c>
      <c r="AK2321" s="21">
        <f>VLOOKUP(B2321,[2]Sheet3!$A$3:$B$1872,2,0)</f>
        <v>114817.69911504425</v>
      </c>
      <c r="AL2321" s="22">
        <f t="shared" si="39"/>
        <v>135556.43911504425</v>
      </c>
    </row>
    <row r="2322" spans="1:38" ht="12" customHeight="1">
      <c r="A2322" s="19" t="s">
        <v>8447</v>
      </c>
      <c r="B2322" s="20" t="s">
        <v>6996</v>
      </c>
      <c r="C2322" s="20"/>
      <c r="D2322" s="20"/>
      <c r="F2322" s="20" t="s">
        <v>54</v>
      </c>
      <c r="G2322" s="20" t="s">
        <v>55</v>
      </c>
      <c r="H2322" s="20" t="s">
        <v>6995</v>
      </c>
      <c r="I2322" s="20"/>
      <c r="J2322" s="20"/>
      <c r="K2322" s="20"/>
      <c r="L2322" s="20" t="s">
        <v>6996</v>
      </c>
      <c r="M2322" s="20" t="s">
        <v>6996</v>
      </c>
      <c r="N2322" s="20"/>
      <c r="O2322" s="19" t="s">
        <v>8448</v>
      </c>
      <c r="P2322" s="20" t="s">
        <v>59</v>
      </c>
      <c r="Q2322" s="19" t="s">
        <v>131</v>
      </c>
      <c r="AJ2322" s="21">
        <v>0</v>
      </c>
      <c r="AK2322" s="21">
        <v>0</v>
      </c>
      <c r="AL2322" s="22">
        <f t="shared" si="39"/>
        <v>0</v>
      </c>
    </row>
    <row r="2323" spans="1:38" ht="12" customHeight="1">
      <c r="A2323" s="19" t="s">
        <v>8449</v>
      </c>
      <c r="B2323" s="20" t="s">
        <v>8450</v>
      </c>
      <c r="C2323" s="20"/>
      <c r="D2323" s="20"/>
      <c r="F2323" s="20" t="s">
        <v>54</v>
      </c>
      <c r="G2323" s="20" t="s">
        <v>55</v>
      </c>
      <c r="H2323" s="20" t="s">
        <v>8451</v>
      </c>
      <c r="I2323" s="20"/>
      <c r="J2323" s="20"/>
      <c r="K2323" s="20"/>
      <c r="L2323" s="20"/>
      <c r="M2323" s="20" t="s">
        <v>8452</v>
      </c>
      <c r="N2323" s="20"/>
      <c r="O2323" s="19" t="s">
        <v>8453</v>
      </c>
      <c r="P2323" s="20" t="s">
        <v>59</v>
      </c>
      <c r="Q2323" s="19" t="s">
        <v>237</v>
      </c>
      <c r="R2323" s="19" t="s">
        <v>151</v>
      </c>
      <c r="S2323" s="19" t="s">
        <v>139</v>
      </c>
      <c r="T2323" s="19" t="s">
        <v>152</v>
      </c>
      <c r="AJ2323" s="21">
        <v>0</v>
      </c>
      <c r="AK2323" s="21">
        <v>0</v>
      </c>
      <c r="AL2323" s="22">
        <f t="shared" si="39"/>
        <v>0</v>
      </c>
    </row>
    <row r="2324" spans="1:38" ht="12" customHeight="1">
      <c r="A2324" s="19" t="s">
        <v>8454</v>
      </c>
      <c r="B2324" s="20" t="s">
        <v>8455</v>
      </c>
      <c r="C2324" s="20"/>
      <c r="D2324" s="20"/>
      <c r="F2324" s="20" t="s">
        <v>54</v>
      </c>
      <c r="G2324" s="20" t="s">
        <v>55</v>
      </c>
      <c r="H2324" s="20"/>
      <c r="I2324" s="20"/>
      <c r="J2324" s="20"/>
      <c r="K2324" s="20"/>
      <c r="L2324" s="20"/>
      <c r="M2324" s="20" t="s">
        <v>8455</v>
      </c>
      <c r="N2324" s="20"/>
      <c r="O2324" s="19" t="s">
        <v>8456</v>
      </c>
      <c r="P2324" s="20" t="s">
        <v>59</v>
      </c>
      <c r="Q2324" s="19" t="s">
        <v>131</v>
      </c>
      <c r="AJ2324" s="21">
        <v>0</v>
      </c>
      <c r="AK2324" s="21">
        <f>VLOOKUP(B2324,[2]Sheet3!$A$3:$B$1872,2,0)</f>
        <v>6499.1150442477883</v>
      </c>
      <c r="AL2324" s="22">
        <f t="shared" si="39"/>
        <v>6499.1150442477883</v>
      </c>
    </row>
    <row r="2325" spans="1:38" ht="12" customHeight="1">
      <c r="A2325" s="19" t="s">
        <v>8457</v>
      </c>
      <c r="B2325" s="20" t="s">
        <v>8458</v>
      </c>
      <c r="C2325" s="20"/>
      <c r="D2325" s="20"/>
      <c r="F2325" s="20" t="s">
        <v>54</v>
      </c>
      <c r="G2325" s="20" t="s">
        <v>55</v>
      </c>
      <c r="H2325" s="20"/>
      <c r="I2325" s="20"/>
      <c r="J2325" s="20"/>
      <c r="K2325" s="20"/>
      <c r="L2325" s="20"/>
      <c r="M2325" s="20" t="s">
        <v>8458</v>
      </c>
      <c r="N2325" s="20"/>
      <c r="O2325" s="19" t="s">
        <v>8459</v>
      </c>
      <c r="P2325" s="20" t="s">
        <v>59</v>
      </c>
      <c r="Q2325" s="19" t="s">
        <v>131</v>
      </c>
      <c r="AJ2325" s="21">
        <v>0</v>
      </c>
      <c r="AK2325" s="21">
        <v>0</v>
      </c>
      <c r="AL2325" s="22">
        <f t="shared" si="39"/>
        <v>0</v>
      </c>
    </row>
    <row r="2326" spans="1:38" ht="12" customHeight="1">
      <c r="A2326" s="19" t="s">
        <v>8460</v>
      </c>
      <c r="B2326" s="20" t="s">
        <v>8461</v>
      </c>
      <c r="C2326" s="20"/>
      <c r="D2326" s="20"/>
      <c r="F2326" s="20" t="s">
        <v>2088</v>
      </c>
      <c r="G2326" s="20" t="s">
        <v>2089</v>
      </c>
      <c r="H2326" s="20"/>
      <c r="I2326" s="20"/>
      <c r="J2326" s="20"/>
      <c r="K2326" s="20"/>
      <c r="L2326" s="20"/>
      <c r="M2326" s="20" t="s">
        <v>8461</v>
      </c>
      <c r="N2326" s="20"/>
      <c r="O2326" s="19" t="s">
        <v>8462</v>
      </c>
      <c r="P2326" s="20" t="s">
        <v>43</v>
      </c>
      <c r="Q2326" s="19" t="s">
        <v>131</v>
      </c>
      <c r="AJ2326" s="21">
        <v>0</v>
      </c>
      <c r="AK2326" s="21">
        <f>VLOOKUP(B2326,[2]Sheet3!$A$3:$B$1872,2,0)</f>
        <v>12998.230088495577</v>
      </c>
      <c r="AL2326" s="22">
        <f t="shared" si="39"/>
        <v>12998.230088495577</v>
      </c>
    </row>
    <row r="2327" spans="1:38" ht="12" customHeight="1">
      <c r="A2327" s="19" t="s">
        <v>8463</v>
      </c>
      <c r="B2327" s="20" t="s">
        <v>8464</v>
      </c>
      <c r="C2327" s="20"/>
      <c r="D2327" s="20"/>
      <c r="F2327" s="20" t="s">
        <v>818</v>
      </c>
      <c r="G2327" s="20" t="s">
        <v>6031</v>
      </c>
      <c r="H2327" s="20" t="s">
        <v>6261</v>
      </c>
      <c r="I2327" s="20"/>
      <c r="J2327" s="20"/>
      <c r="K2327" s="20"/>
      <c r="L2327" s="20" t="s">
        <v>6262</v>
      </c>
      <c r="M2327" s="20" t="s">
        <v>8464</v>
      </c>
      <c r="N2327" s="20"/>
      <c r="O2327" s="19" t="s">
        <v>8465</v>
      </c>
      <c r="P2327" s="20" t="s">
        <v>43</v>
      </c>
      <c r="Q2327" s="19" t="s">
        <v>131</v>
      </c>
      <c r="AJ2327" s="21">
        <v>0</v>
      </c>
      <c r="AK2327" s="21">
        <v>0</v>
      </c>
      <c r="AL2327" s="22">
        <f t="shared" si="39"/>
        <v>0</v>
      </c>
    </row>
    <row r="2328" spans="1:38" ht="12" customHeight="1">
      <c r="A2328" s="19" t="s">
        <v>8466</v>
      </c>
      <c r="B2328" s="20" t="s">
        <v>8467</v>
      </c>
      <c r="C2328" s="20"/>
      <c r="D2328" s="20"/>
      <c r="F2328" s="20" t="s">
        <v>818</v>
      </c>
      <c r="G2328" s="20" t="s">
        <v>6031</v>
      </c>
      <c r="H2328" s="20" t="s">
        <v>6261</v>
      </c>
      <c r="I2328" s="20"/>
      <c r="J2328" s="20"/>
      <c r="K2328" s="20"/>
      <c r="L2328" s="20" t="s">
        <v>6262</v>
      </c>
      <c r="M2328" s="20" t="s">
        <v>8467</v>
      </c>
      <c r="N2328" s="20"/>
      <c r="O2328" s="19" t="s">
        <v>8468</v>
      </c>
      <c r="P2328" s="20" t="s">
        <v>43</v>
      </c>
      <c r="Q2328" s="19" t="s">
        <v>237</v>
      </c>
      <c r="R2328" s="19" t="s">
        <v>1003</v>
      </c>
      <c r="S2328" s="19" t="s">
        <v>251</v>
      </c>
      <c r="U2328" s="21" t="s">
        <v>1004</v>
      </c>
      <c r="V2328" s="21">
        <v>1</v>
      </c>
      <c r="W2328" s="21">
        <v>1</v>
      </c>
      <c r="X2328" s="21">
        <v>2</v>
      </c>
      <c r="Y2328" s="19" t="s">
        <v>60</v>
      </c>
      <c r="Z2328" s="19" t="s">
        <v>61</v>
      </c>
      <c r="AA2328" s="19" t="s">
        <v>62</v>
      </c>
      <c r="AB2328" s="19" t="s">
        <v>63</v>
      </c>
      <c r="AC2328" s="19" t="s">
        <v>183</v>
      </c>
      <c r="AD2328" s="19" t="s">
        <v>184</v>
      </c>
      <c r="AJ2328" s="21">
        <f>VLOOKUP(B2328,[1]Sheet8!$A$3:$B$989,2,0)</f>
        <v>12322.6</v>
      </c>
      <c r="AK2328" s="21">
        <v>0</v>
      </c>
      <c r="AL2328" s="22">
        <f t="shared" si="39"/>
        <v>12322.6</v>
      </c>
    </row>
    <row r="2329" spans="1:38" ht="12" customHeight="1">
      <c r="A2329" s="19" t="s">
        <v>8469</v>
      </c>
      <c r="B2329" s="20" t="s">
        <v>8470</v>
      </c>
      <c r="C2329" s="20"/>
      <c r="D2329" s="20"/>
      <c r="F2329" s="20" t="s">
        <v>215</v>
      </c>
      <c r="G2329" s="20" t="s">
        <v>1839</v>
      </c>
      <c r="H2329" s="20"/>
      <c r="I2329" s="20"/>
      <c r="J2329" s="20"/>
      <c r="K2329" s="20"/>
      <c r="L2329" s="20" t="s">
        <v>8470</v>
      </c>
      <c r="M2329" s="20" t="s">
        <v>8471</v>
      </c>
      <c r="N2329" s="20"/>
      <c r="O2329" s="19" t="s">
        <v>8472</v>
      </c>
      <c r="P2329" s="20" t="s">
        <v>59</v>
      </c>
      <c r="Q2329" s="19" t="s">
        <v>131</v>
      </c>
      <c r="AJ2329" s="21">
        <v>0</v>
      </c>
      <c r="AK2329" s="21">
        <v>0</v>
      </c>
      <c r="AL2329" s="22">
        <f t="shared" si="39"/>
        <v>0</v>
      </c>
    </row>
    <row r="2330" spans="1:38" ht="12" customHeight="1">
      <c r="A2330" s="19" t="s">
        <v>8473</v>
      </c>
      <c r="B2330" s="20" t="s">
        <v>8471</v>
      </c>
      <c r="C2330" s="20"/>
      <c r="D2330" s="20"/>
      <c r="F2330" s="20" t="s">
        <v>215</v>
      </c>
      <c r="G2330" s="20" t="s">
        <v>1839</v>
      </c>
      <c r="H2330" s="20"/>
      <c r="I2330" s="20"/>
      <c r="J2330" s="20"/>
      <c r="K2330" s="20"/>
      <c r="L2330" s="20" t="s">
        <v>8470</v>
      </c>
      <c r="M2330" s="20" t="s">
        <v>8471</v>
      </c>
      <c r="N2330" s="20"/>
      <c r="O2330" s="19" t="s">
        <v>8474</v>
      </c>
      <c r="P2330" s="20" t="s">
        <v>59</v>
      </c>
      <c r="Q2330" s="19" t="s">
        <v>131</v>
      </c>
      <c r="AJ2330" s="21">
        <v>0</v>
      </c>
      <c r="AK2330" s="21">
        <v>0</v>
      </c>
      <c r="AL2330" s="22">
        <f t="shared" si="39"/>
        <v>0</v>
      </c>
    </row>
    <row r="2331" spans="1:38" ht="12" customHeight="1">
      <c r="A2331" s="19" t="s">
        <v>8475</v>
      </c>
      <c r="B2331" s="20" t="s">
        <v>8476</v>
      </c>
      <c r="C2331" s="20"/>
      <c r="D2331" s="20"/>
      <c r="F2331" s="20" t="s">
        <v>1353</v>
      </c>
      <c r="G2331" s="20" t="s">
        <v>2237</v>
      </c>
      <c r="H2331" s="20"/>
      <c r="I2331" s="20"/>
      <c r="J2331" s="20"/>
      <c r="K2331" s="20"/>
      <c r="L2331" s="20" t="s">
        <v>8476</v>
      </c>
      <c r="M2331" s="20" t="s">
        <v>8476</v>
      </c>
      <c r="N2331" s="20"/>
      <c r="O2331" s="19" t="s">
        <v>8477</v>
      </c>
      <c r="P2331" s="20" t="s">
        <v>43</v>
      </c>
      <c r="Q2331" s="19" t="s">
        <v>131</v>
      </c>
      <c r="AJ2331" s="21">
        <v>0</v>
      </c>
      <c r="AK2331" s="21">
        <v>0</v>
      </c>
      <c r="AL2331" s="22">
        <f t="shared" si="39"/>
        <v>0</v>
      </c>
    </row>
    <row r="2332" spans="1:38" ht="12" customHeight="1">
      <c r="A2332" s="19" t="s">
        <v>8478</v>
      </c>
      <c r="B2332" s="20" t="s">
        <v>8479</v>
      </c>
      <c r="C2332" s="20"/>
      <c r="D2332" s="20"/>
      <c r="F2332" s="20" t="s">
        <v>1353</v>
      </c>
      <c r="G2332" s="20" t="s">
        <v>2237</v>
      </c>
      <c r="H2332" s="20"/>
      <c r="I2332" s="20"/>
      <c r="J2332" s="20"/>
      <c r="K2332" s="20"/>
      <c r="L2332" s="20"/>
      <c r="M2332" s="20" t="s">
        <v>8479</v>
      </c>
      <c r="N2332" s="20"/>
      <c r="O2332" s="19" t="s">
        <v>8480</v>
      </c>
      <c r="P2332" s="20" t="s">
        <v>43</v>
      </c>
      <c r="Q2332" s="19" t="s">
        <v>131</v>
      </c>
      <c r="AJ2332" s="21">
        <v>0</v>
      </c>
      <c r="AK2332" s="21">
        <v>0</v>
      </c>
      <c r="AL2332" s="22">
        <f t="shared" si="39"/>
        <v>0</v>
      </c>
    </row>
    <row r="2333" spans="1:38" ht="12" customHeight="1">
      <c r="A2333" s="19" t="s">
        <v>8481</v>
      </c>
      <c r="B2333" s="20" t="s">
        <v>8482</v>
      </c>
      <c r="C2333" s="20"/>
      <c r="D2333" s="20"/>
      <c r="F2333" s="20" t="s">
        <v>1353</v>
      </c>
      <c r="G2333" s="20" t="s">
        <v>2237</v>
      </c>
      <c r="H2333" s="20"/>
      <c r="I2333" s="20"/>
      <c r="J2333" s="20"/>
      <c r="K2333" s="20"/>
      <c r="L2333" s="20"/>
      <c r="M2333" s="20" t="s">
        <v>8482</v>
      </c>
      <c r="N2333" s="20"/>
      <c r="O2333" s="19" t="s">
        <v>8483</v>
      </c>
      <c r="P2333" s="20" t="s">
        <v>59</v>
      </c>
      <c r="Q2333" s="19" t="s">
        <v>102</v>
      </c>
      <c r="AJ2333" s="21">
        <v>0</v>
      </c>
      <c r="AK2333" s="21">
        <f>VLOOKUP(B2333,[2]Sheet3!$A$3:$B$1872,2,0)</f>
        <v>16247.787610619469</v>
      </c>
      <c r="AL2333" s="22">
        <f t="shared" si="39"/>
        <v>16247.787610619469</v>
      </c>
    </row>
    <row r="2334" spans="1:38" ht="12" customHeight="1">
      <c r="A2334" s="19" t="s">
        <v>8484</v>
      </c>
      <c r="B2334" s="20" t="s">
        <v>8485</v>
      </c>
      <c r="C2334" s="20"/>
      <c r="D2334" s="20"/>
      <c r="F2334" s="20" t="s">
        <v>1353</v>
      </c>
      <c r="G2334" s="20" t="s">
        <v>2237</v>
      </c>
      <c r="H2334" s="20"/>
      <c r="I2334" s="20"/>
      <c r="J2334" s="20"/>
      <c r="K2334" s="20"/>
      <c r="L2334" s="20"/>
      <c r="M2334" s="20" t="s">
        <v>8485</v>
      </c>
      <c r="N2334" s="20"/>
      <c r="O2334" s="19" t="s">
        <v>8486</v>
      </c>
      <c r="P2334" s="20" t="s">
        <v>43</v>
      </c>
      <c r="Q2334" s="19" t="s">
        <v>131</v>
      </c>
      <c r="AJ2334" s="21">
        <v>0</v>
      </c>
      <c r="AK2334" s="21">
        <v>0</v>
      </c>
      <c r="AL2334" s="22">
        <f t="shared" si="39"/>
        <v>0</v>
      </c>
    </row>
    <row r="2335" spans="1:38" ht="12" customHeight="1">
      <c r="A2335" s="19" t="s">
        <v>8487</v>
      </c>
      <c r="B2335" s="20" t="s">
        <v>8488</v>
      </c>
      <c r="C2335" s="20"/>
      <c r="D2335" s="20"/>
      <c r="F2335" s="20" t="s">
        <v>105</v>
      </c>
      <c r="G2335" s="20" t="s">
        <v>1685</v>
      </c>
      <c r="H2335" s="20" t="s">
        <v>8489</v>
      </c>
      <c r="I2335" s="20"/>
      <c r="J2335" s="20"/>
      <c r="K2335" s="20"/>
      <c r="L2335" s="20" t="s">
        <v>8488</v>
      </c>
      <c r="M2335" s="20" t="s">
        <v>8488</v>
      </c>
      <c r="N2335" s="20"/>
      <c r="O2335" s="19" t="s">
        <v>8490</v>
      </c>
      <c r="P2335" s="20" t="s">
        <v>43</v>
      </c>
      <c r="Q2335" s="19" t="s">
        <v>237</v>
      </c>
      <c r="R2335" s="19" t="s">
        <v>1177</v>
      </c>
      <c r="S2335" s="19" t="s">
        <v>251</v>
      </c>
      <c r="Y2335" s="19" t="s">
        <v>45</v>
      </c>
      <c r="Z2335" s="19" t="s">
        <v>46</v>
      </c>
      <c r="AA2335" s="19" t="s">
        <v>47</v>
      </c>
      <c r="AB2335" s="19" t="s">
        <v>461</v>
      </c>
      <c r="AC2335" s="19" t="s">
        <v>400</v>
      </c>
      <c r="AD2335" s="19" t="s">
        <v>401</v>
      </c>
      <c r="AJ2335" s="21">
        <v>0</v>
      </c>
      <c r="AK2335" s="21">
        <f>VLOOKUP(B2335,[2]Sheet3!$A$3:$B$1872,2,0)</f>
        <v>51300.884955752219</v>
      </c>
      <c r="AL2335" s="22">
        <f t="shared" si="39"/>
        <v>51300.884955752219</v>
      </c>
    </row>
    <row r="2336" spans="1:38" ht="12" customHeight="1">
      <c r="A2336" s="19" t="s">
        <v>8491</v>
      </c>
      <c r="B2336" s="20" t="s">
        <v>8492</v>
      </c>
      <c r="C2336" s="20"/>
      <c r="D2336" s="20"/>
      <c r="F2336" s="20" t="s">
        <v>105</v>
      </c>
      <c r="G2336" s="20" t="s">
        <v>1685</v>
      </c>
      <c r="H2336" s="20"/>
      <c r="I2336" s="20"/>
      <c r="J2336" s="20"/>
      <c r="K2336" s="20"/>
      <c r="L2336" s="20"/>
      <c r="M2336" s="20"/>
      <c r="N2336" s="20"/>
      <c r="O2336" s="19" t="s">
        <v>8493</v>
      </c>
      <c r="P2336" s="20" t="s">
        <v>59</v>
      </c>
      <c r="Q2336" s="19" t="s">
        <v>131</v>
      </c>
      <c r="AJ2336" s="21">
        <v>0</v>
      </c>
      <c r="AK2336" s="21">
        <v>0</v>
      </c>
      <c r="AL2336" s="22">
        <f t="shared" si="39"/>
        <v>0</v>
      </c>
    </row>
    <row r="2337" spans="1:38" ht="12" customHeight="1">
      <c r="A2337" s="19" t="s">
        <v>8494</v>
      </c>
      <c r="B2337" s="20" t="s">
        <v>8495</v>
      </c>
      <c r="C2337" s="20"/>
      <c r="D2337" s="20"/>
      <c r="E2337" s="19" t="s">
        <v>8496</v>
      </c>
      <c r="F2337" s="20" t="s">
        <v>330</v>
      </c>
      <c r="G2337" s="20" t="s">
        <v>8497</v>
      </c>
      <c r="H2337" s="20" t="s">
        <v>8498</v>
      </c>
      <c r="I2337" s="20"/>
      <c r="J2337" s="20"/>
      <c r="K2337" s="20"/>
      <c r="L2337" s="20" t="s">
        <v>8498</v>
      </c>
      <c r="M2337" s="20" t="s">
        <v>8498</v>
      </c>
      <c r="N2337" s="20"/>
      <c r="O2337" s="19" t="s">
        <v>8499</v>
      </c>
      <c r="P2337" s="20" t="s">
        <v>43</v>
      </c>
      <c r="Q2337" s="19" t="s">
        <v>170</v>
      </c>
      <c r="R2337" s="19" t="s">
        <v>1422</v>
      </c>
      <c r="S2337" s="19" t="s">
        <v>139</v>
      </c>
      <c r="T2337" s="19" t="s">
        <v>221</v>
      </c>
      <c r="U2337" s="21">
        <v>600</v>
      </c>
      <c r="V2337" s="21">
        <v>2</v>
      </c>
      <c r="W2337" s="21">
        <v>2</v>
      </c>
      <c r="X2337" s="21">
        <v>3</v>
      </c>
      <c r="Y2337" s="19" t="s">
        <v>45</v>
      </c>
      <c r="Z2337" s="19" t="s">
        <v>46</v>
      </c>
      <c r="AA2337" s="19" t="s">
        <v>73</v>
      </c>
      <c r="AB2337" s="19" t="s">
        <v>74</v>
      </c>
      <c r="AC2337" s="19" t="s">
        <v>335</v>
      </c>
      <c r="AD2337" s="19" t="s">
        <v>336</v>
      </c>
      <c r="AE2337" s="19" t="s">
        <v>7082</v>
      </c>
      <c r="AF2337" s="19" t="s">
        <v>7083</v>
      </c>
      <c r="AJ2337" s="21">
        <f>VLOOKUP(B2337,[1]Sheet8!$A$3:$B$989,2,0)</f>
        <v>0</v>
      </c>
      <c r="AK2337" s="21">
        <f>VLOOKUP(B2337,[2]Sheet3!$A$3:$B$1872,2,0)</f>
        <v>2331.858407079646</v>
      </c>
      <c r="AL2337" s="22">
        <f t="shared" si="39"/>
        <v>2331.858407079646</v>
      </c>
    </row>
    <row r="2338" spans="1:38" ht="12" customHeight="1">
      <c r="A2338" s="19" t="s">
        <v>8500</v>
      </c>
      <c r="B2338" s="20" t="s">
        <v>8501</v>
      </c>
      <c r="C2338" s="20"/>
      <c r="D2338" s="20"/>
      <c r="E2338" s="19" t="s">
        <v>8502</v>
      </c>
      <c r="F2338" s="20" t="s">
        <v>330</v>
      </c>
      <c r="G2338" s="20" t="s">
        <v>8497</v>
      </c>
      <c r="H2338" s="20" t="s">
        <v>8503</v>
      </c>
      <c r="I2338" s="20"/>
      <c r="J2338" s="20"/>
      <c r="K2338" s="20"/>
      <c r="L2338" s="20" t="s">
        <v>8504</v>
      </c>
      <c r="M2338" s="20" t="s">
        <v>8503</v>
      </c>
      <c r="N2338" s="20"/>
      <c r="O2338" s="19" t="s">
        <v>8505</v>
      </c>
      <c r="P2338" s="20" t="s">
        <v>43</v>
      </c>
      <c r="Q2338" s="19" t="s">
        <v>170</v>
      </c>
      <c r="R2338" s="19" t="s">
        <v>181</v>
      </c>
      <c r="S2338" s="19" t="s">
        <v>139</v>
      </c>
      <c r="T2338" s="19" t="s">
        <v>182</v>
      </c>
      <c r="U2338" s="21">
        <v>1200</v>
      </c>
      <c r="V2338" s="21">
        <v>4</v>
      </c>
      <c r="W2338" s="21">
        <v>3</v>
      </c>
      <c r="X2338" s="21">
        <v>8</v>
      </c>
      <c r="Y2338" s="19" t="s">
        <v>45</v>
      </c>
      <c r="Z2338" s="19" t="s">
        <v>46</v>
      </c>
      <c r="AA2338" s="19" t="s">
        <v>73</v>
      </c>
      <c r="AB2338" s="19" t="s">
        <v>74</v>
      </c>
      <c r="AC2338" s="19" t="s">
        <v>335</v>
      </c>
      <c r="AD2338" s="19" t="s">
        <v>336</v>
      </c>
      <c r="AE2338" s="19" t="s">
        <v>7082</v>
      </c>
      <c r="AF2338" s="19" t="s">
        <v>7083</v>
      </c>
      <c r="AJ2338" s="21">
        <f>VLOOKUP(B2338,[1]Sheet8!$A$3:$B$989,2,0)</f>
        <v>0</v>
      </c>
      <c r="AK2338" s="21">
        <v>0</v>
      </c>
      <c r="AL2338" s="22">
        <f t="shared" si="39"/>
        <v>0</v>
      </c>
    </row>
    <row r="2339" spans="1:38" ht="12" customHeight="1">
      <c r="A2339" s="19" t="s">
        <v>8506</v>
      </c>
      <c r="B2339" s="20" t="s">
        <v>8507</v>
      </c>
      <c r="C2339" s="20"/>
      <c r="D2339" s="20"/>
      <c r="F2339" s="20" t="s">
        <v>330</v>
      </c>
      <c r="G2339" s="20" t="s">
        <v>8497</v>
      </c>
      <c r="H2339" s="20"/>
      <c r="I2339" s="20"/>
      <c r="J2339" s="20"/>
      <c r="K2339" s="20"/>
      <c r="L2339" s="20" t="s">
        <v>8508</v>
      </c>
      <c r="M2339" s="20" t="s">
        <v>8508</v>
      </c>
      <c r="N2339" s="20"/>
      <c r="O2339" s="19" t="s">
        <v>8509</v>
      </c>
      <c r="P2339" s="20" t="s">
        <v>43</v>
      </c>
      <c r="Q2339" s="19" t="s">
        <v>237</v>
      </c>
      <c r="R2339" s="19" t="s">
        <v>1173</v>
      </c>
      <c r="S2339" s="19" t="s">
        <v>139</v>
      </c>
      <c r="T2339" s="19" t="s">
        <v>221</v>
      </c>
      <c r="AJ2339" s="21">
        <v>0</v>
      </c>
      <c r="AK2339" s="21">
        <v>0</v>
      </c>
      <c r="AL2339" s="22">
        <f t="shared" si="39"/>
        <v>0</v>
      </c>
    </row>
    <row r="2340" spans="1:38" ht="12" customHeight="1">
      <c r="A2340" s="19" t="s">
        <v>8510</v>
      </c>
      <c r="B2340" s="20" t="s">
        <v>8511</v>
      </c>
      <c r="C2340" s="20"/>
      <c r="D2340" s="20"/>
      <c r="F2340" s="20" t="s">
        <v>699</v>
      </c>
      <c r="G2340" s="20" t="s">
        <v>8512</v>
      </c>
      <c r="H2340" s="20" t="s">
        <v>8513</v>
      </c>
      <c r="I2340" s="20"/>
      <c r="J2340" s="20"/>
      <c r="K2340" s="20"/>
      <c r="L2340" s="20" t="s">
        <v>8511</v>
      </c>
      <c r="M2340" s="20" t="s">
        <v>8513</v>
      </c>
      <c r="N2340" s="20"/>
      <c r="O2340" s="19" t="s">
        <v>8514</v>
      </c>
      <c r="P2340" s="20" t="s">
        <v>43</v>
      </c>
      <c r="Q2340" s="19" t="s">
        <v>131</v>
      </c>
      <c r="U2340" s="21">
        <v>50</v>
      </c>
      <c r="V2340" s="21">
        <v>2</v>
      </c>
      <c r="W2340" s="21">
        <v>1</v>
      </c>
      <c r="X2340" s="21">
        <v>4</v>
      </c>
      <c r="AJ2340" s="21">
        <v>0</v>
      </c>
      <c r="AK2340" s="21">
        <f>VLOOKUP(B2340,[2]Sheet3!$A$3:$B$1872,2,0)</f>
        <v>179808.84955752216</v>
      </c>
      <c r="AL2340" s="22">
        <f t="shared" si="39"/>
        <v>179808.84955752216</v>
      </c>
    </row>
    <row r="2341" spans="1:38" ht="12" customHeight="1">
      <c r="A2341" s="19" t="s">
        <v>8515</v>
      </c>
      <c r="B2341" s="20" t="s">
        <v>8516</v>
      </c>
      <c r="C2341" s="20"/>
      <c r="D2341" s="20"/>
      <c r="F2341" s="20" t="s">
        <v>699</v>
      </c>
      <c r="G2341" s="20" t="s">
        <v>8512</v>
      </c>
      <c r="H2341" s="20"/>
      <c r="I2341" s="20"/>
      <c r="J2341" s="20"/>
      <c r="K2341" s="20"/>
      <c r="L2341" s="20"/>
      <c r="M2341" s="20" t="s">
        <v>8516</v>
      </c>
      <c r="N2341" s="20"/>
      <c r="O2341" s="19" t="s">
        <v>8517</v>
      </c>
      <c r="P2341" s="20" t="s">
        <v>43</v>
      </c>
      <c r="Q2341" s="19" t="s">
        <v>131</v>
      </c>
      <c r="U2341" s="21">
        <v>120</v>
      </c>
      <c r="V2341" s="21">
        <v>2</v>
      </c>
      <c r="W2341" s="21">
        <v>1</v>
      </c>
      <c r="X2341" s="21">
        <v>2</v>
      </c>
      <c r="AJ2341" s="21">
        <f>VLOOKUP(B2341,[1]Sheet8!$A$3:$B$989,2,0)</f>
        <v>11312.039999999999</v>
      </c>
      <c r="AK2341" s="21">
        <f>VLOOKUP(B2341,[2]Sheet3!$A$3:$B$1872,2,0)</f>
        <v>25996.460176991153</v>
      </c>
      <c r="AL2341" s="22">
        <f t="shared" si="39"/>
        <v>37308.500176991154</v>
      </c>
    </row>
    <row r="2342" spans="1:38" ht="12" customHeight="1">
      <c r="A2342" s="19" t="s">
        <v>8518</v>
      </c>
      <c r="B2342" s="20" t="s">
        <v>8519</v>
      </c>
      <c r="C2342" s="20"/>
      <c r="D2342" s="20"/>
      <c r="F2342" s="20" t="s">
        <v>278</v>
      </c>
      <c r="G2342" s="20" t="s">
        <v>8520</v>
      </c>
      <c r="H2342" s="20" t="s">
        <v>8521</v>
      </c>
      <c r="I2342" s="20"/>
      <c r="J2342" s="20"/>
      <c r="K2342" s="20"/>
      <c r="L2342" s="20" t="s">
        <v>8519</v>
      </c>
      <c r="M2342" s="20" t="s">
        <v>8522</v>
      </c>
      <c r="N2342" s="20"/>
      <c r="O2342" s="19" t="s">
        <v>8523</v>
      </c>
      <c r="P2342" s="20" t="s">
        <v>43</v>
      </c>
      <c r="Q2342" s="19" t="s">
        <v>131</v>
      </c>
      <c r="AJ2342" s="21">
        <v>0</v>
      </c>
      <c r="AK2342" s="21">
        <v>0</v>
      </c>
      <c r="AL2342" s="22">
        <f t="shared" si="39"/>
        <v>0</v>
      </c>
    </row>
    <row r="2343" spans="1:38" ht="12" customHeight="1">
      <c r="A2343" s="19" t="s">
        <v>8524</v>
      </c>
      <c r="B2343" s="20" t="s">
        <v>8525</v>
      </c>
      <c r="C2343" s="20"/>
      <c r="D2343" s="20"/>
      <c r="F2343" s="20" t="s">
        <v>278</v>
      </c>
      <c r="G2343" s="20" t="s">
        <v>8520</v>
      </c>
      <c r="H2343" s="20" t="s">
        <v>8526</v>
      </c>
      <c r="I2343" s="20"/>
      <c r="J2343" s="20"/>
      <c r="K2343" s="20"/>
      <c r="L2343" s="20"/>
      <c r="M2343" s="20" t="s">
        <v>8525</v>
      </c>
      <c r="N2343" s="20"/>
      <c r="O2343" s="19" t="s">
        <v>8527</v>
      </c>
      <c r="P2343" s="20" t="s">
        <v>43</v>
      </c>
      <c r="Q2343" s="19" t="s">
        <v>131</v>
      </c>
      <c r="AJ2343" s="21">
        <v>0</v>
      </c>
      <c r="AK2343" s="21">
        <v>0</v>
      </c>
      <c r="AL2343" s="22">
        <f t="shared" si="39"/>
        <v>0</v>
      </c>
    </row>
    <row r="2344" spans="1:38" ht="12" customHeight="1">
      <c r="A2344" s="19" t="s">
        <v>8528</v>
      </c>
      <c r="B2344" s="20" t="s">
        <v>8529</v>
      </c>
      <c r="C2344" s="20"/>
      <c r="D2344" s="20"/>
      <c r="F2344" s="20" t="s">
        <v>818</v>
      </c>
      <c r="G2344" s="20" t="s">
        <v>1000</v>
      </c>
      <c r="H2344" s="20"/>
      <c r="I2344" s="20"/>
      <c r="J2344" s="20"/>
      <c r="K2344" s="20"/>
      <c r="L2344" s="20"/>
      <c r="M2344" s="20" t="s">
        <v>8529</v>
      </c>
      <c r="N2344" s="20"/>
      <c r="O2344" s="19" t="s">
        <v>8530</v>
      </c>
      <c r="P2344" s="20" t="s">
        <v>43</v>
      </c>
      <c r="Q2344" s="19" t="s">
        <v>131</v>
      </c>
      <c r="AJ2344" s="21">
        <v>0</v>
      </c>
      <c r="AK2344" s="21">
        <v>0</v>
      </c>
      <c r="AL2344" s="22">
        <f t="shared" si="39"/>
        <v>0</v>
      </c>
    </row>
    <row r="2345" spans="1:38" ht="12" customHeight="1">
      <c r="A2345" s="19" t="s">
        <v>8531</v>
      </c>
      <c r="B2345" s="20" t="s">
        <v>8532</v>
      </c>
      <c r="C2345" s="20"/>
      <c r="D2345" s="20"/>
      <c r="F2345" s="20" t="s">
        <v>818</v>
      </c>
      <c r="G2345" s="20" t="s">
        <v>1000</v>
      </c>
      <c r="H2345" s="20"/>
      <c r="I2345" s="20"/>
      <c r="J2345" s="20"/>
      <c r="K2345" s="20"/>
      <c r="L2345" s="20" t="s">
        <v>8533</v>
      </c>
      <c r="M2345" s="20" t="s">
        <v>8532</v>
      </c>
      <c r="N2345" s="20"/>
      <c r="O2345" s="19" t="s">
        <v>8534</v>
      </c>
      <c r="P2345" s="20" t="s">
        <v>43</v>
      </c>
      <c r="Q2345" s="19" t="s">
        <v>131</v>
      </c>
      <c r="AJ2345" s="21">
        <v>0</v>
      </c>
      <c r="AK2345" s="21">
        <v>0</v>
      </c>
      <c r="AL2345" s="22">
        <f t="shared" si="39"/>
        <v>0</v>
      </c>
    </row>
    <row r="2346" spans="1:38" ht="12" customHeight="1">
      <c r="A2346" s="19" t="s">
        <v>8535</v>
      </c>
      <c r="B2346" s="20" t="s">
        <v>8536</v>
      </c>
      <c r="C2346" s="20"/>
      <c r="D2346" s="20"/>
      <c r="F2346" s="20" t="s">
        <v>350</v>
      </c>
      <c r="G2346" s="20" t="s">
        <v>2064</v>
      </c>
      <c r="H2346" s="20"/>
      <c r="I2346" s="20"/>
      <c r="J2346" s="20"/>
      <c r="K2346" s="20"/>
      <c r="L2346" s="20"/>
      <c r="M2346" s="20"/>
      <c r="N2346" s="20"/>
      <c r="O2346" s="19" t="s">
        <v>8537</v>
      </c>
      <c r="P2346" s="20" t="s">
        <v>43</v>
      </c>
      <c r="Q2346" s="19" t="s">
        <v>131</v>
      </c>
      <c r="U2346" s="21">
        <v>300</v>
      </c>
      <c r="V2346" s="21">
        <v>2</v>
      </c>
      <c r="W2346" s="21">
        <v>1</v>
      </c>
      <c r="X2346" s="21">
        <v>2</v>
      </c>
      <c r="AJ2346" s="21">
        <v>0</v>
      </c>
      <c r="AK2346" s="21">
        <v>0</v>
      </c>
      <c r="AL2346" s="22">
        <f t="shared" si="39"/>
        <v>0</v>
      </c>
    </row>
    <row r="2347" spans="1:38" ht="12" customHeight="1">
      <c r="A2347" s="19" t="s">
        <v>8538</v>
      </c>
      <c r="B2347" s="20" t="s">
        <v>8539</v>
      </c>
      <c r="C2347" s="20"/>
      <c r="D2347" s="20"/>
      <c r="F2347" s="20" t="s">
        <v>350</v>
      </c>
      <c r="G2347" s="20" t="s">
        <v>2064</v>
      </c>
      <c r="H2347" s="20"/>
      <c r="I2347" s="20"/>
      <c r="J2347" s="20"/>
      <c r="K2347" s="20"/>
      <c r="L2347" s="20"/>
      <c r="M2347" s="20" t="s">
        <v>8539</v>
      </c>
      <c r="N2347" s="20"/>
      <c r="O2347" s="19" t="s">
        <v>8540</v>
      </c>
      <c r="P2347" s="20" t="s">
        <v>43</v>
      </c>
      <c r="Q2347" s="19" t="s">
        <v>131</v>
      </c>
      <c r="U2347" s="21">
        <v>50</v>
      </c>
      <c r="V2347" s="21">
        <v>1</v>
      </c>
      <c r="W2347" s="21">
        <v>0</v>
      </c>
      <c r="X2347" s="21">
        <v>1</v>
      </c>
      <c r="AJ2347" s="21">
        <v>0</v>
      </c>
      <c r="AK2347" s="21">
        <f>VLOOKUP(B2347,[2]Sheet3!$A$3:$B$1872,2,0)</f>
        <v>11915.044247787611</v>
      </c>
      <c r="AL2347" s="22">
        <f t="shared" si="39"/>
        <v>11915.044247787611</v>
      </c>
    </row>
    <row r="2348" spans="1:38" ht="12" customHeight="1">
      <c r="A2348" s="19" t="s">
        <v>8541</v>
      </c>
      <c r="B2348" s="20" t="s">
        <v>8542</v>
      </c>
      <c r="C2348" s="20"/>
      <c r="D2348" s="20"/>
      <c r="F2348" s="20" t="s">
        <v>350</v>
      </c>
      <c r="G2348" s="20" t="s">
        <v>2064</v>
      </c>
      <c r="H2348" s="20"/>
      <c r="I2348" s="20"/>
      <c r="J2348" s="20"/>
      <c r="K2348" s="20"/>
      <c r="L2348" s="20"/>
      <c r="M2348" s="20" t="s">
        <v>8542</v>
      </c>
      <c r="N2348" s="20"/>
      <c r="O2348" s="19" t="s">
        <v>8543</v>
      </c>
      <c r="P2348" s="20" t="s">
        <v>43</v>
      </c>
      <c r="Q2348" s="19" t="s">
        <v>131</v>
      </c>
      <c r="U2348" s="21">
        <v>40</v>
      </c>
      <c r="V2348" s="21">
        <v>1</v>
      </c>
      <c r="W2348" s="21">
        <v>0</v>
      </c>
      <c r="X2348" s="21">
        <v>1</v>
      </c>
      <c r="AJ2348" s="21">
        <v>0</v>
      </c>
      <c r="AK2348" s="21">
        <f>VLOOKUP(B2348,[2]Sheet3!$A$3:$B$1872,2,0)</f>
        <v>11915.044247787611</v>
      </c>
      <c r="AL2348" s="22">
        <f t="shared" si="39"/>
        <v>11915.044247787611</v>
      </c>
    </row>
    <row r="2349" spans="1:38" ht="12" customHeight="1">
      <c r="A2349" s="19" t="s">
        <v>8544</v>
      </c>
      <c r="B2349" s="20" t="s">
        <v>8545</v>
      </c>
      <c r="C2349" s="20"/>
      <c r="D2349" s="20"/>
      <c r="F2349" s="20" t="s">
        <v>82</v>
      </c>
      <c r="G2349" s="20" t="s">
        <v>8546</v>
      </c>
      <c r="H2349" s="20" t="s">
        <v>8547</v>
      </c>
      <c r="I2349" s="20"/>
      <c r="J2349" s="20"/>
      <c r="K2349" s="20"/>
      <c r="L2349" s="20" t="s">
        <v>8545</v>
      </c>
      <c r="M2349" s="20" t="s">
        <v>8545</v>
      </c>
      <c r="N2349" s="20"/>
      <c r="O2349" s="19" t="s">
        <v>8548</v>
      </c>
      <c r="P2349" s="20" t="s">
        <v>59</v>
      </c>
      <c r="Q2349" s="19" t="s">
        <v>131</v>
      </c>
      <c r="AJ2349" s="21">
        <f>VLOOKUP(B2349,[1]Sheet8!$A$3:$B$989,2,0)</f>
        <v>4628.4699999999993</v>
      </c>
      <c r="AK2349" s="21">
        <f>VLOOKUP(B2349,[2]Sheet3!$A$3:$B$1872,2,0)</f>
        <v>5130.0884955752217</v>
      </c>
      <c r="AL2349" s="22">
        <f t="shared" si="39"/>
        <v>9758.5584955752201</v>
      </c>
    </row>
    <row r="2350" spans="1:38" ht="12" customHeight="1">
      <c r="A2350" s="19" t="s">
        <v>8549</v>
      </c>
      <c r="B2350" s="20" t="s">
        <v>8550</v>
      </c>
      <c r="C2350" s="20"/>
      <c r="D2350" s="20"/>
      <c r="F2350" s="20" t="s">
        <v>128</v>
      </c>
      <c r="G2350" s="20" t="s">
        <v>8551</v>
      </c>
      <c r="H2350" s="20" t="s">
        <v>8552</v>
      </c>
      <c r="I2350" s="20"/>
      <c r="J2350" s="20"/>
      <c r="K2350" s="20"/>
      <c r="L2350" s="20" t="s">
        <v>8550</v>
      </c>
      <c r="M2350" s="20" t="s">
        <v>8550</v>
      </c>
      <c r="N2350" s="20"/>
      <c r="O2350" s="19" t="s">
        <v>8553</v>
      </c>
      <c r="P2350" s="20" t="s">
        <v>59</v>
      </c>
      <c r="Q2350" s="19" t="s">
        <v>131</v>
      </c>
      <c r="AJ2350" s="21">
        <v>0</v>
      </c>
      <c r="AK2350" s="21">
        <v>0</v>
      </c>
      <c r="AL2350" s="22">
        <f t="shared" si="39"/>
        <v>0</v>
      </c>
    </row>
    <row r="2351" spans="1:38" ht="12" customHeight="1">
      <c r="A2351" s="19" t="s">
        <v>8554</v>
      </c>
      <c r="B2351" s="20" t="s">
        <v>8555</v>
      </c>
      <c r="C2351" s="20"/>
      <c r="D2351" s="20"/>
      <c r="F2351" s="20" t="s">
        <v>128</v>
      </c>
      <c r="G2351" s="20" t="s">
        <v>2288</v>
      </c>
      <c r="H2351" s="20" t="s">
        <v>8556</v>
      </c>
      <c r="I2351" s="20"/>
      <c r="J2351" s="20"/>
      <c r="K2351" s="20"/>
      <c r="L2351" s="20" t="s">
        <v>8557</v>
      </c>
      <c r="M2351" s="20" t="s">
        <v>8557</v>
      </c>
      <c r="N2351" s="20"/>
      <c r="O2351" s="19" t="s">
        <v>8558</v>
      </c>
      <c r="P2351" s="20" t="s">
        <v>59</v>
      </c>
      <c r="Q2351" s="19" t="s">
        <v>131</v>
      </c>
      <c r="U2351" s="21">
        <v>0</v>
      </c>
      <c r="V2351" s="21">
        <v>0</v>
      </c>
      <c r="W2351" s="21">
        <v>0</v>
      </c>
      <c r="X2351" s="21">
        <v>0</v>
      </c>
      <c r="AJ2351" s="21">
        <v>0</v>
      </c>
      <c r="AK2351" s="21">
        <v>0</v>
      </c>
      <c r="AL2351" s="22">
        <f t="shared" si="39"/>
        <v>0</v>
      </c>
    </row>
    <row r="2352" spans="1:38" ht="12" customHeight="1">
      <c r="A2352" s="19" t="s">
        <v>8559</v>
      </c>
      <c r="B2352" s="20" t="s">
        <v>8560</v>
      </c>
      <c r="C2352" s="20"/>
      <c r="D2352" s="20"/>
      <c r="F2352" s="20" t="s">
        <v>37</v>
      </c>
      <c r="G2352" s="20" t="s">
        <v>8561</v>
      </c>
      <c r="H2352" s="20"/>
      <c r="I2352" s="20"/>
      <c r="J2352" s="20"/>
      <c r="K2352" s="20"/>
      <c r="L2352" s="20" t="s">
        <v>8560</v>
      </c>
      <c r="M2352" s="20" t="s">
        <v>8560</v>
      </c>
      <c r="N2352" s="20"/>
      <c r="O2352" s="19" t="s">
        <v>8562</v>
      </c>
      <c r="P2352" s="20" t="s">
        <v>43</v>
      </c>
      <c r="Q2352" s="19" t="s">
        <v>131</v>
      </c>
      <c r="AJ2352" s="21">
        <v>0</v>
      </c>
      <c r="AK2352" s="21">
        <f>VLOOKUP(B2352,[2]Sheet3!$A$3:$B$1872,2,0)</f>
        <v>10831.858407079646</v>
      </c>
      <c r="AL2352" s="22">
        <f t="shared" si="39"/>
        <v>10831.858407079646</v>
      </c>
    </row>
    <row r="2353" spans="1:38" ht="12" customHeight="1">
      <c r="A2353" s="19" t="s">
        <v>8563</v>
      </c>
      <c r="B2353" s="20" t="s">
        <v>8564</v>
      </c>
      <c r="C2353" s="20"/>
      <c r="D2353" s="20"/>
      <c r="F2353" s="20" t="s">
        <v>1353</v>
      </c>
      <c r="G2353" s="20" t="s">
        <v>8565</v>
      </c>
      <c r="H2353" s="20"/>
      <c r="I2353" s="20"/>
      <c r="J2353" s="20"/>
      <c r="K2353" s="20"/>
      <c r="L2353" s="20" t="s">
        <v>8564</v>
      </c>
      <c r="M2353" s="20" t="s">
        <v>8564</v>
      </c>
      <c r="N2353" s="20"/>
      <c r="O2353" s="19" t="s">
        <v>8566</v>
      </c>
      <c r="P2353" s="20" t="s">
        <v>59</v>
      </c>
      <c r="Q2353" s="19" t="s">
        <v>102</v>
      </c>
      <c r="AG2353" s="19" t="s">
        <v>6566</v>
      </c>
      <c r="AJ2353" s="21">
        <v>0</v>
      </c>
      <c r="AK2353" s="21">
        <v>0</v>
      </c>
      <c r="AL2353" s="22">
        <f t="shared" si="39"/>
        <v>0</v>
      </c>
    </row>
    <row r="2354" spans="1:38" ht="12" customHeight="1">
      <c r="A2354" s="19" t="s">
        <v>8567</v>
      </c>
      <c r="B2354" s="20" t="s">
        <v>8568</v>
      </c>
      <c r="C2354" s="20"/>
      <c r="D2354" s="20"/>
      <c r="F2354" s="20" t="s">
        <v>70</v>
      </c>
      <c r="G2354" s="20" t="s">
        <v>2179</v>
      </c>
      <c r="H2354" s="20" t="s">
        <v>8568</v>
      </c>
      <c r="I2354" s="20"/>
      <c r="J2354" s="20"/>
      <c r="K2354" s="20"/>
      <c r="L2354" s="20" t="s">
        <v>8568</v>
      </c>
      <c r="M2354" s="20" t="s">
        <v>8568</v>
      </c>
      <c r="N2354" s="20"/>
      <c r="O2354" s="19" t="s">
        <v>8569</v>
      </c>
      <c r="P2354" s="20" t="s">
        <v>59</v>
      </c>
      <c r="Q2354" s="19" t="s">
        <v>131</v>
      </c>
      <c r="AJ2354" s="21">
        <f>VLOOKUP(B2354,[1]Sheet8!$A$3:$B$989,2,0)</f>
        <v>8415.4</v>
      </c>
      <c r="AK2354" s="21">
        <f>VLOOKUP(B2354,[2]Sheet3!$A$3:$B$1872,2,0)</f>
        <v>63291.150442477883</v>
      </c>
      <c r="AL2354" s="22">
        <f t="shared" si="39"/>
        <v>71706.550442477877</v>
      </c>
    </row>
    <row r="2355" spans="1:38" ht="12" customHeight="1">
      <c r="A2355" s="19" t="s">
        <v>8570</v>
      </c>
      <c r="B2355" s="20" t="s">
        <v>8571</v>
      </c>
      <c r="C2355" s="20"/>
      <c r="D2355" s="20"/>
      <c r="F2355" s="20" t="s">
        <v>98</v>
      </c>
      <c r="G2355" s="20" t="s">
        <v>99</v>
      </c>
      <c r="H2355" s="20"/>
      <c r="I2355" s="20"/>
      <c r="J2355" s="20"/>
      <c r="K2355" s="20"/>
      <c r="L2355" s="20" t="s">
        <v>8572</v>
      </c>
      <c r="M2355" s="20" t="s">
        <v>8571</v>
      </c>
      <c r="N2355" s="20"/>
      <c r="O2355" s="19" t="s">
        <v>8573</v>
      </c>
      <c r="P2355" s="20" t="s">
        <v>43</v>
      </c>
      <c r="Q2355" s="19" t="s">
        <v>131</v>
      </c>
      <c r="U2355" s="21">
        <v>1000</v>
      </c>
      <c r="V2355" s="21">
        <v>2</v>
      </c>
      <c r="W2355" s="21">
        <v>2</v>
      </c>
      <c r="X2355" s="21">
        <v>5</v>
      </c>
      <c r="AJ2355" s="21">
        <v>0</v>
      </c>
      <c r="AK2355" s="21">
        <v>0</v>
      </c>
      <c r="AL2355" s="22">
        <f t="shared" si="39"/>
        <v>0</v>
      </c>
    </row>
    <row r="2356" spans="1:38" ht="12" customHeight="1">
      <c r="A2356" s="19" t="s">
        <v>8574</v>
      </c>
      <c r="B2356" s="20" t="s">
        <v>8575</v>
      </c>
      <c r="C2356" s="20"/>
      <c r="D2356" s="20"/>
      <c r="E2356" s="19" t="s">
        <v>8576</v>
      </c>
      <c r="F2356" s="20" t="s">
        <v>98</v>
      </c>
      <c r="G2356" s="20" t="s">
        <v>99</v>
      </c>
      <c r="H2356" s="20" t="s">
        <v>8577</v>
      </c>
      <c r="I2356" s="20"/>
      <c r="J2356" s="20"/>
      <c r="K2356" s="20"/>
      <c r="L2356" s="20" t="s">
        <v>8578</v>
      </c>
      <c r="M2356" s="20" t="s">
        <v>8577</v>
      </c>
      <c r="N2356" s="20"/>
      <c r="O2356" s="19" t="s">
        <v>8579</v>
      </c>
      <c r="P2356" s="20" t="s">
        <v>43</v>
      </c>
      <c r="Q2356" s="19" t="s">
        <v>44</v>
      </c>
      <c r="R2356" s="19" t="s">
        <v>803</v>
      </c>
      <c r="S2356" s="19" t="s">
        <v>139</v>
      </c>
      <c r="T2356" s="19" t="s">
        <v>152</v>
      </c>
      <c r="U2356" s="21">
        <v>2000</v>
      </c>
      <c r="V2356" s="21">
        <v>2</v>
      </c>
      <c r="W2356" s="21">
        <v>4</v>
      </c>
      <c r="X2356" s="21">
        <v>6</v>
      </c>
      <c r="Y2356" s="19" t="s">
        <v>45</v>
      </c>
      <c r="Z2356" s="19" t="s">
        <v>46</v>
      </c>
      <c r="AA2356" s="19" t="s">
        <v>47</v>
      </c>
      <c r="AB2356" s="19" t="s">
        <v>47</v>
      </c>
      <c r="AC2356" s="19" t="s">
        <v>284</v>
      </c>
      <c r="AD2356" s="19" t="s">
        <v>285</v>
      </c>
      <c r="AE2356" s="19" t="s">
        <v>618</v>
      </c>
      <c r="AF2356" s="19" t="s">
        <v>618</v>
      </c>
      <c r="AJ2356" s="21">
        <f>VLOOKUP(B2356,[1]Sheet8!$A$3:$B$989,2,0)</f>
        <v>0</v>
      </c>
      <c r="AK2356" s="21">
        <f>VLOOKUP(B2356,[2]Sheet3!$A$3:$B$1872,2,0)</f>
        <v>127377.1210152679</v>
      </c>
      <c r="AL2356" s="22">
        <f t="shared" si="39"/>
        <v>127377.1210152679</v>
      </c>
    </row>
    <row r="2357" spans="1:38" ht="12" customHeight="1">
      <c r="A2357" s="19" t="s">
        <v>8580</v>
      </c>
      <c r="B2357" s="20" t="s">
        <v>8581</v>
      </c>
      <c r="C2357" s="20"/>
      <c r="D2357" s="20"/>
      <c r="E2357" s="19" t="s">
        <v>8582</v>
      </c>
      <c r="F2357" s="20" t="s">
        <v>98</v>
      </c>
      <c r="G2357" s="20" t="s">
        <v>99</v>
      </c>
      <c r="H2357" s="20"/>
      <c r="I2357" s="20"/>
      <c r="J2357" s="20"/>
      <c r="K2357" s="20"/>
      <c r="L2357" s="20" t="s">
        <v>8581</v>
      </c>
      <c r="M2357" s="20" t="s">
        <v>8583</v>
      </c>
      <c r="N2357" s="20"/>
      <c r="O2357" s="19" t="s">
        <v>8584</v>
      </c>
      <c r="P2357" s="20" t="s">
        <v>43</v>
      </c>
      <c r="Q2357" s="19" t="s">
        <v>170</v>
      </c>
      <c r="R2357" s="19" t="s">
        <v>1177</v>
      </c>
      <c r="S2357" s="19" t="s">
        <v>251</v>
      </c>
      <c r="U2357" s="21">
        <v>3000</v>
      </c>
      <c r="V2357" s="21">
        <v>2</v>
      </c>
      <c r="W2357" s="21">
        <v>4</v>
      </c>
      <c r="X2357" s="21">
        <v>10</v>
      </c>
      <c r="Y2357" s="19" t="s">
        <v>45</v>
      </c>
      <c r="Z2357" s="19" t="s">
        <v>46</v>
      </c>
      <c r="AA2357" s="19" t="s">
        <v>47</v>
      </c>
      <c r="AB2357" s="19" t="s">
        <v>47</v>
      </c>
      <c r="AC2357" s="19" t="s">
        <v>284</v>
      </c>
      <c r="AD2357" s="19" t="s">
        <v>285</v>
      </c>
      <c r="AE2357" s="19" t="s">
        <v>303</v>
      </c>
      <c r="AF2357" s="19" t="s">
        <v>304</v>
      </c>
      <c r="AJ2357" s="21">
        <f>VLOOKUP(B2357,[1]Sheet8!$A$3:$B$989,2,0)</f>
        <v>93923.7429256506</v>
      </c>
      <c r="AK2357" s="21">
        <f>VLOOKUP(B2357,[2]Sheet3!$A$3:$B$1872,2,0)</f>
        <v>821416.13716814178</v>
      </c>
      <c r="AL2357" s="22">
        <f t="shared" si="39"/>
        <v>915339.88009379234</v>
      </c>
    </row>
    <row r="2358" spans="1:38" ht="12" customHeight="1">
      <c r="A2358" s="19" t="s">
        <v>8585</v>
      </c>
      <c r="B2358" s="20" t="s">
        <v>8586</v>
      </c>
      <c r="C2358" s="20"/>
      <c r="D2358" s="20"/>
      <c r="E2358" s="19" t="s">
        <v>8587</v>
      </c>
      <c r="F2358" s="20" t="s">
        <v>98</v>
      </c>
      <c r="G2358" s="20" t="s">
        <v>99</v>
      </c>
      <c r="H2358" s="20" t="s">
        <v>8588</v>
      </c>
      <c r="I2358" s="20"/>
      <c r="J2358" s="20"/>
      <c r="K2358" s="20"/>
      <c r="L2358" s="20" t="s">
        <v>8589</v>
      </c>
      <c r="M2358" s="20" t="s">
        <v>8590</v>
      </c>
      <c r="N2358" s="20"/>
      <c r="O2358" s="19" t="s">
        <v>8591</v>
      </c>
      <c r="P2358" s="20" t="s">
        <v>43</v>
      </c>
      <c r="Q2358" s="19" t="s">
        <v>44</v>
      </c>
      <c r="R2358" s="19" t="s">
        <v>803</v>
      </c>
      <c r="S2358" s="19" t="s">
        <v>139</v>
      </c>
      <c r="T2358" s="19" t="s">
        <v>152</v>
      </c>
      <c r="U2358" s="21">
        <v>2000</v>
      </c>
      <c r="V2358" s="21">
        <v>2</v>
      </c>
      <c r="W2358" s="21">
        <v>2</v>
      </c>
      <c r="X2358" s="21">
        <v>8</v>
      </c>
      <c r="Y2358" s="19" t="s">
        <v>45</v>
      </c>
      <c r="Z2358" s="19" t="s">
        <v>46</v>
      </c>
      <c r="AA2358" s="19" t="s">
        <v>47</v>
      </c>
      <c r="AB2358" s="19" t="s">
        <v>47</v>
      </c>
      <c r="AC2358" s="19" t="s">
        <v>284</v>
      </c>
      <c r="AD2358" s="19" t="s">
        <v>285</v>
      </c>
      <c r="AE2358" s="19" t="s">
        <v>618</v>
      </c>
      <c r="AF2358" s="19" t="s">
        <v>618</v>
      </c>
      <c r="AJ2358" s="21">
        <f>VLOOKUP(B2358,[1]Sheet8!$A$3:$B$989,2,0)</f>
        <v>-56560.083191618833</v>
      </c>
      <c r="AK2358" s="21">
        <f>VLOOKUP(B2358,[2]Sheet3!$A$3:$B$1872,2,0)</f>
        <v>97486.725663716818</v>
      </c>
      <c r="AL2358" s="22">
        <f t="shared" si="39"/>
        <v>40926.642472097985</v>
      </c>
    </row>
    <row r="2359" spans="1:38" ht="12" customHeight="1">
      <c r="A2359" s="19" t="s">
        <v>8592</v>
      </c>
      <c r="B2359" s="20" t="s">
        <v>1187</v>
      </c>
      <c r="C2359" s="20"/>
      <c r="D2359" s="20"/>
      <c r="E2359" s="19" t="s">
        <v>8593</v>
      </c>
      <c r="F2359" s="20" t="s">
        <v>98</v>
      </c>
      <c r="G2359" s="20" t="s">
        <v>99</v>
      </c>
      <c r="H2359" s="20" t="s">
        <v>1186</v>
      </c>
      <c r="I2359" s="20"/>
      <c r="J2359" s="20"/>
      <c r="K2359" s="20"/>
      <c r="L2359" s="20" t="s">
        <v>1187</v>
      </c>
      <c r="M2359" s="20" t="s">
        <v>1186</v>
      </c>
      <c r="N2359" s="20"/>
      <c r="O2359" s="19" t="s">
        <v>8594</v>
      </c>
      <c r="P2359" s="20" t="s">
        <v>43</v>
      </c>
      <c r="Q2359" s="19" t="s">
        <v>180</v>
      </c>
      <c r="R2359" s="19" t="s">
        <v>181</v>
      </c>
      <c r="S2359" s="19" t="s">
        <v>139</v>
      </c>
      <c r="T2359" s="19" t="s">
        <v>182</v>
      </c>
      <c r="U2359" s="21">
        <v>20000</v>
      </c>
      <c r="V2359" s="21">
        <v>6</v>
      </c>
      <c r="W2359" s="21">
        <v>8</v>
      </c>
      <c r="X2359" s="21">
        <v>20</v>
      </c>
      <c r="Y2359" s="19" t="s">
        <v>45</v>
      </c>
      <c r="Z2359" s="19" t="s">
        <v>46</v>
      </c>
      <c r="AA2359" s="19" t="s">
        <v>47</v>
      </c>
      <c r="AB2359" s="19" t="s">
        <v>47</v>
      </c>
      <c r="AC2359" s="19" t="s">
        <v>284</v>
      </c>
      <c r="AD2359" s="19" t="s">
        <v>285</v>
      </c>
      <c r="AE2359" s="19" t="s">
        <v>303</v>
      </c>
      <c r="AF2359" s="19" t="s">
        <v>304</v>
      </c>
      <c r="AJ2359" s="21">
        <f>VLOOKUP(B2359,[1]Sheet8!$A$3:$B$989,2,0)</f>
        <v>157278.45742555271</v>
      </c>
      <c r="AK2359" s="21">
        <f>VLOOKUP(B2359,[2]Sheet3!$A$3:$B$1872,2,0)</f>
        <v>1377486.750973451</v>
      </c>
      <c r="AL2359" s="22">
        <f t="shared" si="39"/>
        <v>1534765.2083990036</v>
      </c>
    </row>
    <row r="2360" spans="1:38" ht="12" customHeight="1">
      <c r="A2360" s="19" t="s">
        <v>8595</v>
      </c>
      <c r="B2360" s="20" t="s">
        <v>8596</v>
      </c>
      <c r="C2360" s="20"/>
      <c r="D2360" s="20"/>
      <c r="F2360" s="20" t="s">
        <v>98</v>
      </c>
      <c r="G2360" s="20" t="s">
        <v>99</v>
      </c>
      <c r="H2360" s="20"/>
      <c r="I2360" s="20"/>
      <c r="J2360" s="20"/>
      <c r="K2360" s="20"/>
      <c r="L2360" s="20"/>
      <c r="M2360" s="20" t="s">
        <v>8596</v>
      </c>
      <c r="N2360" s="20"/>
      <c r="O2360" s="19" t="s">
        <v>8597</v>
      </c>
      <c r="P2360" s="20" t="s">
        <v>43</v>
      </c>
      <c r="Q2360" s="19" t="s">
        <v>131</v>
      </c>
      <c r="AJ2360" s="21">
        <v>0</v>
      </c>
      <c r="AK2360" s="21">
        <v>0</v>
      </c>
      <c r="AL2360" s="22">
        <f t="shared" si="39"/>
        <v>0</v>
      </c>
    </row>
    <row r="2361" spans="1:38" ht="12" customHeight="1">
      <c r="A2361" s="19" t="s">
        <v>8598</v>
      </c>
      <c r="B2361" s="20" t="s">
        <v>8599</v>
      </c>
      <c r="C2361" s="20"/>
      <c r="D2361" s="20"/>
      <c r="E2361" s="19" t="s">
        <v>8600</v>
      </c>
      <c r="F2361" s="20" t="s">
        <v>98</v>
      </c>
      <c r="G2361" s="20" t="s">
        <v>99</v>
      </c>
      <c r="H2361" s="20" t="s">
        <v>8601</v>
      </c>
      <c r="I2361" s="20"/>
      <c r="J2361" s="20"/>
      <c r="K2361" s="20"/>
      <c r="L2361" s="20" t="s">
        <v>8599</v>
      </c>
      <c r="M2361" s="20" t="s">
        <v>8602</v>
      </c>
      <c r="N2361" s="20"/>
      <c r="O2361" s="19" t="s">
        <v>8603</v>
      </c>
      <c r="P2361" s="20" t="s">
        <v>43</v>
      </c>
      <c r="Q2361" s="19" t="s">
        <v>44</v>
      </c>
      <c r="R2361" s="19" t="s">
        <v>181</v>
      </c>
      <c r="S2361" s="19" t="s">
        <v>139</v>
      </c>
      <c r="T2361" s="19" t="s">
        <v>182</v>
      </c>
      <c r="U2361" s="21">
        <v>1500</v>
      </c>
      <c r="V2361" s="21">
        <v>3</v>
      </c>
      <c r="W2361" s="21">
        <v>3</v>
      </c>
      <c r="X2361" s="21">
        <v>5</v>
      </c>
      <c r="Y2361" s="19" t="s">
        <v>45</v>
      </c>
      <c r="Z2361" s="19" t="s">
        <v>46</v>
      </c>
      <c r="AA2361" s="19" t="s">
        <v>47</v>
      </c>
      <c r="AB2361" s="19" t="s">
        <v>47</v>
      </c>
      <c r="AC2361" s="19" t="s">
        <v>284</v>
      </c>
      <c r="AD2361" s="19" t="s">
        <v>285</v>
      </c>
      <c r="AE2361" s="19" t="s">
        <v>303</v>
      </c>
      <c r="AF2361" s="19" t="s">
        <v>304</v>
      </c>
      <c r="AJ2361" s="21">
        <f>VLOOKUP(B2361,[1]Sheet8!$A$3:$B$989,2,0)</f>
        <v>9426.6805319364721</v>
      </c>
      <c r="AK2361" s="21">
        <f>VLOOKUP(B2361,[2]Sheet3!$A$3:$B$1872,2,0)</f>
        <v>177097.34814159293</v>
      </c>
      <c r="AL2361" s="22">
        <f t="shared" si="39"/>
        <v>186524.02867352939</v>
      </c>
    </row>
    <row r="2362" spans="1:38" ht="12" customHeight="1">
      <c r="A2362" s="19" t="s">
        <v>8604</v>
      </c>
      <c r="B2362" s="20" t="s">
        <v>8605</v>
      </c>
      <c r="C2362" s="20"/>
      <c r="D2362" s="20"/>
      <c r="F2362" s="20" t="s">
        <v>98</v>
      </c>
      <c r="G2362" s="20" t="s">
        <v>99</v>
      </c>
      <c r="H2362" s="20" t="s">
        <v>8606</v>
      </c>
      <c r="I2362" s="20"/>
      <c r="J2362" s="20"/>
      <c r="K2362" s="20"/>
      <c r="L2362" s="20" t="s">
        <v>8607</v>
      </c>
      <c r="M2362" s="20" t="s">
        <v>8606</v>
      </c>
      <c r="N2362" s="20"/>
      <c r="O2362" s="19" t="s">
        <v>8608</v>
      </c>
      <c r="P2362" s="20" t="s">
        <v>43</v>
      </c>
      <c r="Q2362" s="19" t="s">
        <v>237</v>
      </c>
      <c r="R2362" s="19" t="s">
        <v>1173</v>
      </c>
      <c r="S2362" s="19" t="s">
        <v>139</v>
      </c>
      <c r="T2362" s="19" t="s">
        <v>221</v>
      </c>
      <c r="U2362" s="21">
        <v>2500</v>
      </c>
      <c r="V2362" s="21">
        <v>2</v>
      </c>
      <c r="W2362" s="21">
        <v>2</v>
      </c>
      <c r="X2362" s="21">
        <v>6</v>
      </c>
      <c r="Y2362" s="19" t="s">
        <v>45</v>
      </c>
      <c r="Z2362" s="19" t="s">
        <v>46</v>
      </c>
      <c r="AA2362" s="19" t="s">
        <v>47</v>
      </c>
      <c r="AB2362" s="19" t="s">
        <v>461</v>
      </c>
      <c r="AC2362" s="19" t="s">
        <v>284</v>
      </c>
      <c r="AD2362" s="19" t="s">
        <v>285</v>
      </c>
      <c r="AJ2362" s="21">
        <v>0</v>
      </c>
      <c r="AK2362" s="21">
        <v>0</v>
      </c>
      <c r="AL2362" s="22">
        <f t="shared" si="39"/>
        <v>0</v>
      </c>
    </row>
    <row r="2363" spans="1:38" ht="12" customHeight="1">
      <c r="A2363" s="19" t="s">
        <v>8609</v>
      </c>
      <c r="B2363" s="20" t="s">
        <v>8610</v>
      </c>
      <c r="C2363" s="20"/>
      <c r="D2363" s="20"/>
      <c r="F2363" s="20" t="s">
        <v>98</v>
      </c>
      <c r="G2363" s="20" t="s">
        <v>99</v>
      </c>
      <c r="H2363" s="20"/>
      <c r="I2363" s="20"/>
      <c r="J2363" s="20"/>
      <c r="K2363" s="20"/>
      <c r="L2363" s="20"/>
      <c r="M2363" s="20" t="s">
        <v>8610</v>
      </c>
      <c r="N2363" s="20"/>
      <c r="O2363" s="19" t="s">
        <v>8611</v>
      </c>
      <c r="P2363" s="20" t="s">
        <v>43</v>
      </c>
      <c r="Q2363" s="19" t="s">
        <v>131</v>
      </c>
      <c r="AJ2363" s="21">
        <v>0</v>
      </c>
      <c r="AK2363" s="21">
        <v>0</v>
      </c>
      <c r="AL2363" s="22">
        <f t="shared" si="39"/>
        <v>0</v>
      </c>
    </row>
    <row r="2364" spans="1:38" ht="12" customHeight="1">
      <c r="A2364" s="19" t="s">
        <v>8612</v>
      </c>
      <c r="B2364" s="20" t="s">
        <v>8613</v>
      </c>
      <c r="C2364" s="20"/>
      <c r="D2364" s="20"/>
      <c r="F2364" s="20" t="s">
        <v>98</v>
      </c>
      <c r="G2364" s="20" t="s">
        <v>99</v>
      </c>
      <c r="H2364" s="20"/>
      <c r="I2364" s="20"/>
      <c r="J2364" s="20"/>
      <c r="K2364" s="20"/>
      <c r="L2364" s="20"/>
      <c r="M2364" s="20" t="s">
        <v>8613</v>
      </c>
      <c r="N2364" s="20"/>
      <c r="O2364" s="19" t="s">
        <v>8614</v>
      </c>
      <c r="P2364" s="20" t="s">
        <v>43</v>
      </c>
      <c r="Q2364" s="19" t="s">
        <v>131</v>
      </c>
      <c r="AJ2364" s="21">
        <v>0</v>
      </c>
      <c r="AK2364" s="21">
        <v>0</v>
      </c>
      <c r="AL2364" s="22">
        <f t="shared" si="39"/>
        <v>0</v>
      </c>
    </row>
    <row r="2365" spans="1:38" ht="12" customHeight="1">
      <c r="A2365" s="19" t="s">
        <v>8615</v>
      </c>
      <c r="B2365" s="20" t="s">
        <v>8616</v>
      </c>
      <c r="C2365" s="20"/>
      <c r="D2365" s="20"/>
      <c r="F2365" s="20" t="s">
        <v>98</v>
      </c>
      <c r="G2365" s="20" t="s">
        <v>99</v>
      </c>
      <c r="H2365" s="20" t="s">
        <v>8617</v>
      </c>
      <c r="I2365" s="20"/>
      <c r="J2365" s="20"/>
      <c r="K2365" s="20"/>
      <c r="L2365" s="20" t="s">
        <v>8618</v>
      </c>
      <c r="M2365" s="20" t="s">
        <v>8619</v>
      </c>
      <c r="N2365" s="20"/>
      <c r="O2365" s="19" t="s">
        <v>8620</v>
      </c>
      <c r="P2365" s="20" t="s">
        <v>43</v>
      </c>
      <c r="Q2365" s="19" t="s">
        <v>237</v>
      </c>
      <c r="U2365" s="21">
        <v>2000</v>
      </c>
      <c r="V2365" s="21">
        <v>2</v>
      </c>
      <c r="W2365" s="21">
        <v>2</v>
      </c>
      <c r="X2365" s="21">
        <v>7</v>
      </c>
      <c r="Y2365" s="19" t="s">
        <v>45</v>
      </c>
      <c r="Z2365" s="19" t="s">
        <v>46</v>
      </c>
      <c r="AA2365" s="19" t="s">
        <v>47</v>
      </c>
      <c r="AB2365" s="19" t="s">
        <v>461</v>
      </c>
      <c r="AC2365" s="19" t="s">
        <v>284</v>
      </c>
      <c r="AD2365" s="19" t="s">
        <v>285</v>
      </c>
      <c r="AJ2365" s="21">
        <v>0</v>
      </c>
      <c r="AK2365" s="21">
        <v>0</v>
      </c>
      <c r="AL2365" s="22">
        <f t="shared" si="39"/>
        <v>0</v>
      </c>
    </row>
    <row r="2366" spans="1:38" ht="12" customHeight="1">
      <c r="A2366" s="19" t="s">
        <v>8621</v>
      </c>
      <c r="B2366" s="20" t="s">
        <v>8622</v>
      </c>
      <c r="C2366" s="20"/>
      <c r="D2366" s="20"/>
      <c r="F2366" s="20" t="s">
        <v>98</v>
      </c>
      <c r="G2366" s="20" t="s">
        <v>99</v>
      </c>
      <c r="H2366" s="20"/>
      <c r="I2366" s="20"/>
      <c r="J2366" s="20"/>
      <c r="K2366" s="20"/>
      <c r="L2366" s="20"/>
      <c r="M2366" s="20" t="s">
        <v>8622</v>
      </c>
      <c r="N2366" s="20"/>
      <c r="O2366" s="19" t="s">
        <v>8623</v>
      </c>
      <c r="P2366" s="20" t="s">
        <v>43</v>
      </c>
      <c r="Q2366" s="19" t="s">
        <v>131</v>
      </c>
      <c r="AJ2366" s="21">
        <v>0</v>
      </c>
      <c r="AK2366" s="21">
        <v>0</v>
      </c>
      <c r="AL2366" s="22">
        <f t="shared" si="39"/>
        <v>0</v>
      </c>
    </row>
    <row r="2367" spans="1:38" ht="12" customHeight="1">
      <c r="A2367" s="19" t="s">
        <v>8624</v>
      </c>
      <c r="B2367" s="20" t="s">
        <v>8625</v>
      </c>
      <c r="C2367" s="20"/>
      <c r="D2367" s="20"/>
      <c r="F2367" s="20" t="s">
        <v>98</v>
      </c>
      <c r="G2367" s="20" t="s">
        <v>99</v>
      </c>
      <c r="H2367" s="20"/>
      <c r="I2367" s="20"/>
      <c r="J2367" s="20"/>
      <c r="K2367" s="20"/>
      <c r="L2367" s="20"/>
      <c r="M2367" s="20"/>
      <c r="N2367" s="20"/>
      <c r="O2367" s="19" t="s">
        <v>8626</v>
      </c>
      <c r="P2367" s="20" t="s">
        <v>43</v>
      </c>
      <c r="Q2367" s="19" t="s">
        <v>102</v>
      </c>
      <c r="AJ2367" s="21">
        <f>VLOOKUP(B2367,[1]Sheet8!$A$3:$B$989,2,0)</f>
        <v>18853.399999999998</v>
      </c>
      <c r="AK2367" s="21">
        <v>0</v>
      </c>
      <c r="AL2367" s="22">
        <f t="shared" si="39"/>
        <v>18853.399999999998</v>
      </c>
    </row>
    <row r="2368" spans="1:38" ht="12" customHeight="1">
      <c r="A2368" s="19" t="s">
        <v>8627</v>
      </c>
      <c r="B2368" s="20" t="s">
        <v>8628</v>
      </c>
      <c r="C2368" s="20"/>
      <c r="D2368" s="20"/>
      <c r="F2368" s="20" t="s">
        <v>98</v>
      </c>
      <c r="G2368" s="20" t="s">
        <v>99</v>
      </c>
      <c r="H2368" s="20"/>
      <c r="I2368" s="20"/>
      <c r="J2368" s="20"/>
      <c r="K2368" s="20"/>
      <c r="L2368" s="20"/>
      <c r="M2368" s="20" t="s">
        <v>8628</v>
      </c>
      <c r="N2368" s="20"/>
      <c r="O2368" s="19" t="s">
        <v>8629</v>
      </c>
      <c r="P2368" s="20" t="s">
        <v>43</v>
      </c>
      <c r="Q2368" s="19" t="s">
        <v>131</v>
      </c>
      <c r="AJ2368" s="21">
        <v>0</v>
      </c>
      <c r="AK2368" s="21">
        <v>0</v>
      </c>
      <c r="AL2368" s="22">
        <f t="shared" si="39"/>
        <v>0</v>
      </c>
    </row>
    <row r="2369" spans="1:38" ht="12" customHeight="1">
      <c r="A2369" s="19" t="s">
        <v>8630</v>
      </c>
      <c r="B2369" s="20" t="s">
        <v>8631</v>
      </c>
      <c r="C2369" s="20"/>
      <c r="D2369" s="20"/>
      <c r="F2369" s="20" t="s">
        <v>98</v>
      </c>
      <c r="G2369" s="20" t="s">
        <v>99</v>
      </c>
      <c r="H2369" s="20" t="s">
        <v>8632</v>
      </c>
      <c r="I2369" s="20"/>
      <c r="J2369" s="20"/>
      <c r="K2369" s="20"/>
      <c r="L2369" s="20"/>
      <c r="M2369" s="20" t="s">
        <v>8631</v>
      </c>
      <c r="N2369" s="20"/>
      <c r="O2369" s="19" t="s">
        <v>8633</v>
      </c>
      <c r="P2369" s="20" t="s">
        <v>43</v>
      </c>
      <c r="Q2369" s="19" t="s">
        <v>131</v>
      </c>
      <c r="AJ2369" s="21">
        <v>0</v>
      </c>
      <c r="AK2369" s="21">
        <v>0</v>
      </c>
      <c r="AL2369" s="22">
        <f t="shared" si="39"/>
        <v>0</v>
      </c>
    </row>
    <row r="2370" spans="1:38" ht="12" customHeight="1">
      <c r="A2370" s="19" t="s">
        <v>8634</v>
      </c>
      <c r="B2370" s="20" t="s">
        <v>8635</v>
      </c>
      <c r="C2370" s="20"/>
      <c r="D2370" s="20"/>
      <c r="F2370" s="20" t="s">
        <v>98</v>
      </c>
      <c r="G2370" s="20" t="s">
        <v>99</v>
      </c>
      <c r="H2370" s="20"/>
      <c r="I2370" s="20"/>
      <c r="J2370" s="20"/>
      <c r="K2370" s="20"/>
      <c r="L2370" s="20" t="s">
        <v>8636</v>
      </c>
      <c r="M2370" s="20" t="s">
        <v>8635</v>
      </c>
      <c r="N2370" s="20"/>
      <c r="O2370" s="19" t="s">
        <v>8637</v>
      </c>
      <c r="P2370" s="20" t="s">
        <v>43</v>
      </c>
      <c r="Q2370" s="19" t="s">
        <v>131</v>
      </c>
      <c r="AJ2370" s="21">
        <v>0</v>
      </c>
      <c r="AK2370" s="21">
        <v>0</v>
      </c>
      <c r="AL2370" s="22">
        <f t="shared" ref="AL2370:AL2433" si="40">AJ2370+AK2370</f>
        <v>0</v>
      </c>
    </row>
    <row r="2371" spans="1:38" ht="12" customHeight="1">
      <c r="A2371" s="19" t="s">
        <v>8638</v>
      </c>
      <c r="B2371" s="20" t="s">
        <v>8639</v>
      </c>
      <c r="C2371" s="20"/>
      <c r="D2371" s="20"/>
      <c r="F2371" s="20" t="s">
        <v>98</v>
      </c>
      <c r="G2371" s="20" t="s">
        <v>99</v>
      </c>
      <c r="H2371" s="20" t="s">
        <v>8640</v>
      </c>
      <c r="I2371" s="20"/>
      <c r="J2371" s="20"/>
      <c r="K2371" s="20"/>
      <c r="L2371" s="20" t="s">
        <v>8641</v>
      </c>
      <c r="M2371" s="20" t="s">
        <v>8639</v>
      </c>
      <c r="N2371" s="20"/>
      <c r="O2371" s="19" t="s">
        <v>8642</v>
      </c>
      <c r="P2371" s="20" t="s">
        <v>43</v>
      </c>
      <c r="Q2371" s="19" t="s">
        <v>131</v>
      </c>
      <c r="AJ2371" s="21">
        <v>0</v>
      </c>
      <c r="AK2371" s="21">
        <f>VLOOKUP(B2371,[2]Sheet3!$A$3:$B$1872,2,0)</f>
        <v>40328.902654867255</v>
      </c>
      <c r="AL2371" s="22">
        <f t="shared" si="40"/>
        <v>40328.902654867255</v>
      </c>
    </row>
    <row r="2372" spans="1:38" ht="12" customHeight="1">
      <c r="A2372" s="19" t="s">
        <v>8643</v>
      </c>
      <c r="B2372" s="20" t="s">
        <v>8644</v>
      </c>
      <c r="C2372" s="20"/>
      <c r="D2372" s="20"/>
      <c r="F2372" s="20" t="s">
        <v>98</v>
      </c>
      <c r="G2372" s="20" t="s">
        <v>99</v>
      </c>
      <c r="H2372" s="20"/>
      <c r="I2372" s="20"/>
      <c r="J2372" s="20"/>
      <c r="K2372" s="20"/>
      <c r="L2372" s="20"/>
      <c r="M2372" s="20" t="s">
        <v>8644</v>
      </c>
      <c r="N2372" s="20"/>
      <c r="O2372" s="19" t="s">
        <v>8645</v>
      </c>
      <c r="P2372" s="20" t="s">
        <v>43</v>
      </c>
      <c r="Q2372" s="19" t="s">
        <v>131</v>
      </c>
      <c r="AJ2372" s="21">
        <v>0</v>
      </c>
      <c r="AK2372" s="21">
        <v>0</v>
      </c>
      <c r="AL2372" s="22">
        <f t="shared" si="40"/>
        <v>0</v>
      </c>
    </row>
    <row r="2373" spans="1:38" ht="12" customHeight="1">
      <c r="A2373" s="19" t="s">
        <v>8646</v>
      </c>
      <c r="B2373" s="20" t="s">
        <v>8647</v>
      </c>
      <c r="C2373" s="20"/>
      <c r="D2373" s="20"/>
      <c r="F2373" s="20" t="s">
        <v>98</v>
      </c>
      <c r="G2373" s="20" t="s">
        <v>99</v>
      </c>
      <c r="H2373" s="20"/>
      <c r="I2373" s="20"/>
      <c r="J2373" s="20"/>
      <c r="K2373" s="20"/>
      <c r="L2373" s="20"/>
      <c r="M2373" s="20" t="s">
        <v>8647</v>
      </c>
      <c r="N2373" s="20"/>
      <c r="O2373" s="19" t="s">
        <v>8648</v>
      </c>
      <c r="P2373" s="20" t="s">
        <v>43</v>
      </c>
      <c r="Q2373" s="19" t="s">
        <v>131</v>
      </c>
      <c r="AJ2373" s="21">
        <v>0</v>
      </c>
      <c r="AK2373" s="21">
        <v>0</v>
      </c>
      <c r="AL2373" s="22">
        <f t="shared" si="40"/>
        <v>0</v>
      </c>
    </row>
    <row r="2374" spans="1:38" ht="12" customHeight="1">
      <c r="A2374" s="19" t="s">
        <v>8649</v>
      </c>
      <c r="B2374" s="20" t="s">
        <v>8650</v>
      </c>
      <c r="C2374" s="20"/>
      <c r="D2374" s="20"/>
      <c r="F2374" s="20" t="s">
        <v>98</v>
      </c>
      <c r="G2374" s="20" t="s">
        <v>99</v>
      </c>
      <c r="H2374" s="20" t="s">
        <v>8651</v>
      </c>
      <c r="I2374" s="20"/>
      <c r="J2374" s="20"/>
      <c r="K2374" s="20"/>
      <c r="L2374" s="20" t="s">
        <v>8650</v>
      </c>
      <c r="M2374" s="20" t="s">
        <v>8650</v>
      </c>
      <c r="N2374" s="20"/>
      <c r="O2374" s="19" t="s">
        <v>8652</v>
      </c>
      <c r="P2374" s="20" t="s">
        <v>43</v>
      </c>
      <c r="Q2374" s="19" t="s">
        <v>131</v>
      </c>
      <c r="AJ2374" s="21">
        <v>0</v>
      </c>
      <c r="AK2374" s="21">
        <v>0</v>
      </c>
      <c r="AL2374" s="22">
        <f t="shared" si="40"/>
        <v>0</v>
      </c>
    </row>
    <row r="2375" spans="1:38" ht="12" customHeight="1">
      <c r="A2375" s="19" t="s">
        <v>8653</v>
      </c>
      <c r="B2375" s="20" t="s">
        <v>8654</v>
      </c>
      <c r="C2375" s="20"/>
      <c r="D2375" s="20"/>
      <c r="F2375" s="20" t="s">
        <v>98</v>
      </c>
      <c r="G2375" s="20" t="s">
        <v>99</v>
      </c>
      <c r="H2375" s="20"/>
      <c r="I2375" s="20"/>
      <c r="J2375" s="20"/>
      <c r="K2375" s="20"/>
      <c r="L2375" s="20"/>
      <c r="M2375" s="20" t="s">
        <v>8654</v>
      </c>
      <c r="N2375" s="20"/>
      <c r="O2375" s="19" t="s">
        <v>8655</v>
      </c>
      <c r="P2375" s="20" t="s">
        <v>43</v>
      </c>
      <c r="Q2375" s="19" t="s">
        <v>131</v>
      </c>
      <c r="AJ2375" s="21">
        <v>0</v>
      </c>
      <c r="AK2375" s="21">
        <v>0</v>
      </c>
      <c r="AL2375" s="22">
        <f t="shared" si="40"/>
        <v>0</v>
      </c>
    </row>
    <row r="2376" spans="1:38" ht="12" customHeight="1">
      <c r="A2376" s="19" t="s">
        <v>8656</v>
      </c>
      <c r="B2376" s="20" t="s">
        <v>8657</v>
      </c>
      <c r="C2376" s="20"/>
      <c r="D2376" s="20"/>
      <c r="E2376" s="19" t="s">
        <v>8658</v>
      </c>
      <c r="F2376" s="20" t="s">
        <v>98</v>
      </c>
      <c r="G2376" s="20" t="s">
        <v>99</v>
      </c>
      <c r="H2376" s="20"/>
      <c r="I2376" s="20"/>
      <c r="J2376" s="20"/>
      <c r="K2376" s="20"/>
      <c r="L2376" s="20" t="s">
        <v>8657</v>
      </c>
      <c r="M2376" s="20" t="s">
        <v>8657</v>
      </c>
      <c r="N2376" s="20"/>
      <c r="O2376" s="19" t="s">
        <v>8659</v>
      </c>
      <c r="P2376" s="20" t="s">
        <v>43</v>
      </c>
      <c r="Q2376" s="19" t="s">
        <v>170</v>
      </c>
      <c r="R2376" s="19" t="s">
        <v>345</v>
      </c>
      <c r="S2376" s="19" t="s">
        <v>251</v>
      </c>
      <c r="U2376" s="21">
        <v>500</v>
      </c>
      <c r="V2376" s="21">
        <v>2</v>
      </c>
      <c r="W2376" s="21">
        <v>2</v>
      </c>
      <c r="X2376" s="21">
        <v>2</v>
      </c>
      <c r="Y2376" s="19" t="s">
        <v>45</v>
      </c>
      <c r="Z2376" s="19" t="s">
        <v>46</v>
      </c>
      <c r="AA2376" s="19" t="s">
        <v>47</v>
      </c>
      <c r="AB2376" s="19" t="s">
        <v>47</v>
      </c>
      <c r="AC2376" s="19" t="s">
        <v>284</v>
      </c>
      <c r="AD2376" s="19" t="s">
        <v>285</v>
      </c>
      <c r="AE2376" s="19" t="s">
        <v>618</v>
      </c>
      <c r="AF2376" s="19" t="s">
        <v>618</v>
      </c>
      <c r="AJ2376" s="21">
        <f>VLOOKUP(B2376,[1]Sheet8!$A$3:$B$989,2,0)</f>
        <v>29574.239999999998</v>
      </c>
      <c r="AK2376" s="21">
        <f>VLOOKUP(B2376,[2]Sheet3!$A$3:$B$1872,2,0)</f>
        <v>219556.19469026552</v>
      </c>
      <c r="AL2376" s="22">
        <f t="shared" si="40"/>
        <v>249130.43469026551</v>
      </c>
    </row>
    <row r="2377" spans="1:38" ht="12" customHeight="1">
      <c r="A2377" s="19" t="s">
        <v>8660</v>
      </c>
      <c r="B2377" s="20" t="s">
        <v>8661</v>
      </c>
      <c r="C2377" s="20"/>
      <c r="D2377" s="20"/>
      <c r="F2377" s="20" t="s">
        <v>98</v>
      </c>
      <c r="G2377" s="20" t="s">
        <v>99</v>
      </c>
      <c r="H2377" s="20" t="s">
        <v>8662</v>
      </c>
      <c r="I2377" s="20"/>
      <c r="J2377" s="20"/>
      <c r="K2377" s="20"/>
      <c r="L2377" s="20"/>
      <c r="M2377" s="20" t="s">
        <v>8661</v>
      </c>
      <c r="N2377" s="20"/>
      <c r="O2377" s="19" t="s">
        <v>8663</v>
      </c>
      <c r="P2377" s="20" t="s">
        <v>43</v>
      </c>
      <c r="Q2377" s="19" t="s">
        <v>131</v>
      </c>
      <c r="AJ2377" s="21">
        <v>0</v>
      </c>
      <c r="AK2377" s="21">
        <v>0</v>
      </c>
      <c r="AL2377" s="22">
        <f t="shared" si="40"/>
        <v>0</v>
      </c>
    </row>
    <row r="2378" spans="1:38" ht="12" customHeight="1">
      <c r="A2378" s="19" t="s">
        <v>8664</v>
      </c>
      <c r="B2378" s="20" t="s">
        <v>8665</v>
      </c>
      <c r="C2378" s="20"/>
      <c r="D2378" s="20"/>
      <c r="F2378" s="20" t="s">
        <v>98</v>
      </c>
      <c r="G2378" s="20" t="s">
        <v>99</v>
      </c>
      <c r="H2378" s="20"/>
      <c r="I2378" s="20"/>
      <c r="J2378" s="20"/>
      <c r="K2378" s="20"/>
      <c r="L2378" s="20" t="s">
        <v>8666</v>
      </c>
      <c r="M2378" s="20" t="s">
        <v>8665</v>
      </c>
      <c r="N2378" s="20"/>
      <c r="O2378" s="19" t="s">
        <v>8667</v>
      </c>
      <c r="P2378" s="20" t="s">
        <v>43</v>
      </c>
      <c r="Q2378" s="19" t="s">
        <v>131</v>
      </c>
      <c r="AJ2378" s="21">
        <v>0</v>
      </c>
      <c r="AK2378" s="21">
        <v>0</v>
      </c>
      <c r="AL2378" s="22">
        <f t="shared" si="40"/>
        <v>0</v>
      </c>
    </row>
    <row r="2379" spans="1:38" ht="12" customHeight="1">
      <c r="A2379" s="19" t="s">
        <v>8668</v>
      </c>
      <c r="B2379" s="20" t="s">
        <v>8669</v>
      </c>
      <c r="C2379" s="20"/>
      <c r="D2379" s="20"/>
      <c r="F2379" s="20" t="s">
        <v>98</v>
      </c>
      <c r="G2379" s="20" t="s">
        <v>99</v>
      </c>
      <c r="H2379" s="20"/>
      <c r="I2379" s="20"/>
      <c r="J2379" s="20"/>
      <c r="K2379" s="20"/>
      <c r="L2379" s="20"/>
      <c r="M2379" s="20" t="s">
        <v>8669</v>
      </c>
      <c r="N2379" s="20"/>
      <c r="O2379" s="19" t="s">
        <v>8670</v>
      </c>
      <c r="P2379" s="20" t="s">
        <v>43</v>
      </c>
      <c r="Q2379" s="19" t="s">
        <v>131</v>
      </c>
      <c r="AJ2379" s="21">
        <v>0</v>
      </c>
      <c r="AK2379" s="21">
        <v>0</v>
      </c>
      <c r="AL2379" s="22">
        <f t="shared" si="40"/>
        <v>0</v>
      </c>
    </row>
    <row r="2380" spans="1:38" ht="12" customHeight="1">
      <c r="A2380" s="19" t="s">
        <v>8671</v>
      </c>
      <c r="B2380" s="20" t="s">
        <v>5357</v>
      </c>
      <c r="C2380" s="20"/>
      <c r="D2380" s="20"/>
      <c r="F2380" s="20" t="s">
        <v>98</v>
      </c>
      <c r="G2380" s="20" t="s">
        <v>99</v>
      </c>
      <c r="H2380" s="20"/>
      <c r="I2380" s="20"/>
      <c r="J2380" s="20"/>
      <c r="K2380" s="20"/>
      <c r="L2380" s="20" t="s">
        <v>5356</v>
      </c>
      <c r="M2380" s="20" t="s">
        <v>5357</v>
      </c>
      <c r="N2380" s="20"/>
      <c r="O2380" s="19" t="s">
        <v>761</v>
      </c>
      <c r="P2380" s="20" t="s">
        <v>761</v>
      </c>
      <c r="Q2380" s="19" t="s">
        <v>131</v>
      </c>
      <c r="AJ2380" s="21">
        <v>0</v>
      </c>
      <c r="AK2380" s="21">
        <v>0</v>
      </c>
      <c r="AL2380" s="22">
        <f t="shared" si="40"/>
        <v>0</v>
      </c>
    </row>
    <row r="2381" spans="1:38" ht="12" customHeight="1">
      <c r="A2381" s="19" t="s">
        <v>8672</v>
      </c>
      <c r="B2381" s="20" t="s">
        <v>8673</v>
      </c>
      <c r="C2381" s="20"/>
      <c r="D2381" s="20"/>
      <c r="F2381" s="20" t="s">
        <v>98</v>
      </c>
      <c r="G2381" s="20" t="s">
        <v>99</v>
      </c>
      <c r="H2381" s="20"/>
      <c r="I2381" s="20"/>
      <c r="J2381" s="20"/>
      <c r="K2381" s="20"/>
      <c r="L2381" s="20" t="s">
        <v>8674</v>
      </c>
      <c r="M2381" s="20" t="s">
        <v>8675</v>
      </c>
      <c r="N2381" s="20"/>
      <c r="O2381" s="19" t="s">
        <v>8676</v>
      </c>
      <c r="P2381" s="20" t="s">
        <v>59</v>
      </c>
      <c r="Q2381" s="19" t="s">
        <v>131</v>
      </c>
      <c r="AJ2381" s="21">
        <v>0</v>
      </c>
      <c r="AK2381" s="21">
        <v>0</v>
      </c>
      <c r="AL2381" s="22">
        <f t="shared" si="40"/>
        <v>0</v>
      </c>
    </row>
    <row r="2382" spans="1:38" ht="12" customHeight="1">
      <c r="A2382" s="19" t="s">
        <v>8677</v>
      </c>
      <c r="B2382" s="20" t="s">
        <v>8678</v>
      </c>
      <c r="C2382" s="20"/>
      <c r="D2382" s="20"/>
      <c r="E2382" s="19" t="s">
        <v>8679</v>
      </c>
      <c r="F2382" s="20" t="s">
        <v>98</v>
      </c>
      <c r="G2382" s="20" t="s">
        <v>99</v>
      </c>
      <c r="H2382" s="20" t="s">
        <v>8680</v>
      </c>
      <c r="I2382" s="20"/>
      <c r="J2382" s="20"/>
      <c r="K2382" s="20"/>
      <c r="L2382" s="20" t="s">
        <v>8681</v>
      </c>
      <c r="M2382" s="20" t="s">
        <v>8682</v>
      </c>
      <c r="N2382" s="20"/>
      <c r="O2382" s="19" t="s">
        <v>8683</v>
      </c>
      <c r="P2382" s="20" t="s">
        <v>43</v>
      </c>
      <c r="Q2382" s="19" t="s">
        <v>44</v>
      </c>
      <c r="R2382" s="19" t="s">
        <v>691</v>
      </c>
      <c r="S2382" s="19" t="s">
        <v>139</v>
      </c>
      <c r="T2382" s="19" t="s">
        <v>182</v>
      </c>
      <c r="U2382" s="21">
        <v>2000</v>
      </c>
      <c r="V2382" s="21">
        <v>2</v>
      </c>
      <c r="W2382" s="21">
        <v>2</v>
      </c>
      <c r="X2382" s="21">
        <v>10</v>
      </c>
      <c r="Y2382" s="19" t="s">
        <v>45</v>
      </c>
      <c r="Z2382" s="19" t="s">
        <v>46</v>
      </c>
      <c r="AA2382" s="19" t="s">
        <v>47</v>
      </c>
      <c r="AB2382" s="19" t="s">
        <v>47</v>
      </c>
      <c r="AC2382" s="19" t="s">
        <v>284</v>
      </c>
      <c r="AD2382" s="19" t="s">
        <v>285</v>
      </c>
      <c r="AE2382" s="19" t="s">
        <v>618</v>
      </c>
      <c r="AF2382" s="19" t="s">
        <v>618</v>
      </c>
      <c r="AJ2382" s="21">
        <f>VLOOKUP(B2382,[1]Sheet8!$A$3:$B$989,2,0)</f>
        <v>-94266.805319364721</v>
      </c>
      <c r="AK2382" s="21">
        <f>VLOOKUP(B2382,[2]Sheet3!$A$3:$B$1872,2,0)</f>
        <v>487433.62831858417</v>
      </c>
      <c r="AL2382" s="22">
        <f t="shared" si="40"/>
        <v>393166.82299921947</v>
      </c>
    </row>
    <row r="2383" spans="1:38" ht="12" customHeight="1">
      <c r="A2383" s="19" t="s">
        <v>8684</v>
      </c>
      <c r="B2383" s="20" t="s">
        <v>8685</v>
      </c>
      <c r="C2383" s="20"/>
      <c r="D2383" s="20"/>
      <c r="F2383" s="20" t="s">
        <v>98</v>
      </c>
      <c r="G2383" s="20" t="s">
        <v>99</v>
      </c>
      <c r="H2383" s="20" t="s">
        <v>8618</v>
      </c>
      <c r="I2383" s="20"/>
      <c r="J2383" s="20"/>
      <c r="K2383" s="20"/>
      <c r="L2383" s="20" t="s">
        <v>8618</v>
      </c>
      <c r="M2383" s="20" t="s">
        <v>8685</v>
      </c>
      <c r="N2383" s="20"/>
      <c r="O2383" s="19" t="s">
        <v>8686</v>
      </c>
      <c r="P2383" s="20" t="s">
        <v>43</v>
      </c>
      <c r="Q2383" s="19" t="s">
        <v>131</v>
      </c>
      <c r="AJ2383" s="21">
        <v>0</v>
      </c>
      <c r="AK2383" s="21">
        <v>0</v>
      </c>
      <c r="AL2383" s="22">
        <f t="shared" si="40"/>
        <v>0</v>
      </c>
    </row>
    <row r="2384" spans="1:38" ht="12" customHeight="1">
      <c r="A2384" s="19" t="s">
        <v>8687</v>
      </c>
      <c r="B2384" s="20" t="s">
        <v>8688</v>
      </c>
      <c r="C2384" s="20"/>
      <c r="D2384" s="20"/>
      <c r="F2384" s="20" t="s">
        <v>98</v>
      </c>
      <c r="G2384" s="20" t="s">
        <v>99</v>
      </c>
      <c r="H2384" s="20"/>
      <c r="I2384" s="20"/>
      <c r="J2384" s="20"/>
      <c r="K2384" s="20"/>
      <c r="L2384" s="20"/>
      <c r="M2384" s="20" t="s">
        <v>8688</v>
      </c>
      <c r="N2384" s="20"/>
      <c r="O2384" s="19" t="s">
        <v>8689</v>
      </c>
      <c r="P2384" s="20" t="s">
        <v>43</v>
      </c>
      <c r="Q2384" s="19" t="s">
        <v>131</v>
      </c>
      <c r="AJ2384" s="21">
        <v>0</v>
      </c>
      <c r="AK2384" s="21">
        <v>0</v>
      </c>
      <c r="AL2384" s="22">
        <f t="shared" si="40"/>
        <v>0</v>
      </c>
    </row>
    <row r="2385" spans="1:38" ht="12" customHeight="1">
      <c r="A2385" s="19" t="s">
        <v>8690</v>
      </c>
      <c r="B2385" s="20" t="s">
        <v>8691</v>
      </c>
      <c r="C2385" s="20"/>
      <c r="D2385" s="20"/>
      <c r="E2385" s="19" t="s">
        <v>8692</v>
      </c>
      <c r="F2385" s="20" t="s">
        <v>278</v>
      </c>
      <c r="G2385" s="20" t="s">
        <v>6406</v>
      </c>
      <c r="H2385" s="20"/>
      <c r="I2385" s="20"/>
      <c r="J2385" s="20"/>
      <c r="K2385" s="20"/>
      <c r="L2385" s="20"/>
      <c r="M2385" s="20"/>
      <c r="N2385" s="20"/>
      <c r="O2385" s="19" t="s">
        <v>8693</v>
      </c>
      <c r="P2385" s="20" t="s">
        <v>43</v>
      </c>
      <c r="Q2385" s="19" t="s">
        <v>170</v>
      </c>
      <c r="U2385" s="21">
        <v>600</v>
      </c>
      <c r="V2385" s="21">
        <v>1</v>
      </c>
      <c r="W2385" s="21">
        <v>1</v>
      </c>
      <c r="X2385" s="21">
        <v>7</v>
      </c>
      <c r="Y2385" s="19" t="s">
        <v>45</v>
      </c>
      <c r="Z2385" s="19" t="s">
        <v>46</v>
      </c>
      <c r="AA2385" s="19" t="s">
        <v>47</v>
      </c>
      <c r="AB2385" s="19" t="s">
        <v>47</v>
      </c>
      <c r="AC2385" s="19" t="s">
        <v>284</v>
      </c>
      <c r="AD2385" s="19" t="s">
        <v>285</v>
      </c>
      <c r="AE2385" s="19" t="s">
        <v>286</v>
      </c>
      <c r="AF2385" s="19" t="s">
        <v>286</v>
      </c>
      <c r="AJ2385" s="21">
        <f>VLOOKUP(B2385,[1]Sheet8!$A$3:$B$989,2,0)</f>
        <v>0</v>
      </c>
      <c r="AK2385" s="21">
        <f>VLOOKUP(B2385,[2]Sheet3!$A$3:$B$1872,2,0)</f>
        <v>171805.30973451328</v>
      </c>
      <c r="AL2385" s="22">
        <f t="shared" si="40"/>
        <v>171805.30973451328</v>
      </c>
    </row>
    <row r="2386" spans="1:38" ht="12" customHeight="1">
      <c r="A2386" s="19" t="s">
        <v>8694</v>
      </c>
      <c r="B2386" s="20" t="s">
        <v>8695</v>
      </c>
      <c r="C2386" s="20"/>
      <c r="D2386" s="20"/>
      <c r="F2386" s="20" t="s">
        <v>278</v>
      </c>
      <c r="G2386" s="20" t="s">
        <v>6406</v>
      </c>
      <c r="H2386" s="20"/>
      <c r="I2386" s="20"/>
      <c r="J2386" s="20"/>
      <c r="K2386" s="20"/>
      <c r="L2386" s="20" t="s">
        <v>8695</v>
      </c>
      <c r="M2386" s="20" t="s">
        <v>8695</v>
      </c>
      <c r="N2386" s="20"/>
      <c r="O2386" s="19" t="s">
        <v>8696</v>
      </c>
      <c r="P2386" s="20" t="s">
        <v>43</v>
      </c>
      <c r="Q2386" s="19" t="s">
        <v>131</v>
      </c>
      <c r="AJ2386" s="21">
        <v>0</v>
      </c>
      <c r="AK2386" s="21">
        <v>0</v>
      </c>
      <c r="AL2386" s="22">
        <f t="shared" si="40"/>
        <v>0</v>
      </c>
    </row>
    <row r="2387" spans="1:38" ht="12" customHeight="1">
      <c r="A2387" s="19" t="s">
        <v>8697</v>
      </c>
      <c r="B2387" s="20" t="s">
        <v>8698</v>
      </c>
      <c r="C2387" s="20"/>
      <c r="D2387" s="20"/>
      <c r="E2387" s="19" t="s">
        <v>8699</v>
      </c>
      <c r="F2387" s="20" t="s">
        <v>278</v>
      </c>
      <c r="G2387" s="20" t="s">
        <v>6406</v>
      </c>
      <c r="H2387" s="20" t="s">
        <v>8700</v>
      </c>
      <c r="I2387" s="20"/>
      <c r="J2387" s="20"/>
      <c r="K2387" s="20"/>
      <c r="L2387" s="20" t="s">
        <v>8701</v>
      </c>
      <c r="M2387" s="20" t="s">
        <v>8698</v>
      </c>
      <c r="N2387" s="20"/>
      <c r="O2387" s="19" t="s">
        <v>8702</v>
      </c>
      <c r="P2387" s="20" t="s">
        <v>43</v>
      </c>
      <c r="Q2387" s="19" t="s">
        <v>170</v>
      </c>
      <c r="R2387" s="19" t="s">
        <v>7026</v>
      </c>
      <c r="S2387" s="19" t="s">
        <v>139</v>
      </c>
      <c r="T2387" s="19" t="s">
        <v>221</v>
      </c>
      <c r="U2387" s="21">
        <v>650</v>
      </c>
      <c r="V2387" s="21">
        <v>1</v>
      </c>
      <c r="W2387" s="21">
        <v>1</v>
      </c>
      <c r="X2387" s="21">
        <v>8</v>
      </c>
      <c r="Y2387" s="19" t="s">
        <v>45</v>
      </c>
      <c r="Z2387" s="19" t="s">
        <v>46</v>
      </c>
      <c r="AA2387" s="19" t="s">
        <v>47</v>
      </c>
      <c r="AB2387" s="19" t="s">
        <v>47</v>
      </c>
      <c r="AC2387" s="19" t="s">
        <v>284</v>
      </c>
      <c r="AD2387" s="19" t="s">
        <v>285</v>
      </c>
      <c r="AE2387" s="19" t="s">
        <v>286</v>
      </c>
      <c r="AF2387" s="19" t="s">
        <v>286</v>
      </c>
      <c r="AJ2387" s="21">
        <f>VLOOKUP(B2387,[1]Sheet8!$A$3:$B$989,2,0)</f>
        <v>61613</v>
      </c>
      <c r="AK2387" s="21">
        <f>VLOOKUP(B2387,[2]Sheet3!$A$3:$B$1872,2,0)</f>
        <v>249132.0353982301</v>
      </c>
      <c r="AL2387" s="22">
        <f t="shared" si="40"/>
        <v>310745.03539823007</v>
      </c>
    </row>
    <row r="2388" spans="1:38" ht="12" customHeight="1">
      <c r="A2388" s="19" t="s">
        <v>8703</v>
      </c>
      <c r="B2388" s="20" t="s">
        <v>8704</v>
      </c>
      <c r="C2388" s="20"/>
      <c r="D2388" s="20"/>
      <c r="F2388" s="20" t="s">
        <v>278</v>
      </c>
      <c r="G2388" s="20" t="s">
        <v>6406</v>
      </c>
      <c r="H2388" s="20" t="s">
        <v>8705</v>
      </c>
      <c r="I2388" s="20"/>
      <c r="J2388" s="20"/>
      <c r="K2388" s="20"/>
      <c r="L2388" s="20"/>
      <c r="M2388" s="20" t="s">
        <v>8705</v>
      </c>
      <c r="N2388" s="20"/>
      <c r="O2388" s="19" t="s">
        <v>8706</v>
      </c>
      <c r="P2388" s="20" t="s">
        <v>43</v>
      </c>
      <c r="Q2388" s="19" t="s">
        <v>237</v>
      </c>
      <c r="Y2388" s="19" t="s">
        <v>45</v>
      </c>
      <c r="Z2388" s="19" t="s">
        <v>46</v>
      </c>
      <c r="AA2388" s="19" t="s">
        <v>47</v>
      </c>
      <c r="AB2388" s="19" t="s">
        <v>461</v>
      </c>
      <c r="AC2388" s="19" t="s">
        <v>284</v>
      </c>
      <c r="AD2388" s="19" t="s">
        <v>285</v>
      </c>
      <c r="AJ2388" s="21">
        <v>0</v>
      </c>
      <c r="AK2388" s="21">
        <v>0</v>
      </c>
      <c r="AL2388" s="22">
        <f t="shared" si="40"/>
        <v>0</v>
      </c>
    </row>
    <row r="2389" spans="1:38" ht="12" customHeight="1">
      <c r="A2389" s="19" t="s">
        <v>8707</v>
      </c>
      <c r="B2389" s="20" t="s">
        <v>8708</v>
      </c>
      <c r="C2389" s="20"/>
      <c r="D2389" s="20"/>
      <c r="F2389" s="20" t="s">
        <v>278</v>
      </c>
      <c r="G2389" s="20" t="s">
        <v>6406</v>
      </c>
      <c r="H2389" s="20" t="s">
        <v>8708</v>
      </c>
      <c r="I2389" s="20"/>
      <c r="J2389" s="20"/>
      <c r="K2389" s="20"/>
      <c r="L2389" s="20" t="s">
        <v>8709</v>
      </c>
      <c r="M2389" s="20" t="s">
        <v>8708</v>
      </c>
      <c r="N2389" s="20"/>
      <c r="O2389" s="19" t="s">
        <v>8710</v>
      </c>
      <c r="P2389" s="20" t="s">
        <v>43</v>
      </c>
      <c r="Q2389" s="19" t="s">
        <v>237</v>
      </c>
      <c r="R2389" s="19" t="s">
        <v>691</v>
      </c>
      <c r="S2389" s="19" t="s">
        <v>139</v>
      </c>
      <c r="T2389" s="19" t="s">
        <v>182</v>
      </c>
      <c r="U2389" s="21">
        <v>550</v>
      </c>
      <c r="V2389" s="21">
        <v>1</v>
      </c>
      <c r="W2389" s="21">
        <v>2</v>
      </c>
      <c r="X2389" s="21">
        <v>6</v>
      </c>
      <c r="Y2389" s="19" t="s">
        <v>45</v>
      </c>
      <c r="Z2389" s="19" t="s">
        <v>46</v>
      </c>
      <c r="AA2389" s="19" t="s">
        <v>47</v>
      </c>
      <c r="AB2389" s="19" t="s">
        <v>461</v>
      </c>
      <c r="AC2389" s="19" t="s">
        <v>284</v>
      </c>
      <c r="AD2389" s="19" t="s">
        <v>285</v>
      </c>
      <c r="AJ2389" s="21">
        <v>0</v>
      </c>
      <c r="AK2389" s="21">
        <f>VLOOKUP(B2389,[2]Sheet3!$A$3:$B$1872,2,0)</f>
        <v>114727.4336283186</v>
      </c>
      <c r="AL2389" s="22">
        <f t="shared" si="40"/>
        <v>114727.4336283186</v>
      </c>
    </row>
    <row r="2390" spans="1:38" ht="12" customHeight="1">
      <c r="A2390" s="19" t="s">
        <v>8711</v>
      </c>
      <c r="B2390" s="20" t="s">
        <v>8712</v>
      </c>
      <c r="C2390" s="20"/>
      <c r="D2390" s="20"/>
      <c r="F2390" s="20" t="s">
        <v>278</v>
      </c>
      <c r="G2390" s="20" t="s">
        <v>6406</v>
      </c>
      <c r="H2390" s="20" t="s">
        <v>8713</v>
      </c>
      <c r="I2390" s="20"/>
      <c r="J2390" s="20"/>
      <c r="K2390" s="20"/>
      <c r="L2390" s="20"/>
      <c r="M2390" s="20" t="s">
        <v>8712</v>
      </c>
      <c r="N2390" s="20"/>
      <c r="O2390" s="19" t="s">
        <v>8714</v>
      </c>
      <c r="P2390" s="20" t="s">
        <v>43</v>
      </c>
      <c r="Q2390" s="19" t="s">
        <v>131</v>
      </c>
      <c r="AJ2390" s="21">
        <v>0</v>
      </c>
      <c r="AK2390" s="21">
        <v>0</v>
      </c>
      <c r="AL2390" s="22">
        <f t="shared" si="40"/>
        <v>0</v>
      </c>
    </row>
    <row r="2391" spans="1:38" ht="12" customHeight="1">
      <c r="A2391" s="19" t="s">
        <v>8715</v>
      </c>
      <c r="B2391" s="20" t="s">
        <v>8716</v>
      </c>
      <c r="C2391" s="20"/>
      <c r="D2391" s="20"/>
      <c r="F2391" s="20" t="s">
        <v>98</v>
      </c>
      <c r="G2391" s="20" t="s">
        <v>674</v>
      </c>
      <c r="H2391" s="20"/>
      <c r="I2391" s="20"/>
      <c r="J2391" s="20"/>
      <c r="K2391" s="20"/>
      <c r="L2391" s="20" t="s">
        <v>8716</v>
      </c>
      <c r="M2391" s="20" t="s">
        <v>8716</v>
      </c>
      <c r="N2391" s="20"/>
      <c r="O2391" s="19" t="s">
        <v>8717</v>
      </c>
      <c r="P2391" s="20" t="s">
        <v>43</v>
      </c>
      <c r="Q2391" s="19" t="s">
        <v>237</v>
      </c>
      <c r="Y2391" s="19" t="s">
        <v>45</v>
      </c>
      <c r="Z2391" s="19" t="s">
        <v>46</v>
      </c>
      <c r="AA2391" s="19" t="s">
        <v>47</v>
      </c>
      <c r="AB2391" s="19" t="s">
        <v>461</v>
      </c>
      <c r="AC2391" s="19" t="s">
        <v>284</v>
      </c>
      <c r="AD2391" s="19" t="s">
        <v>285</v>
      </c>
      <c r="AG2391" s="19" t="s">
        <v>8718</v>
      </c>
      <c r="AJ2391" s="21">
        <v>0</v>
      </c>
      <c r="AK2391" s="21">
        <v>0</v>
      </c>
      <c r="AL2391" s="22">
        <f t="shared" si="40"/>
        <v>0</v>
      </c>
    </row>
    <row r="2392" spans="1:38" ht="12" customHeight="1">
      <c r="A2392" s="19" t="s">
        <v>8719</v>
      </c>
      <c r="B2392" s="20" t="s">
        <v>8720</v>
      </c>
      <c r="C2392" s="20"/>
      <c r="D2392" s="20"/>
      <c r="F2392" s="20" t="s">
        <v>105</v>
      </c>
      <c r="G2392" s="20" t="s">
        <v>795</v>
      </c>
      <c r="H2392" s="20"/>
      <c r="I2392" s="20"/>
      <c r="J2392" s="20"/>
      <c r="K2392" s="20"/>
      <c r="L2392" s="20"/>
      <c r="M2392" s="20" t="s">
        <v>8720</v>
      </c>
      <c r="N2392" s="20"/>
      <c r="O2392" s="19" t="s">
        <v>8721</v>
      </c>
      <c r="P2392" s="20" t="s">
        <v>43</v>
      </c>
      <c r="Q2392" s="19" t="s">
        <v>131</v>
      </c>
      <c r="AJ2392" s="21">
        <v>0</v>
      </c>
      <c r="AK2392" s="21">
        <v>0</v>
      </c>
      <c r="AL2392" s="22">
        <f t="shared" si="40"/>
        <v>0</v>
      </c>
    </row>
    <row r="2393" spans="1:38" ht="12" customHeight="1">
      <c r="A2393" s="19" t="s">
        <v>8722</v>
      </c>
      <c r="B2393" s="20" t="s">
        <v>8723</v>
      </c>
      <c r="C2393" s="20"/>
      <c r="D2393" s="20"/>
      <c r="F2393" s="20" t="s">
        <v>105</v>
      </c>
      <c r="G2393" s="20" t="s">
        <v>795</v>
      </c>
      <c r="H2393" s="20" t="s">
        <v>8724</v>
      </c>
      <c r="I2393" s="20"/>
      <c r="J2393" s="20"/>
      <c r="K2393" s="20"/>
      <c r="L2393" s="20" t="s">
        <v>8723</v>
      </c>
      <c r="M2393" s="20" t="s">
        <v>8723</v>
      </c>
      <c r="N2393" s="20"/>
      <c r="O2393" s="19" t="s">
        <v>8725</v>
      </c>
      <c r="P2393" s="20" t="s">
        <v>43</v>
      </c>
      <c r="Q2393" s="19" t="s">
        <v>237</v>
      </c>
      <c r="U2393" s="21">
        <v>500</v>
      </c>
      <c r="V2393" s="21">
        <v>1</v>
      </c>
      <c r="W2393" s="21">
        <v>1</v>
      </c>
      <c r="X2393" s="21">
        <v>2</v>
      </c>
      <c r="AJ2393" s="21">
        <v>0</v>
      </c>
      <c r="AK2393" s="21">
        <f>VLOOKUP(B2393,[2]Sheet3!$A$3:$B$1872,2,0)</f>
        <v>225310.65690265488</v>
      </c>
      <c r="AL2393" s="22">
        <f t="shared" si="40"/>
        <v>225310.65690265488</v>
      </c>
    </row>
    <row r="2394" spans="1:38" ht="12" customHeight="1">
      <c r="A2394" s="19" t="s">
        <v>8726</v>
      </c>
      <c r="B2394" s="20" t="s">
        <v>8727</v>
      </c>
      <c r="C2394" s="20"/>
      <c r="D2394" s="20"/>
      <c r="F2394" s="20" t="s">
        <v>105</v>
      </c>
      <c r="G2394" s="20" t="s">
        <v>795</v>
      </c>
      <c r="H2394" s="20"/>
      <c r="I2394" s="20"/>
      <c r="J2394" s="20"/>
      <c r="K2394" s="20"/>
      <c r="L2394" s="20" t="s">
        <v>8727</v>
      </c>
      <c r="M2394" s="20" t="s">
        <v>8727</v>
      </c>
      <c r="N2394" s="20"/>
      <c r="O2394" s="19" t="s">
        <v>8728</v>
      </c>
      <c r="P2394" s="20" t="s">
        <v>43</v>
      </c>
      <c r="Q2394" s="19" t="s">
        <v>131</v>
      </c>
      <c r="AJ2394" s="21">
        <v>0</v>
      </c>
      <c r="AK2394" s="21">
        <f>VLOOKUP(B2394,[2]Sheet3!$A$3:$B$1872,2,0)</f>
        <v>5415.929203539823</v>
      </c>
      <c r="AL2394" s="22">
        <f t="shared" si="40"/>
        <v>5415.929203539823</v>
      </c>
    </row>
    <row r="2395" spans="1:38" ht="12" customHeight="1">
      <c r="A2395" s="19" t="s">
        <v>8729</v>
      </c>
      <c r="B2395" s="20" t="s">
        <v>8730</v>
      </c>
      <c r="C2395" s="20"/>
      <c r="D2395" s="20"/>
      <c r="F2395" s="20" t="s">
        <v>215</v>
      </c>
      <c r="G2395" s="20" t="s">
        <v>6450</v>
      </c>
      <c r="H2395" s="20"/>
      <c r="I2395" s="20"/>
      <c r="J2395" s="20"/>
      <c r="K2395" s="20"/>
      <c r="L2395" s="20" t="s">
        <v>8731</v>
      </c>
      <c r="M2395" s="20" t="s">
        <v>8732</v>
      </c>
      <c r="N2395" s="20"/>
      <c r="O2395" s="19" t="s">
        <v>8733</v>
      </c>
      <c r="P2395" s="20" t="s">
        <v>43</v>
      </c>
      <c r="Q2395" s="19" t="s">
        <v>131</v>
      </c>
      <c r="AJ2395" s="21">
        <f>VLOOKUP(B2395,[1]Sheet8!$A$3:$B$989,2,0)</f>
        <v>22854.35</v>
      </c>
      <c r="AK2395" s="21">
        <f>VLOOKUP(B2395,[2]Sheet3!$A$3:$B$1872,2,0)</f>
        <v>85964.601769911518</v>
      </c>
      <c r="AL2395" s="22">
        <f t="shared" si="40"/>
        <v>108818.95176991151</v>
      </c>
    </row>
    <row r="2396" spans="1:38" ht="12" customHeight="1">
      <c r="A2396" s="19" t="s">
        <v>8734</v>
      </c>
      <c r="B2396" s="20" t="s">
        <v>8735</v>
      </c>
      <c r="C2396" s="20"/>
      <c r="D2396" s="20"/>
      <c r="E2396" s="19" t="s">
        <v>8736</v>
      </c>
      <c r="F2396" s="20" t="s">
        <v>215</v>
      </c>
      <c r="G2396" s="20" t="s">
        <v>6450</v>
      </c>
      <c r="H2396" s="20"/>
      <c r="I2396" s="20"/>
      <c r="J2396" s="20"/>
      <c r="K2396" s="20"/>
      <c r="L2396" s="20"/>
      <c r="M2396" s="20" t="s">
        <v>8735</v>
      </c>
      <c r="N2396" s="20"/>
      <c r="O2396" s="19" t="s">
        <v>8737</v>
      </c>
      <c r="P2396" s="20" t="s">
        <v>43</v>
      </c>
      <c r="Q2396" s="19" t="s">
        <v>170</v>
      </c>
      <c r="R2396" s="19" t="s">
        <v>257</v>
      </c>
      <c r="S2396" s="19" t="s">
        <v>251</v>
      </c>
      <c r="U2396" s="21">
        <v>200</v>
      </c>
      <c r="V2396" s="21">
        <v>1</v>
      </c>
      <c r="W2396" s="21">
        <v>0</v>
      </c>
      <c r="X2396" s="21">
        <v>0</v>
      </c>
      <c r="Y2396" s="19" t="s">
        <v>60</v>
      </c>
      <c r="Z2396" s="19" t="s">
        <v>61</v>
      </c>
      <c r="AA2396" s="19" t="s">
        <v>62</v>
      </c>
      <c r="AB2396" s="19" t="s">
        <v>63</v>
      </c>
      <c r="AC2396" s="19" t="s">
        <v>222</v>
      </c>
      <c r="AD2396" s="19" t="s">
        <v>223</v>
      </c>
      <c r="AE2396" s="19" t="s">
        <v>258</v>
      </c>
      <c r="AF2396" s="19" t="s">
        <v>259</v>
      </c>
      <c r="AJ2396" s="21">
        <f>VLOOKUP(B2396,[1]Sheet8!$A$3:$B$989,2,0)</f>
        <v>0</v>
      </c>
      <c r="AK2396" s="21">
        <f>VLOOKUP(B2396,[2]Sheet3!$A$3:$B$1872,2,0)</f>
        <v>21663.716814159292</v>
      </c>
      <c r="AL2396" s="22">
        <f t="shared" si="40"/>
        <v>21663.716814159292</v>
      </c>
    </row>
    <row r="2397" spans="1:38" ht="12" customHeight="1">
      <c r="A2397" s="19" t="s">
        <v>8738</v>
      </c>
      <c r="B2397" s="20" t="s">
        <v>8739</v>
      </c>
      <c r="C2397" s="20"/>
      <c r="D2397" s="20"/>
      <c r="F2397" s="20" t="s">
        <v>70</v>
      </c>
      <c r="G2397" s="20" t="s">
        <v>841</v>
      </c>
      <c r="H2397" s="20"/>
      <c r="I2397" s="20"/>
      <c r="J2397" s="20"/>
      <c r="K2397" s="20"/>
      <c r="L2397" s="20"/>
      <c r="M2397" s="20" t="s">
        <v>8739</v>
      </c>
      <c r="N2397" s="20"/>
      <c r="O2397" s="19" t="s">
        <v>8740</v>
      </c>
      <c r="P2397" s="20" t="s">
        <v>59</v>
      </c>
      <c r="Q2397" s="19" t="s">
        <v>131</v>
      </c>
      <c r="AJ2397" s="21">
        <v>0</v>
      </c>
      <c r="AK2397" s="21">
        <v>0</v>
      </c>
      <c r="AL2397" s="22">
        <f t="shared" si="40"/>
        <v>0</v>
      </c>
    </row>
    <row r="2398" spans="1:38" ht="12" customHeight="1">
      <c r="A2398" s="19" t="s">
        <v>8741</v>
      </c>
      <c r="B2398" s="20" t="s">
        <v>8742</v>
      </c>
      <c r="C2398" s="20"/>
      <c r="D2398" s="20"/>
      <c r="F2398" s="20" t="s">
        <v>70</v>
      </c>
      <c r="G2398" s="20" t="s">
        <v>841</v>
      </c>
      <c r="H2398" s="20" t="s">
        <v>8743</v>
      </c>
      <c r="I2398" s="20"/>
      <c r="J2398" s="20"/>
      <c r="K2398" s="20"/>
      <c r="L2398" s="20" t="s">
        <v>8744</v>
      </c>
      <c r="M2398" s="20" t="s">
        <v>8743</v>
      </c>
      <c r="N2398" s="20"/>
      <c r="O2398" s="19" t="s">
        <v>8745</v>
      </c>
      <c r="P2398" s="20" t="s">
        <v>59</v>
      </c>
      <c r="Q2398" s="19" t="s">
        <v>131</v>
      </c>
      <c r="AJ2398" s="21">
        <v>0</v>
      </c>
      <c r="AK2398" s="21">
        <v>0</v>
      </c>
      <c r="AL2398" s="22">
        <f t="shared" si="40"/>
        <v>0</v>
      </c>
    </row>
    <row r="2399" spans="1:38" ht="12" customHeight="1">
      <c r="A2399" s="19" t="s">
        <v>8746</v>
      </c>
      <c r="B2399" s="20" t="s">
        <v>8747</v>
      </c>
      <c r="C2399" s="20"/>
      <c r="D2399" s="20"/>
      <c r="F2399" s="20" t="s">
        <v>128</v>
      </c>
      <c r="G2399" s="20" t="s">
        <v>2322</v>
      </c>
      <c r="H2399" s="20" t="s">
        <v>8748</v>
      </c>
      <c r="I2399" s="20"/>
      <c r="J2399" s="20"/>
      <c r="K2399" s="20"/>
      <c r="L2399" s="20" t="s">
        <v>8748</v>
      </c>
      <c r="M2399" s="20" t="s">
        <v>8748</v>
      </c>
      <c r="N2399" s="20"/>
      <c r="O2399" s="19" t="s">
        <v>8749</v>
      </c>
      <c r="P2399" s="20" t="s">
        <v>43</v>
      </c>
      <c r="Q2399" s="19" t="s">
        <v>131</v>
      </c>
      <c r="AJ2399" s="21">
        <v>0</v>
      </c>
      <c r="AK2399" s="21">
        <v>0</v>
      </c>
      <c r="AL2399" s="22">
        <f t="shared" si="40"/>
        <v>0</v>
      </c>
    </row>
    <row r="2400" spans="1:38" ht="12" customHeight="1">
      <c r="A2400" s="19" t="s">
        <v>8750</v>
      </c>
      <c r="B2400" s="20" t="s">
        <v>8751</v>
      </c>
      <c r="C2400" s="20"/>
      <c r="D2400" s="20"/>
      <c r="F2400" s="20" t="s">
        <v>128</v>
      </c>
      <c r="G2400" s="20" t="s">
        <v>2322</v>
      </c>
      <c r="H2400" s="20"/>
      <c r="I2400" s="20"/>
      <c r="J2400" s="20"/>
      <c r="K2400" s="20"/>
      <c r="L2400" s="20"/>
      <c r="M2400" s="20" t="s">
        <v>8751</v>
      </c>
      <c r="N2400" s="20"/>
      <c r="O2400" s="19" t="s">
        <v>8752</v>
      </c>
      <c r="P2400" s="20" t="s">
        <v>59</v>
      </c>
      <c r="Q2400" s="19" t="s">
        <v>131</v>
      </c>
      <c r="U2400" s="21">
        <v>50</v>
      </c>
      <c r="V2400" s="21">
        <v>2</v>
      </c>
      <c r="W2400" s="21">
        <v>0</v>
      </c>
      <c r="X2400" s="21">
        <v>3</v>
      </c>
      <c r="AJ2400" s="21">
        <v>0</v>
      </c>
      <c r="AK2400" s="21">
        <f>VLOOKUP(B2400,[2]Sheet3!$A$3:$B$1872,2,0)</f>
        <v>1399.1150442477876</v>
      </c>
      <c r="AL2400" s="22">
        <f t="shared" si="40"/>
        <v>1399.1150442477876</v>
      </c>
    </row>
    <row r="2401" spans="1:38" ht="12" customHeight="1">
      <c r="A2401" s="19" t="s">
        <v>8753</v>
      </c>
      <c r="B2401" s="20" t="s">
        <v>8754</v>
      </c>
      <c r="C2401" s="20"/>
      <c r="D2401" s="20"/>
      <c r="F2401" s="20" t="s">
        <v>128</v>
      </c>
      <c r="G2401" s="20" t="s">
        <v>2322</v>
      </c>
      <c r="H2401" s="20"/>
      <c r="I2401" s="20"/>
      <c r="J2401" s="20"/>
      <c r="K2401" s="20"/>
      <c r="L2401" s="20"/>
      <c r="M2401" s="20"/>
      <c r="N2401" s="20"/>
      <c r="O2401" s="19" t="s">
        <v>8755</v>
      </c>
      <c r="P2401" s="20" t="s">
        <v>59</v>
      </c>
      <c r="Q2401" s="19" t="s">
        <v>131</v>
      </c>
      <c r="AJ2401" s="21">
        <v>0</v>
      </c>
      <c r="AK2401" s="21">
        <v>0</v>
      </c>
      <c r="AL2401" s="22">
        <f t="shared" si="40"/>
        <v>0</v>
      </c>
    </row>
    <row r="2402" spans="1:38" ht="12" customHeight="1">
      <c r="A2402" s="19" t="s">
        <v>8756</v>
      </c>
      <c r="B2402" s="20" t="s">
        <v>8757</v>
      </c>
      <c r="C2402" s="20"/>
      <c r="D2402" s="20"/>
      <c r="E2402" s="19" t="s">
        <v>8758</v>
      </c>
      <c r="F2402" s="20" t="s">
        <v>215</v>
      </c>
      <c r="G2402" s="20" t="s">
        <v>216</v>
      </c>
      <c r="H2402" s="20" t="s">
        <v>8759</v>
      </c>
      <c r="I2402" s="20"/>
      <c r="J2402" s="20"/>
      <c r="K2402" s="20"/>
      <c r="L2402" s="20" t="s">
        <v>8760</v>
      </c>
      <c r="M2402" s="20" t="s">
        <v>8761</v>
      </c>
      <c r="N2402" s="20"/>
      <c r="O2402" s="19" t="s">
        <v>8762</v>
      </c>
      <c r="P2402" s="20" t="s">
        <v>43</v>
      </c>
      <c r="Q2402" s="19" t="s">
        <v>180</v>
      </c>
      <c r="R2402" s="19" t="s">
        <v>181</v>
      </c>
      <c r="S2402" s="19" t="s">
        <v>139</v>
      </c>
      <c r="T2402" s="19" t="s">
        <v>182</v>
      </c>
      <c r="U2402" s="21">
        <v>5000</v>
      </c>
      <c r="V2402" s="21">
        <v>3</v>
      </c>
      <c r="W2402" s="21">
        <v>5</v>
      </c>
      <c r="X2402" s="21">
        <v>40</v>
      </c>
      <c r="Y2402" s="19" t="s">
        <v>60</v>
      </c>
      <c r="Z2402" s="19" t="s">
        <v>61</v>
      </c>
      <c r="AA2402" s="19" t="s">
        <v>62</v>
      </c>
      <c r="AB2402" s="19" t="s">
        <v>63</v>
      </c>
      <c r="AC2402" s="19" t="s">
        <v>222</v>
      </c>
      <c r="AD2402" s="19" t="s">
        <v>223</v>
      </c>
      <c r="AE2402" s="19" t="s">
        <v>8763</v>
      </c>
      <c r="AF2402" s="19" t="s">
        <v>8764</v>
      </c>
      <c r="AJ2402" s="21">
        <f>VLOOKUP(B2402,[1]Sheet8!$A$3:$B$989,2,0)</f>
        <v>0</v>
      </c>
      <c r="AK2402" s="21">
        <f>VLOOKUP(B2402,[2]Sheet3!$A$3:$B$1872,2,0)</f>
        <v>342408.84955752216</v>
      </c>
      <c r="AL2402" s="22">
        <f t="shared" si="40"/>
        <v>342408.84955752216</v>
      </c>
    </row>
    <row r="2403" spans="1:38" ht="12" customHeight="1">
      <c r="A2403" s="19" t="s">
        <v>8765</v>
      </c>
      <c r="B2403" s="20" t="s">
        <v>8766</v>
      </c>
      <c r="C2403" s="20"/>
      <c r="D2403" s="20"/>
      <c r="F2403" s="20" t="s">
        <v>98</v>
      </c>
      <c r="G2403" s="20" t="s">
        <v>5139</v>
      </c>
      <c r="H2403" s="20"/>
      <c r="I2403" s="20"/>
      <c r="J2403" s="20"/>
      <c r="K2403" s="20"/>
      <c r="L2403" s="20"/>
      <c r="M2403" s="20" t="s">
        <v>8766</v>
      </c>
      <c r="N2403" s="20"/>
      <c r="O2403" s="19" t="s">
        <v>8767</v>
      </c>
      <c r="P2403" s="20" t="s">
        <v>43</v>
      </c>
      <c r="Q2403" s="19" t="s">
        <v>237</v>
      </c>
      <c r="U2403" s="21">
        <v>700</v>
      </c>
      <c r="V2403" s="21">
        <v>2</v>
      </c>
      <c r="W2403" s="21">
        <v>2</v>
      </c>
      <c r="X2403" s="21">
        <v>5</v>
      </c>
      <c r="Y2403" s="19" t="s">
        <v>45</v>
      </c>
      <c r="Z2403" s="19" t="s">
        <v>46</v>
      </c>
      <c r="AA2403" s="19" t="s">
        <v>47</v>
      </c>
      <c r="AB2403" s="19" t="s">
        <v>461</v>
      </c>
      <c r="AC2403" s="19" t="s">
        <v>284</v>
      </c>
      <c r="AD2403" s="19" t="s">
        <v>285</v>
      </c>
      <c r="AJ2403" s="21">
        <v>0</v>
      </c>
      <c r="AK2403" s="21">
        <v>0</v>
      </c>
      <c r="AL2403" s="22">
        <f t="shared" si="40"/>
        <v>0</v>
      </c>
    </row>
    <row r="2404" spans="1:38" ht="12" customHeight="1">
      <c r="A2404" s="19" t="s">
        <v>8768</v>
      </c>
      <c r="B2404" s="20" t="s">
        <v>8769</v>
      </c>
      <c r="C2404" s="20"/>
      <c r="D2404" s="20"/>
      <c r="F2404" s="20" t="s">
        <v>135</v>
      </c>
      <c r="G2404" s="20" t="s">
        <v>135</v>
      </c>
      <c r="H2404" s="20"/>
      <c r="I2404" s="20"/>
      <c r="J2404" s="20"/>
      <c r="K2404" s="20"/>
      <c r="L2404" s="20" t="s">
        <v>8769</v>
      </c>
      <c r="M2404" s="20" t="s">
        <v>8769</v>
      </c>
      <c r="N2404" s="20"/>
      <c r="O2404" s="19" t="s">
        <v>8770</v>
      </c>
      <c r="P2404" s="20" t="s">
        <v>43</v>
      </c>
      <c r="Q2404" s="19" t="s">
        <v>131</v>
      </c>
      <c r="AJ2404" s="21">
        <v>0</v>
      </c>
      <c r="AK2404" s="21">
        <v>0</v>
      </c>
      <c r="AL2404" s="22">
        <f t="shared" si="40"/>
        <v>0</v>
      </c>
    </row>
    <row r="2405" spans="1:38" ht="12" customHeight="1">
      <c r="A2405" s="19" t="s">
        <v>8771</v>
      </c>
      <c r="B2405" s="20" t="s">
        <v>8772</v>
      </c>
      <c r="C2405" s="20"/>
      <c r="D2405" s="20"/>
      <c r="F2405" s="20" t="s">
        <v>215</v>
      </c>
      <c r="G2405" s="20" t="s">
        <v>1064</v>
      </c>
      <c r="H2405" s="20"/>
      <c r="I2405" s="20"/>
      <c r="J2405" s="20"/>
      <c r="K2405" s="20"/>
      <c r="L2405" s="20"/>
      <c r="M2405" s="20"/>
      <c r="N2405" s="20"/>
      <c r="O2405" s="19" t="s">
        <v>8773</v>
      </c>
      <c r="P2405" s="20" t="s">
        <v>43</v>
      </c>
      <c r="Q2405" s="19" t="s">
        <v>237</v>
      </c>
      <c r="U2405" s="21">
        <v>500</v>
      </c>
      <c r="V2405" s="21">
        <v>1</v>
      </c>
      <c r="W2405" s="21">
        <v>1</v>
      </c>
      <c r="X2405" s="21">
        <v>6</v>
      </c>
      <c r="Y2405" s="19" t="s">
        <v>60</v>
      </c>
      <c r="Z2405" s="19" t="s">
        <v>61</v>
      </c>
      <c r="AA2405" s="19" t="s">
        <v>62</v>
      </c>
      <c r="AB2405" s="19" t="s">
        <v>63</v>
      </c>
      <c r="AC2405" s="19" t="s">
        <v>222</v>
      </c>
      <c r="AD2405" s="19" t="s">
        <v>223</v>
      </c>
      <c r="AJ2405" s="21">
        <v>0</v>
      </c>
      <c r="AK2405" s="21">
        <f>VLOOKUP(B2405,[2]Sheet3!$A$3:$B$1872,2,0)</f>
        <v>43805.309734513277</v>
      </c>
      <c r="AL2405" s="22">
        <f t="shared" si="40"/>
        <v>43805.309734513277</v>
      </c>
    </row>
    <row r="2406" spans="1:38" ht="12" customHeight="1">
      <c r="A2406" s="19" t="s">
        <v>8774</v>
      </c>
      <c r="B2406" s="20" t="s">
        <v>8775</v>
      </c>
      <c r="C2406" s="20"/>
      <c r="D2406" s="20"/>
      <c r="F2406" s="20" t="s">
        <v>215</v>
      </c>
      <c r="G2406" s="20" t="s">
        <v>1064</v>
      </c>
      <c r="H2406" s="20"/>
      <c r="I2406" s="20"/>
      <c r="J2406" s="20"/>
      <c r="K2406" s="20"/>
      <c r="L2406" s="20"/>
      <c r="M2406" s="20" t="s">
        <v>8775</v>
      </c>
      <c r="N2406" s="20"/>
      <c r="O2406" s="19" t="s">
        <v>8776</v>
      </c>
      <c r="P2406" s="20" t="s">
        <v>43</v>
      </c>
      <c r="Q2406" s="19" t="s">
        <v>131</v>
      </c>
      <c r="AJ2406" s="21">
        <v>0</v>
      </c>
      <c r="AK2406" s="21">
        <f>VLOOKUP(B2406,[2]Sheet3!$A$3:$B$1872,2,0)</f>
        <v>9327.4336283185839</v>
      </c>
      <c r="AL2406" s="22">
        <f t="shared" si="40"/>
        <v>9327.4336283185839</v>
      </c>
    </row>
    <row r="2407" spans="1:38" ht="12" customHeight="1">
      <c r="A2407" s="19" t="s">
        <v>8777</v>
      </c>
      <c r="B2407" s="20" t="s">
        <v>8778</v>
      </c>
      <c r="C2407" s="20"/>
      <c r="D2407" s="20"/>
      <c r="F2407" s="20" t="s">
        <v>215</v>
      </c>
      <c r="G2407" s="20" t="s">
        <v>1064</v>
      </c>
      <c r="H2407" s="20"/>
      <c r="I2407" s="20"/>
      <c r="J2407" s="20"/>
      <c r="K2407" s="20"/>
      <c r="L2407" s="20" t="s">
        <v>8779</v>
      </c>
      <c r="M2407" s="20" t="s">
        <v>8778</v>
      </c>
      <c r="N2407" s="20"/>
      <c r="O2407" s="19" t="s">
        <v>8780</v>
      </c>
      <c r="P2407" s="20" t="s">
        <v>43</v>
      </c>
      <c r="Q2407" s="19" t="s">
        <v>131</v>
      </c>
      <c r="AJ2407" s="21">
        <f>VLOOKUP(B2407,[1]Sheet8!$A$3:$B$989,2,0)</f>
        <v>12623.099999999999</v>
      </c>
      <c r="AK2407" s="21">
        <f>VLOOKUP(B2407,[2]Sheet3!$A$3:$B$1872,2,0)</f>
        <v>107265.48672566371</v>
      </c>
      <c r="AL2407" s="22">
        <f t="shared" si="40"/>
        <v>119888.58672566371</v>
      </c>
    </row>
    <row r="2408" spans="1:38" ht="12" customHeight="1">
      <c r="A2408" s="19" t="s">
        <v>8781</v>
      </c>
      <c r="B2408" s="20" t="s">
        <v>8782</v>
      </c>
      <c r="C2408" s="20"/>
      <c r="D2408" s="20"/>
      <c r="F2408" s="20" t="s">
        <v>215</v>
      </c>
      <c r="G2408" s="20" t="s">
        <v>1064</v>
      </c>
      <c r="H2408" s="20"/>
      <c r="I2408" s="20"/>
      <c r="J2408" s="20"/>
      <c r="K2408" s="20"/>
      <c r="L2408" s="20" t="s">
        <v>8782</v>
      </c>
      <c r="M2408" s="20" t="s">
        <v>8782</v>
      </c>
      <c r="N2408" s="20"/>
      <c r="O2408" s="19" t="s">
        <v>8783</v>
      </c>
      <c r="P2408" s="20" t="s">
        <v>59</v>
      </c>
      <c r="Q2408" s="19" t="s">
        <v>131</v>
      </c>
      <c r="AJ2408" s="21">
        <v>0</v>
      </c>
      <c r="AK2408" s="21">
        <v>0</v>
      </c>
      <c r="AL2408" s="22">
        <f t="shared" si="40"/>
        <v>0</v>
      </c>
    </row>
    <row r="2409" spans="1:38" ht="12" customHeight="1">
      <c r="A2409" s="19" t="s">
        <v>8784</v>
      </c>
      <c r="B2409" s="20" t="s">
        <v>8785</v>
      </c>
      <c r="C2409" s="20"/>
      <c r="D2409" s="20"/>
      <c r="F2409" s="20" t="s">
        <v>215</v>
      </c>
      <c r="G2409" s="20" t="s">
        <v>1064</v>
      </c>
      <c r="H2409" s="20"/>
      <c r="I2409" s="20"/>
      <c r="J2409" s="20"/>
      <c r="K2409" s="20"/>
      <c r="L2409" s="20"/>
      <c r="M2409" s="20" t="s">
        <v>8785</v>
      </c>
      <c r="N2409" s="20"/>
      <c r="O2409" s="19" t="s">
        <v>8786</v>
      </c>
      <c r="P2409" s="20" t="s">
        <v>59</v>
      </c>
      <c r="Q2409" s="19" t="s">
        <v>102</v>
      </c>
      <c r="AJ2409" s="21">
        <f>VLOOKUP(B2409,[1]Sheet8!$A$3:$B$989,2,0)</f>
        <v>-61387.5</v>
      </c>
      <c r="AK2409" s="21">
        <v>0</v>
      </c>
      <c r="AL2409" s="22">
        <f t="shared" si="40"/>
        <v>-61387.5</v>
      </c>
    </row>
    <row r="2410" spans="1:38" ht="12" customHeight="1">
      <c r="A2410" s="19" t="s">
        <v>8787</v>
      </c>
      <c r="B2410" s="20" t="s">
        <v>8788</v>
      </c>
      <c r="C2410" s="20"/>
      <c r="D2410" s="20"/>
      <c r="F2410" s="20" t="s">
        <v>215</v>
      </c>
      <c r="G2410" s="20" t="s">
        <v>1064</v>
      </c>
      <c r="H2410" s="20"/>
      <c r="I2410" s="20"/>
      <c r="J2410" s="20"/>
      <c r="K2410" s="20"/>
      <c r="L2410" s="20"/>
      <c r="M2410" s="20" t="s">
        <v>8788</v>
      </c>
      <c r="N2410" s="20"/>
      <c r="O2410" s="19" t="s">
        <v>8789</v>
      </c>
      <c r="P2410" s="20" t="s">
        <v>43</v>
      </c>
      <c r="Q2410" s="19" t="s">
        <v>131</v>
      </c>
      <c r="AJ2410" s="21">
        <v>0</v>
      </c>
      <c r="AK2410" s="21">
        <v>0</v>
      </c>
      <c r="AL2410" s="22">
        <f t="shared" si="40"/>
        <v>0</v>
      </c>
    </row>
    <row r="2411" spans="1:38" ht="12" customHeight="1">
      <c r="A2411" s="19" t="s">
        <v>8790</v>
      </c>
      <c r="B2411" s="20" t="s">
        <v>8791</v>
      </c>
      <c r="C2411" s="20"/>
      <c r="D2411" s="20"/>
      <c r="F2411" s="20" t="s">
        <v>215</v>
      </c>
      <c r="G2411" s="20" t="s">
        <v>1064</v>
      </c>
      <c r="H2411" s="20"/>
      <c r="I2411" s="20"/>
      <c r="J2411" s="20"/>
      <c r="K2411" s="20"/>
      <c r="L2411" s="20"/>
      <c r="M2411" s="20" t="s">
        <v>8791</v>
      </c>
      <c r="N2411" s="20"/>
      <c r="O2411" s="19" t="s">
        <v>8792</v>
      </c>
      <c r="P2411" s="20" t="s">
        <v>43</v>
      </c>
      <c r="Q2411" s="19" t="s">
        <v>131</v>
      </c>
      <c r="AJ2411" s="21">
        <v>0</v>
      </c>
      <c r="AK2411" s="21">
        <v>0</v>
      </c>
      <c r="AL2411" s="22">
        <f t="shared" si="40"/>
        <v>0</v>
      </c>
    </row>
    <row r="2412" spans="1:38" ht="12" customHeight="1">
      <c r="A2412" s="19" t="s">
        <v>8793</v>
      </c>
      <c r="B2412" s="20" t="s">
        <v>8794</v>
      </c>
      <c r="C2412" s="20"/>
      <c r="D2412" s="20"/>
      <c r="E2412" s="19" t="s">
        <v>8795</v>
      </c>
      <c r="F2412" s="20" t="s">
        <v>215</v>
      </c>
      <c r="G2412" s="20" t="s">
        <v>1064</v>
      </c>
      <c r="H2412" s="20" t="s">
        <v>8796</v>
      </c>
      <c r="I2412" s="20"/>
      <c r="J2412" s="20"/>
      <c r="K2412" s="20"/>
      <c r="L2412" s="20" t="s">
        <v>8794</v>
      </c>
      <c r="M2412" s="20" t="s">
        <v>8797</v>
      </c>
      <c r="N2412" s="20"/>
      <c r="O2412" s="19" t="s">
        <v>8798</v>
      </c>
      <c r="P2412" s="20" t="s">
        <v>43</v>
      </c>
      <c r="Q2412" s="19" t="s">
        <v>170</v>
      </c>
      <c r="R2412" s="19" t="s">
        <v>181</v>
      </c>
      <c r="S2412" s="19" t="s">
        <v>139</v>
      </c>
      <c r="T2412" s="19" t="s">
        <v>182</v>
      </c>
      <c r="U2412" s="21">
        <v>800</v>
      </c>
      <c r="V2412" s="21">
        <v>3</v>
      </c>
      <c r="W2412" s="21">
        <v>1</v>
      </c>
      <c r="X2412" s="21">
        <v>8</v>
      </c>
      <c r="Y2412" s="19" t="s">
        <v>60</v>
      </c>
      <c r="Z2412" s="19" t="s">
        <v>61</v>
      </c>
      <c r="AA2412" s="19" t="s">
        <v>62</v>
      </c>
      <c r="AB2412" s="19" t="s">
        <v>63</v>
      </c>
      <c r="AC2412" s="19" t="s">
        <v>222</v>
      </c>
      <c r="AD2412" s="19" t="s">
        <v>223</v>
      </c>
      <c r="AE2412" s="19" t="s">
        <v>258</v>
      </c>
      <c r="AF2412" s="19" t="s">
        <v>259</v>
      </c>
      <c r="AJ2412" s="21">
        <f>VLOOKUP(B2412,[1]Sheet8!$A$3:$B$989,2,0)</f>
        <v>0</v>
      </c>
      <c r="AK2412" s="21">
        <f>VLOOKUP(B2412,[2]Sheet3!$A$3:$B$1872,2,0)</f>
        <v>310840.71070796461</v>
      </c>
      <c r="AL2412" s="22">
        <f t="shared" si="40"/>
        <v>310840.71070796461</v>
      </c>
    </row>
    <row r="2413" spans="1:38" ht="12" customHeight="1">
      <c r="A2413" s="19" t="s">
        <v>8799</v>
      </c>
      <c r="B2413" s="20" t="s">
        <v>8800</v>
      </c>
      <c r="C2413" s="20"/>
      <c r="D2413" s="20"/>
      <c r="F2413" s="20" t="s">
        <v>105</v>
      </c>
      <c r="G2413" s="20" t="s">
        <v>1490</v>
      </c>
      <c r="H2413" s="20" t="s">
        <v>8801</v>
      </c>
      <c r="I2413" s="20"/>
      <c r="J2413" s="20"/>
      <c r="K2413" s="20"/>
      <c r="L2413" s="20" t="s">
        <v>8802</v>
      </c>
      <c r="M2413" s="20" t="s">
        <v>8800</v>
      </c>
      <c r="N2413" s="20"/>
      <c r="O2413" s="19" t="s">
        <v>8803</v>
      </c>
      <c r="P2413" s="20" t="s">
        <v>43</v>
      </c>
      <c r="Q2413" s="19" t="s">
        <v>237</v>
      </c>
      <c r="R2413" s="19" t="s">
        <v>691</v>
      </c>
      <c r="S2413" s="19" t="s">
        <v>139</v>
      </c>
      <c r="T2413" s="19" t="s">
        <v>182</v>
      </c>
      <c r="Y2413" s="19" t="s">
        <v>45</v>
      </c>
      <c r="Z2413" s="19" t="s">
        <v>46</v>
      </c>
      <c r="AA2413" s="19" t="s">
        <v>47</v>
      </c>
      <c r="AB2413" s="19" t="s">
        <v>461</v>
      </c>
      <c r="AC2413" s="19" t="s">
        <v>400</v>
      </c>
      <c r="AD2413" s="19" t="s">
        <v>401</v>
      </c>
      <c r="AJ2413" s="21">
        <v>0</v>
      </c>
      <c r="AK2413" s="21">
        <v>0</v>
      </c>
      <c r="AL2413" s="22">
        <f t="shared" si="40"/>
        <v>0</v>
      </c>
    </row>
    <row r="2414" spans="1:38" ht="12" customHeight="1">
      <c r="A2414" s="19" t="s">
        <v>8804</v>
      </c>
      <c r="B2414" s="20" t="s">
        <v>8805</v>
      </c>
      <c r="C2414" s="20"/>
      <c r="D2414" s="20"/>
      <c r="F2414" s="20" t="s">
        <v>105</v>
      </c>
      <c r="G2414" s="20" t="s">
        <v>1490</v>
      </c>
      <c r="H2414" s="20"/>
      <c r="I2414" s="20"/>
      <c r="J2414" s="20"/>
      <c r="K2414" s="20"/>
      <c r="L2414" s="20"/>
      <c r="M2414" s="20" t="s">
        <v>8805</v>
      </c>
      <c r="N2414" s="20"/>
      <c r="O2414" s="19" t="s">
        <v>8806</v>
      </c>
      <c r="P2414" s="20" t="s">
        <v>43</v>
      </c>
      <c r="Q2414" s="19" t="s">
        <v>131</v>
      </c>
      <c r="AJ2414" s="21">
        <v>0</v>
      </c>
      <c r="AK2414" s="21">
        <v>0</v>
      </c>
      <c r="AL2414" s="22">
        <f t="shared" si="40"/>
        <v>0</v>
      </c>
    </row>
    <row r="2415" spans="1:38" ht="12" customHeight="1">
      <c r="A2415" s="19" t="s">
        <v>8807</v>
      </c>
      <c r="B2415" s="20" t="s">
        <v>8808</v>
      </c>
      <c r="C2415" s="20"/>
      <c r="D2415" s="20"/>
      <c r="F2415" s="20" t="s">
        <v>105</v>
      </c>
      <c r="G2415" s="20" t="s">
        <v>1490</v>
      </c>
      <c r="H2415" s="20"/>
      <c r="I2415" s="20"/>
      <c r="J2415" s="20"/>
      <c r="K2415" s="20"/>
      <c r="L2415" s="20"/>
      <c r="M2415" s="20"/>
      <c r="N2415" s="20"/>
      <c r="O2415" s="19" t="s">
        <v>8809</v>
      </c>
      <c r="P2415" s="20" t="s">
        <v>59</v>
      </c>
      <c r="Q2415" s="19" t="s">
        <v>131</v>
      </c>
      <c r="AJ2415" s="21">
        <v>0</v>
      </c>
      <c r="AK2415" s="21">
        <v>0</v>
      </c>
      <c r="AL2415" s="22">
        <f t="shared" si="40"/>
        <v>0</v>
      </c>
    </row>
    <row r="2416" spans="1:38" ht="12" customHeight="1">
      <c r="A2416" s="19" t="s">
        <v>8810</v>
      </c>
      <c r="B2416" s="20" t="s">
        <v>8811</v>
      </c>
      <c r="C2416" s="20"/>
      <c r="D2416" s="20"/>
      <c r="F2416" s="20" t="s">
        <v>105</v>
      </c>
      <c r="G2416" s="20" t="s">
        <v>1490</v>
      </c>
      <c r="H2416" s="20"/>
      <c r="I2416" s="20"/>
      <c r="J2416" s="20"/>
      <c r="K2416" s="20"/>
      <c r="L2416" s="20"/>
      <c r="M2416" s="20" t="s">
        <v>8811</v>
      </c>
      <c r="N2416" s="20"/>
      <c r="O2416" s="19" t="s">
        <v>8812</v>
      </c>
      <c r="P2416" s="20" t="s">
        <v>43</v>
      </c>
      <c r="Q2416" s="19" t="s">
        <v>131</v>
      </c>
      <c r="AJ2416" s="21">
        <v>0</v>
      </c>
      <c r="AK2416" s="21">
        <v>0</v>
      </c>
      <c r="AL2416" s="22">
        <f t="shared" si="40"/>
        <v>0</v>
      </c>
    </row>
    <row r="2417" spans="1:38" ht="12" customHeight="1">
      <c r="A2417" s="19" t="s">
        <v>8813</v>
      </c>
      <c r="B2417" s="20" t="s">
        <v>8814</v>
      </c>
      <c r="C2417" s="20"/>
      <c r="D2417" s="20"/>
      <c r="F2417" s="20" t="s">
        <v>818</v>
      </c>
      <c r="G2417" s="20" t="s">
        <v>5961</v>
      </c>
      <c r="H2417" s="20"/>
      <c r="I2417" s="20"/>
      <c r="J2417" s="20"/>
      <c r="K2417" s="20"/>
      <c r="L2417" s="20"/>
      <c r="M2417" s="20"/>
      <c r="N2417" s="20"/>
      <c r="O2417" s="19" t="s">
        <v>8815</v>
      </c>
      <c r="P2417" s="20" t="s">
        <v>43</v>
      </c>
      <c r="Q2417" s="19" t="s">
        <v>131</v>
      </c>
      <c r="AJ2417" s="21">
        <v>0</v>
      </c>
      <c r="AK2417" s="21">
        <v>0</v>
      </c>
      <c r="AL2417" s="22">
        <f t="shared" si="40"/>
        <v>0</v>
      </c>
    </row>
    <row r="2418" spans="1:38" ht="12" customHeight="1">
      <c r="A2418" s="19" t="s">
        <v>8816</v>
      </c>
      <c r="B2418" s="20" t="s">
        <v>8817</v>
      </c>
      <c r="C2418" s="20"/>
      <c r="D2418" s="20"/>
      <c r="E2418" s="19" t="s">
        <v>8818</v>
      </c>
      <c r="F2418" s="20" t="s">
        <v>818</v>
      </c>
      <c r="G2418" s="20" t="s">
        <v>5961</v>
      </c>
      <c r="H2418" s="20" t="s">
        <v>8819</v>
      </c>
      <c r="I2418" s="20"/>
      <c r="J2418" s="20"/>
      <c r="K2418" s="20"/>
      <c r="L2418" s="20" t="s">
        <v>8820</v>
      </c>
      <c r="M2418" s="20" t="s">
        <v>8817</v>
      </c>
      <c r="N2418" s="20"/>
      <c r="O2418" s="19" t="s">
        <v>8821</v>
      </c>
      <c r="P2418" s="20" t="s">
        <v>43</v>
      </c>
      <c r="Q2418" s="19" t="s">
        <v>170</v>
      </c>
      <c r="R2418" s="19" t="s">
        <v>1003</v>
      </c>
      <c r="S2418" s="19" t="s">
        <v>251</v>
      </c>
      <c r="U2418" s="21" t="s">
        <v>1004</v>
      </c>
      <c r="V2418" s="21">
        <v>1</v>
      </c>
      <c r="W2418" s="21">
        <v>1</v>
      </c>
      <c r="X2418" s="21">
        <v>2</v>
      </c>
      <c r="Y2418" s="19" t="s">
        <v>60</v>
      </c>
      <c r="Z2418" s="19" t="s">
        <v>61</v>
      </c>
      <c r="AA2418" s="19" t="s">
        <v>62</v>
      </c>
      <c r="AB2418" s="19" t="s">
        <v>63</v>
      </c>
      <c r="AC2418" s="19" t="s">
        <v>183</v>
      </c>
      <c r="AD2418" s="19" t="s">
        <v>184</v>
      </c>
      <c r="AE2418" s="19" t="s">
        <v>5523</v>
      </c>
      <c r="AF2418" s="19" t="s">
        <v>5524</v>
      </c>
      <c r="AJ2418" s="21">
        <f>VLOOKUP(B2418,[1]Sheet8!$A$3:$B$989,2,0)</f>
        <v>15989.259999999998</v>
      </c>
      <c r="AK2418" s="21">
        <v>0</v>
      </c>
      <c r="AL2418" s="22">
        <f t="shared" si="40"/>
        <v>15989.259999999998</v>
      </c>
    </row>
    <row r="2419" spans="1:38" ht="12" customHeight="1">
      <c r="A2419" s="19" t="s">
        <v>8822</v>
      </c>
      <c r="B2419" s="20" t="s">
        <v>8823</v>
      </c>
      <c r="C2419" s="20"/>
      <c r="D2419" s="20"/>
      <c r="E2419" s="19" t="s">
        <v>8824</v>
      </c>
      <c r="F2419" s="20" t="s">
        <v>135</v>
      </c>
      <c r="G2419" s="20" t="s">
        <v>135</v>
      </c>
      <c r="H2419" s="20"/>
      <c r="I2419" s="20"/>
      <c r="J2419" s="20"/>
      <c r="K2419" s="20"/>
      <c r="L2419" s="20" t="s">
        <v>8823</v>
      </c>
      <c r="M2419" s="20" t="s">
        <v>8823</v>
      </c>
      <c r="N2419" s="20"/>
      <c r="O2419" s="19" t="s">
        <v>8825</v>
      </c>
      <c r="P2419" s="20" t="s">
        <v>59</v>
      </c>
      <c r="Q2419" s="19" t="s">
        <v>170</v>
      </c>
      <c r="U2419" s="21">
        <v>300</v>
      </c>
      <c r="V2419" s="21">
        <v>2</v>
      </c>
      <c r="W2419" s="21">
        <v>1</v>
      </c>
      <c r="X2419" s="21">
        <v>6</v>
      </c>
      <c r="Y2419" s="19" t="s">
        <v>60</v>
      </c>
      <c r="Z2419" s="19" t="s">
        <v>61</v>
      </c>
      <c r="AA2419" s="19" t="s">
        <v>141</v>
      </c>
      <c r="AB2419" s="19" t="s">
        <v>142</v>
      </c>
      <c r="AC2419" s="19" t="s">
        <v>143</v>
      </c>
      <c r="AD2419" s="19" t="s">
        <v>144</v>
      </c>
      <c r="AE2419" s="19" t="s">
        <v>160</v>
      </c>
      <c r="AF2419" s="19" t="s">
        <v>161</v>
      </c>
      <c r="AJ2419" s="21">
        <f>VLOOKUP(B2419,[1]Sheet8!$A$3:$B$989,2,0)</f>
        <v>0</v>
      </c>
      <c r="AK2419" s="21">
        <f>VLOOKUP(B2419,[2]Sheet3!$A$3:$B$1872,2,0)</f>
        <v>99653.097345132745</v>
      </c>
      <c r="AL2419" s="22">
        <f t="shared" si="40"/>
        <v>99653.097345132745</v>
      </c>
    </row>
    <row r="2420" spans="1:38" ht="12" customHeight="1">
      <c r="A2420" s="19" t="s">
        <v>8826</v>
      </c>
      <c r="B2420" s="20" t="s">
        <v>8827</v>
      </c>
      <c r="C2420" s="20"/>
      <c r="D2420" s="20"/>
      <c r="F2420" s="20" t="s">
        <v>1353</v>
      </c>
      <c r="G2420" s="20" t="s">
        <v>1354</v>
      </c>
      <c r="H2420" s="20" t="s">
        <v>8828</v>
      </c>
      <c r="I2420" s="20"/>
      <c r="J2420" s="20"/>
      <c r="K2420" s="20"/>
      <c r="L2420" s="20"/>
      <c r="M2420" s="20" t="s">
        <v>8827</v>
      </c>
      <c r="N2420" s="20"/>
      <c r="O2420" s="19" t="s">
        <v>8829</v>
      </c>
      <c r="P2420" s="20" t="s">
        <v>43</v>
      </c>
      <c r="Q2420" s="19" t="s">
        <v>131</v>
      </c>
      <c r="AJ2420" s="21">
        <v>0</v>
      </c>
      <c r="AK2420" s="21">
        <v>0</v>
      </c>
      <c r="AL2420" s="22">
        <f t="shared" si="40"/>
        <v>0</v>
      </c>
    </row>
    <row r="2421" spans="1:38" ht="12" customHeight="1">
      <c r="A2421" s="19" t="s">
        <v>8830</v>
      </c>
      <c r="B2421" s="20" t="s">
        <v>8831</v>
      </c>
      <c r="C2421" s="20"/>
      <c r="D2421" s="20"/>
      <c r="F2421" s="20" t="s">
        <v>1353</v>
      </c>
      <c r="G2421" s="20" t="s">
        <v>1354</v>
      </c>
      <c r="H2421" s="20" t="s">
        <v>8832</v>
      </c>
      <c r="I2421" s="20"/>
      <c r="J2421" s="20"/>
      <c r="K2421" s="20"/>
      <c r="L2421" s="20"/>
      <c r="M2421" s="20" t="s">
        <v>8831</v>
      </c>
      <c r="N2421" s="20"/>
      <c r="O2421" s="19" t="s">
        <v>8833</v>
      </c>
      <c r="P2421" s="20" t="s">
        <v>43</v>
      </c>
      <c r="Q2421" s="19" t="s">
        <v>131</v>
      </c>
      <c r="AJ2421" s="21">
        <v>0</v>
      </c>
      <c r="AK2421" s="21">
        <v>0</v>
      </c>
      <c r="AL2421" s="22">
        <f t="shared" si="40"/>
        <v>0</v>
      </c>
    </row>
    <row r="2422" spans="1:38" ht="12" customHeight="1">
      <c r="A2422" s="19" t="s">
        <v>8834</v>
      </c>
      <c r="B2422" s="20" t="s">
        <v>8835</v>
      </c>
      <c r="C2422" s="20"/>
      <c r="D2422" s="20"/>
      <c r="F2422" s="20" t="s">
        <v>70</v>
      </c>
      <c r="G2422" s="20" t="s">
        <v>119</v>
      </c>
      <c r="H2422" s="20"/>
      <c r="I2422" s="20"/>
      <c r="J2422" s="20"/>
      <c r="K2422" s="20"/>
      <c r="L2422" s="20"/>
      <c r="M2422" s="20" t="s">
        <v>8836</v>
      </c>
      <c r="N2422" s="20"/>
      <c r="O2422" s="19" t="s">
        <v>8837</v>
      </c>
      <c r="P2422" s="20" t="s">
        <v>59</v>
      </c>
      <c r="Q2422" s="19" t="s">
        <v>131</v>
      </c>
      <c r="AJ2422" s="21">
        <v>0</v>
      </c>
      <c r="AK2422" s="21">
        <v>0</v>
      </c>
      <c r="AL2422" s="22">
        <f t="shared" si="40"/>
        <v>0</v>
      </c>
    </row>
    <row r="2423" spans="1:38" ht="12" customHeight="1">
      <c r="A2423" s="19" t="s">
        <v>8838</v>
      </c>
      <c r="B2423" s="20" t="s">
        <v>8839</v>
      </c>
      <c r="C2423" s="20"/>
      <c r="D2423" s="20"/>
      <c r="E2423" s="19" t="s">
        <v>8840</v>
      </c>
      <c r="F2423" s="20" t="s">
        <v>699</v>
      </c>
      <c r="G2423" s="20" t="s">
        <v>8841</v>
      </c>
      <c r="H2423" s="20"/>
      <c r="I2423" s="20"/>
      <c r="J2423" s="20"/>
      <c r="K2423" s="20"/>
      <c r="L2423" s="20" t="s">
        <v>8842</v>
      </c>
      <c r="M2423" s="20" t="s">
        <v>8842</v>
      </c>
      <c r="N2423" s="20"/>
      <c r="O2423" s="19" t="s">
        <v>8843</v>
      </c>
      <c r="P2423" s="20" t="s">
        <v>43</v>
      </c>
      <c r="Q2423" s="19" t="s">
        <v>170</v>
      </c>
      <c r="U2423" s="21">
        <v>800</v>
      </c>
      <c r="V2423" s="21">
        <v>4</v>
      </c>
      <c r="W2423" s="21">
        <v>1</v>
      </c>
      <c r="X2423" s="21">
        <v>8</v>
      </c>
      <c r="Y2423" s="19" t="s">
        <v>60</v>
      </c>
      <c r="Z2423" s="19" t="s">
        <v>61</v>
      </c>
      <c r="AA2423" s="19" t="s">
        <v>141</v>
      </c>
      <c r="AB2423" s="19" t="s">
        <v>142</v>
      </c>
      <c r="AC2423" s="19" t="s">
        <v>325</v>
      </c>
      <c r="AD2423" s="19" t="s">
        <v>325</v>
      </c>
      <c r="AE2423" s="19" t="s">
        <v>326</v>
      </c>
      <c r="AF2423" s="19" t="s">
        <v>326</v>
      </c>
      <c r="AJ2423" s="21">
        <f>VLOOKUP(B2423,[1]Sheet8!$A$3:$B$989,2,0)</f>
        <v>0</v>
      </c>
      <c r="AK2423" s="21">
        <f>VLOOKUP(B2423,[2]Sheet3!$A$3:$B$1872,2,0)</f>
        <v>128707.96460176991</v>
      </c>
      <c r="AL2423" s="22">
        <f t="shared" si="40"/>
        <v>128707.96460176991</v>
      </c>
    </row>
    <row r="2424" spans="1:38" ht="12" customHeight="1">
      <c r="A2424" s="19" t="s">
        <v>8844</v>
      </c>
      <c r="B2424" s="20" t="s">
        <v>8845</v>
      </c>
      <c r="C2424" s="20"/>
      <c r="D2424" s="20"/>
      <c r="E2424" s="19" t="s">
        <v>8846</v>
      </c>
      <c r="F2424" s="20" t="s">
        <v>699</v>
      </c>
      <c r="G2424" s="20" t="s">
        <v>8841</v>
      </c>
      <c r="H2424" s="20" t="s">
        <v>8845</v>
      </c>
      <c r="I2424" s="20"/>
      <c r="J2424" s="20"/>
      <c r="K2424" s="20"/>
      <c r="L2424" s="20" t="s">
        <v>8845</v>
      </c>
      <c r="M2424" s="20" t="s">
        <v>8845</v>
      </c>
      <c r="N2424" s="20"/>
      <c r="O2424" s="19" t="s">
        <v>8847</v>
      </c>
      <c r="P2424" s="20" t="s">
        <v>43</v>
      </c>
      <c r="Q2424" s="19" t="s">
        <v>170</v>
      </c>
      <c r="U2424" s="21">
        <v>1000</v>
      </c>
      <c r="V2424" s="21">
        <v>3</v>
      </c>
      <c r="W2424" s="21">
        <v>1</v>
      </c>
      <c r="X2424" s="21">
        <v>5</v>
      </c>
      <c r="Y2424" s="19" t="s">
        <v>60</v>
      </c>
      <c r="Z2424" s="19" t="s">
        <v>61</v>
      </c>
      <c r="AA2424" s="19" t="s">
        <v>141</v>
      </c>
      <c r="AB2424" s="19" t="s">
        <v>142</v>
      </c>
      <c r="AC2424" s="19" t="s">
        <v>325</v>
      </c>
      <c r="AD2424" s="19" t="s">
        <v>325</v>
      </c>
      <c r="AE2424" s="19" t="s">
        <v>326</v>
      </c>
      <c r="AF2424" s="19" t="s">
        <v>326</v>
      </c>
      <c r="AJ2424" s="21">
        <f>VLOOKUP(B2424,[1]Sheet8!$A$3:$B$989,2,0)</f>
        <v>0</v>
      </c>
      <c r="AK2424" s="21">
        <f>VLOOKUP(B2424,[2]Sheet3!$A$3:$B$1872,2,0)</f>
        <v>135398.23008849559</v>
      </c>
      <c r="AL2424" s="22">
        <f t="shared" si="40"/>
        <v>135398.23008849559</v>
      </c>
    </row>
    <row r="2425" spans="1:38" ht="12" customHeight="1">
      <c r="A2425" s="19" t="s">
        <v>8848</v>
      </c>
      <c r="B2425" s="20" t="s">
        <v>8849</v>
      </c>
      <c r="C2425" s="20"/>
      <c r="D2425" s="20"/>
      <c r="F2425" s="20" t="s">
        <v>70</v>
      </c>
      <c r="G2425" s="20" t="s">
        <v>356</v>
      </c>
      <c r="H2425" s="20"/>
      <c r="I2425" s="20"/>
      <c r="J2425" s="20"/>
      <c r="K2425" s="20"/>
      <c r="L2425" s="20" t="s">
        <v>8850</v>
      </c>
      <c r="M2425" s="20" t="s">
        <v>8849</v>
      </c>
      <c r="N2425" s="20"/>
      <c r="O2425" s="19" t="s">
        <v>8851</v>
      </c>
      <c r="P2425" s="20" t="s">
        <v>43</v>
      </c>
      <c r="Q2425" s="19" t="s">
        <v>237</v>
      </c>
      <c r="R2425" s="19" t="s">
        <v>345</v>
      </c>
      <c r="S2425" s="19" t="s">
        <v>251</v>
      </c>
      <c r="Y2425" s="19" t="s">
        <v>45</v>
      </c>
      <c r="Z2425" s="19" t="s">
        <v>46</v>
      </c>
      <c r="AA2425" s="19" t="s">
        <v>73</v>
      </c>
      <c r="AB2425" s="19" t="s">
        <v>74</v>
      </c>
      <c r="AC2425" s="19" t="s">
        <v>360</v>
      </c>
      <c r="AD2425" s="19" t="s">
        <v>361</v>
      </c>
      <c r="AJ2425" s="21">
        <f>VLOOKUP(B2425,[1]Sheet8!$A$3:$B$989,2,0)</f>
        <v>12322.6</v>
      </c>
      <c r="AK2425" s="21">
        <f>VLOOKUP(B2425,[2]Sheet3!$A$3:$B$1872,2,0)</f>
        <v>46987.168141592927</v>
      </c>
      <c r="AL2425" s="22">
        <f t="shared" si="40"/>
        <v>59309.768141592926</v>
      </c>
    </row>
    <row r="2426" spans="1:38" ht="12" customHeight="1">
      <c r="A2426" s="19" t="s">
        <v>8852</v>
      </c>
      <c r="B2426" s="20" t="s">
        <v>8853</v>
      </c>
      <c r="C2426" s="20"/>
      <c r="D2426" s="20"/>
      <c r="F2426" s="20" t="s">
        <v>37</v>
      </c>
      <c r="G2426" s="20" t="s">
        <v>149</v>
      </c>
      <c r="H2426" s="20"/>
      <c r="I2426" s="20"/>
      <c r="J2426" s="20"/>
      <c r="K2426" s="20"/>
      <c r="L2426" s="20" t="s">
        <v>8853</v>
      </c>
      <c r="M2426" s="20" t="s">
        <v>8853</v>
      </c>
      <c r="N2426" s="20"/>
      <c r="O2426" s="19" t="s">
        <v>8854</v>
      </c>
      <c r="P2426" s="20" t="s">
        <v>59</v>
      </c>
      <c r="Q2426" s="19" t="s">
        <v>131</v>
      </c>
      <c r="AJ2426" s="21">
        <v>0</v>
      </c>
      <c r="AK2426" s="21">
        <v>0</v>
      </c>
      <c r="AL2426" s="22">
        <f t="shared" si="40"/>
        <v>0</v>
      </c>
    </row>
    <row r="2427" spans="1:38" ht="12" customHeight="1">
      <c r="A2427" s="19" t="s">
        <v>8855</v>
      </c>
      <c r="B2427" s="20" t="s">
        <v>8856</v>
      </c>
      <c r="C2427" s="20"/>
      <c r="D2427" s="20"/>
      <c r="F2427" s="20" t="s">
        <v>37</v>
      </c>
      <c r="G2427" s="20" t="s">
        <v>149</v>
      </c>
      <c r="H2427" s="20"/>
      <c r="I2427" s="20"/>
      <c r="J2427" s="20"/>
      <c r="K2427" s="20"/>
      <c r="L2427" s="20"/>
      <c r="M2427" s="20" t="s">
        <v>8856</v>
      </c>
      <c r="N2427" s="20"/>
      <c r="O2427" s="19" t="s">
        <v>8857</v>
      </c>
      <c r="P2427" s="20" t="s">
        <v>43</v>
      </c>
      <c r="Q2427" s="19" t="s">
        <v>131</v>
      </c>
      <c r="U2427" s="21">
        <v>400</v>
      </c>
      <c r="V2427" s="21">
        <v>2</v>
      </c>
      <c r="W2427" s="21">
        <v>2</v>
      </c>
      <c r="X2427" s="21">
        <v>3</v>
      </c>
      <c r="AJ2427" s="21">
        <v>0</v>
      </c>
      <c r="AK2427" s="21">
        <v>0</v>
      </c>
      <c r="AL2427" s="22">
        <f t="shared" si="40"/>
        <v>0</v>
      </c>
    </row>
    <row r="2428" spans="1:38" ht="12" customHeight="1">
      <c r="A2428" s="19" t="s">
        <v>8858</v>
      </c>
      <c r="B2428" s="20" t="s">
        <v>8859</v>
      </c>
      <c r="C2428" s="20"/>
      <c r="D2428" s="20"/>
      <c r="F2428" s="20" t="s">
        <v>37</v>
      </c>
      <c r="G2428" s="20" t="s">
        <v>8860</v>
      </c>
      <c r="H2428" s="20"/>
      <c r="I2428" s="20"/>
      <c r="J2428" s="20"/>
      <c r="K2428" s="20"/>
      <c r="L2428" s="20" t="s">
        <v>8861</v>
      </c>
      <c r="M2428" s="20" t="s">
        <v>8859</v>
      </c>
      <c r="N2428" s="20"/>
      <c r="O2428" s="19" t="s">
        <v>8862</v>
      </c>
      <c r="P2428" s="20" t="s">
        <v>43</v>
      </c>
      <c r="Q2428" s="19" t="s">
        <v>131</v>
      </c>
      <c r="AJ2428" s="21">
        <v>0</v>
      </c>
      <c r="AK2428" s="21">
        <v>0</v>
      </c>
      <c r="AL2428" s="22">
        <f t="shared" si="40"/>
        <v>0</v>
      </c>
    </row>
    <row r="2429" spans="1:38" ht="12" customHeight="1">
      <c r="A2429" s="19" t="s">
        <v>8863</v>
      </c>
      <c r="B2429" s="20" t="s">
        <v>8864</v>
      </c>
      <c r="C2429" s="20"/>
      <c r="D2429" s="20"/>
      <c r="F2429" s="20" t="s">
        <v>37</v>
      </c>
      <c r="G2429" s="20" t="s">
        <v>149</v>
      </c>
      <c r="H2429" s="20"/>
      <c r="I2429" s="20"/>
      <c r="J2429" s="20"/>
      <c r="K2429" s="20"/>
      <c r="L2429" s="20" t="s">
        <v>8864</v>
      </c>
      <c r="M2429" s="20" t="s">
        <v>8864</v>
      </c>
      <c r="N2429" s="20"/>
      <c r="O2429" s="19" t="s">
        <v>8865</v>
      </c>
      <c r="P2429" s="20" t="s">
        <v>59</v>
      </c>
      <c r="Q2429" s="19" t="s">
        <v>131</v>
      </c>
      <c r="AJ2429" s="21">
        <v>0</v>
      </c>
      <c r="AK2429" s="21">
        <v>0</v>
      </c>
      <c r="AL2429" s="22">
        <f t="shared" si="40"/>
        <v>0</v>
      </c>
    </row>
    <row r="2430" spans="1:38" ht="12" customHeight="1">
      <c r="A2430" s="19" t="s">
        <v>8866</v>
      </c>
      <c r="B2430" s="20" t="s">
        <v>8867</v>
      </c>
      <c r="C2430" s="20"/>
      <c r="D2430" s="20"/>
      <c r="E2430" s="19" t="s">
        <v>8868</v>
      </c>
      <c r="F2430" s="20" t="s">
        <v>37</v>
      </c>
      <c r="G2430" s="20" t="s">
        <v>149</v>
      </c>
      <c r="H2430" s="20" t="s">
        <v>8869</v>
      </c>
      <c r="I2430" s="20"/>
      <c r="J2430" s="20"/>
      <c r="K2430" s="20"/>
      <c r="L2430" s="20" t="s">
        <v>8867</v>
      </c>
      <c r="M2430" s="20" t="s">
        <v>8869</v>
      </c>
      <c r="N2430" s="20"/>
      <c r="O2430" s="19" t="s">
        <v>8870</v>
      </c>
      <c r="P2430" s="20" t="s">
        <v>43</v>
      </c>
      <c r="Q2430" s="19" t="s">
        <v>180</v>
      </c>
      <c r="R2430" s="19" t="s">
        <v>181</v>
      </c>
      <c r="S2430" s="19" t="s">
        <v>139</v>
      </c>
      <c r="T2430" s="19" t="s">
        <v>182</v>
      </c>
      <c r="U2430" s="21">
        <v>12000</v>
      </c>
      <c r="V2430" s="21">
        <v>3</v>
      </c>
      <c r="W2430" s="21">
        <v>3</v>
      </c>
      <c r="X2430" s="21">
        <v>6</v>
      </c>
      <c r="Y2430" s="19" t="s">
        <v>45</v>
      </c>
      <c r="Z2430" s="19" t="s">
        <v>46</v>
      </c>
      <c r="AA2430" s="19" t="s">
        <v>47</v>
      </c>
      <c r="AB2430" s="19" t="s">
        <v>47</v>
      </c>
      <c r="AC2430" s="19" t="s">
        <v>48</v>
      </c>
      <c r="AD2430" s="19" t="s">
        <v>49</v>
      </c>
      <c r="AE2430" s="19" t="s">
        <v>153</v>
      </c>
      <c r="AF2430" s="19" t="s">
        <v>154</v>
      </c>
      <c r="AJ2430" s="21">
        <f>VLOOKUP(B2430,[1]Sheet8!$A$3:$B$989,2,0)</f>
        <v>0</v>
      </c>
      <c r="AK2430" s="21">
        <f>VLOOKUP(B2430,[2]Sheet3!$A$3:$B$1872,2,0)</f>
        <v>345283.19070796459</v>
      </c>
      <c r="AL2430" s="22">
        <f t="shared" si="40"/>
        <v>345283.19070796459</v>
      </c>
    </row>
    <row r="2431" spans="1:38" ht="12" customHeight="1">
      <c r="A2431" s="19" t="s">
        <v>8871</v>
      </c>
      <c r="B2431" s="20" t="s">
        <v>8872</v>
      </c>
      <c r="C2431" s="20"/>
      <c r="D2431" s="20"/>
      <c r="F2431" s="20" t="s">
        <v>37</v>
      </c>
      <c r="G2431" s="20" t="s">
        <v>149</v>
      </c>
      <c r="H2431" s="20"/>
      <c r="I2431" s="20"/>
      <c r="J2431" s="20"/>
      <c r="K2431" s="20"/>
      <c r="L2431" s="20"/>
      <c r="M2431" s="20" t="s">
        <v>8872</v>
      </c>
      <c r="N2431" s="20"/>
      <c r="O2431" s="19" t="s">
        <v>8873</v>
      </c>
      <c r="P2431" s="20" t="s">
        <v>43</v>
      </c>
      <c r="Q2431" s="19" t="s">
        <v>131</v>
      </c>
      <c r="AJ2431" s="21">
        <v>0</v>
      </c>
      <c r="AK2431" s="21">
        <v>0</v>
      </c>
      <c r="AL2431" s="22">
        <f t="shared" si="40"/>
        <v>0</v>
      </c>
    </row>
    <row r="2432" spans="1:38" ht="12" customHeight="1">
      <c r="A2432" s="19" t="s">
        <v>8874</v>
      </c>
      <c r="B2432" s="20" t="s">
        <v>8875</v>
      </c>
      <c r="C2432" s="20"/>
      <c r="D2432" s="20"/>
      <c r="F2432" s="20" t="s">
        <v>37</v>
      </c>
      <c r="G2432" s="20" t="s">
        <v>149</v>
      </c>
      <c r="H2432" s="20" t="s">
        <v>8876</v>
      </c>
      <c r="I2432" s="20"/>
      <c r="J2432" s="20"/>
      <c r="K2432" s="20"/>
      <c r="L2432" s="20" t="s">
        <v>8875</v>
      </c>
      <c r="M2432" s="20" t="s">
        <v>8875</v>
      </c>
      <c r="N2432" s="20"/>
      <c r="O2432" s="19" t="s">
        <v>8877</v>
      </c>
      <c r="P2432" s="20" t="s">
        <v>43</v>
      </c>
      <c r="Q2432" s="19" t="s">
        <v>237</v>
      </c>
      <c r="U2432" s="21">
        <v>600</v>
      </c>
      <c r="V2432" s="21">
        <v>3</v>
      </c>
      <c r="W2432" s="21">
        <v>5</v>
      </c>
      <c r="X2432" s="21">
        <v>8</v>
      </c>
      <c r="Y2432" s="19" t="s">
        <v>45</v>
      </c>
      <c r="Z2432" s="19" t="s">
        <v>46</v>
      </c>
      <c r="AA2432" s="19" t="s">
        <v>47</v>
      </c>
      <c r="AB2432" s="19" t="s">
        <v>461</v>
      </c>
      <c r="AC2432" s="19" t="s">
        <v>48</v>
      </c>
      <c r="AD2432" s="19" t="s">
        <v>49</v>
      </c>
      <c r="AJ2432" s="21">
        <v>0</v>
      </c>
      <c r="AK2432" s="21">
        <f>VLOOKUP(B2432,[2]Sheet3!$A$3:$B$1872,2,0)</f>
        <v>2166.3716814159293</v>
      </c>
      <c r="AL2432" s="22">
        <f t="shared" si="40"/>
        <v>2166.3716814159293</v>
      </c>
    </row>
    <row r="2433" spans="1:38" ht="12" customHeight="1">
      <c r="A2433" s="19" t="s">
        <v>8878</v>
      </c>
      <c r="B2433" s="20" t="s">
        <v>8879</v>
      </c>
      <c r="C2433" s="20"/>
      <c r="D2433" s="20"/>
      <c r="E2433" s="19" t="s">
        <v>8880</v>
      </c>
      <c r="F2433" s="20" t="s">
        <v>37</v>
      </c>
      <c r="G2433" s="20" t="s">
        <v>149</v>
      </c>
      <c r="H2433" s="20" t="s">
        <v>8881</v>
      </c>
      <c r="I2433" s="20"/>
      <c r="J2433" s="20"/>
      <c r="K2433" s="20"/>
      <c r="L2433" s="20" t="s">
        <v>8882</v>
      </c>
      <c r="M2433" s="20" t="s">
        <v>8879</v>
      </c>
      <c r="N2433" s="20"/>
      <c r="O2433" s="19" t="s">
        <v>8883</v>
      </c>
      <c r="P2433" s="20" t="s">
        <v>43</v>
      </c>
      <c r="Q2433" s="19" t="s">
        <v>44</v>
      </c>
      <c r="U2433" s="21">
        <v>10000</v>
      </c>
      <c r="V2433" s="21">
        <v>2</v>
      </c>
      <c r="W2433" s="21">
        <v>3</v>
      </c>
      <c r="X2433" s="21">
        <v>8</v>
      </c>
      <c r="Y2433" s="19" t="s">
        <v>45</v>
      </c>
      <c r="Z2433" s="19" t="s">
        <v>46</v>
      </c>
      <c r="AA2433" s="19" t="s">
        <v>47</v>
      </c>
      <c r="AB2433" s="19" t="s">
        <v>47</v>
      </c>
      <c r="AC2433" s="19" t="s">
        <v>48</v>
      </c>
      <c r="AD2433" s="19" t="s">
        <v>49</v>
      </c>
      <c r="AE2433" s="19" t="s">
        <v>153</v>
      </c>
      <c r="AF2433" s="19" t="s">
        <v>154</v>
      </c>
      <c r="AJ2433" s="21">
        <f>VLOOKUP(B2433,[1]Sheet8!$A$3:$B$989,2,0)</f>
        <v>18853.361063872944</v>
      </c>
      <c r="AK2433" s="21">
        <f>VLOOKUP(B2433,[2]Sheet3!$A$3:$B$1872,2,0)</f>
        <v>287233.66999999993</v>
      </c>
      <c r="AL2433" s="22">
        <f t="shared" si="40"/>
        <v>306087.03106387286</v>
      </c>
    </row>
    <row r="2434" spans="1:38" ht="12" customHeight="1">
      <c r="A2434" s="19" t="s">
        <v>8884</v>
      </c>
      <c r="B2434" s="20" t="s">
        <v>8885</v>
      </c>
      <c r="C2434" s="20"/>
      <c r="D2434" s="20"/>
      <c r="F2434" s="20" t="s">
        <v>37</v>
      </c>
      <c r="G2434" s="20" t="s">
        <v>149</v>
      </c>
      <c r="H2434" s="20" t="s">
        <v>8886</v>
      </c>
      <c r="I2434" s="20"/>
      <c r="J2434" s="20"/>
      <c r="K2434" s="20"/>
      <c r="L2434" s="20"/>
      <c r="M2434" s="20" t="s">
        <v>8885</v>
      </c>
      <c r="N2434" s="20"/>
      <c r="O2434" s="19" t="s">
        <v>8887</v>
      </c>
      <c r="P2434" s="20" t="s">
        <v>43</v>
      </c>
      <c r="Q2434" s="19" t="s">
        <v>131</v>
      </c>
      <c r="AJ2434" s="21">
        <v>0</v>
      </c>
      <c r="AK2434" s="21">
        <v>0</v>
      </c>
      <c r="AL2434" s="22">
        <f t="shared" ref="AL2434:AL2497" si="41">AJ2434+AK2434</f>
        <v>0</v>
      </c>
    </row>
    <row r="2435" spans="1:38" ht="12" customHeight="1">
      <c r="A2435" s="19" t="s">
        <v>8888</v>
      </c>
      <c r="B2435" s="20" t="s">
        <v>8889</v>
      </c>
      <c r="C2435" s="20"/>
      <c r="D2435" s="20"/>
      <c r="E2435" s="19" t="s">
        <v>8890</v>
      </c>
      <c r="F2435" s="20" t="s">
        <v>37</v>
      </c>
      <c r="G2435" s="20" t="s">
        <v>149</v>
      </c>
      <c r="H2435" s="20" t="s">
        <v>8891</v>
      </c>
      <c r="I2435" s="20"/>
      <c r="J2435" s="20"/>
      <c r="K2435" s="20"/>
      <c r="L2435" s="20" t="s">
        <v>8889</v>
      </c>
      <c r="M2435" s="20" t="s">
        <v>8891</v>
      </c>
      <c r="N2435" s="20"/>
      <c r="O2435" s="19" t="s">
        <v>8892</v>
      </c>
      <c r="P2435" s="20" t="s">
        <v>43</v>
      </c>
      <c r="Q2435" s="19" t="s">
        <v>44</v>
      </c>
      <c r="R2435" s="19" t="s">
        <v>1173</v>
      </c>
      <c r="S2435" s="19" t="s">
        <v>139</v>
      </c>
      <c r="T2435" s="19" t="s">
        <v>221</v>
      </c>
      <c r="U2435" s="21">
        <v>4500</v>
      </c>
      <c r="V2435" s="21">
        <v>2</v>
      </c>
      <c r="W2435" s="21">
        <v>2</v>
      </c>
      <c r="X2435" s="21">
        <v>6</v>
      </c>
      <c r="Y2435" s="19" t="s">
        <v>45</v>
      </c>
      <c r="Z2435" s="19" t="s">
        <v>46</v>
      </c>
      <c r="AA2435" s="19" t="s">
        <v>47</v>
      </c>
      <c r="AB2435" s="19" t="s">
        <v>47</v>
      </c>
      <c r="AC2435" s="19" t="s">
        <v>48</v>
      </c>
      <c r="AD2435" s="19" t="s">
        <v>49</v>
      </c>
      <c r="AE2435" s="19" t="s">
        <v>153</v>
      </c>
      <c r="AF2435" s="19" t="s">
        <v>154</v>
      </c>
      <c r="AJ2435" s="21">
        <f>VLOOKUP(B2435,[1]Sheet8!$A$3:$B$989,2,0)</f>
        <v>0</v>
      </c>
      <c r="AK2435" s="21">
        <f>VLOOKUP(B2435,[2]Sheet3!$A$3:$B$1872,2,0)</f>
        <v>21663.716814159292</v>
      </c>
      <c r="AL2435" s="22">
        <f t="shared" si="41"/>
        <v>21663.716814159292</v>
      </c>
    </row>
    <row r="2436" spans="1:38" ht="12" customHeight="1">
      <c r="A2436" s="19" t="s">
        <v>8893</v>
      </c>
      <c r="B2436" s="20" t="s">
        <v>8894</v>
      </c>
      <c r="C2436" s="20"/>
      <c r="D2436" s="20"/>
      <c r="E2436" s="19" t="s">
        <v>8895</v>
      </c>
      <c r="F2436" s="20" t="s">
        <v>37</v>
      </c>
      <c r="G2436" s="20" t="s">
        <v>149</v>
      </c>
      <c r="H2436" s="20" t="s">
        <v>8896</v>
      </c>
      <c r="I2436" s="20"/>
      <c r="J2436" s="20"/>
      <c r="K2436" s="20"/>
      <c r="L2436" s="20" t="s">
        <v>8897</v>
      </c>
      <c r="M2436" s="20" t="s">
        <v>8896</v>
      </c>
      <c r="N2436" s="20"/>
      <c r="O2436" s="19" t="s">
        <v>8898</v>
      </c>
      <c r="P2436" s="20" t="s">
        <v>43</v>
      </c>
      <c r="Q2436" s="19" t="s">
        <v>44</v>
      </c>
      <c r="R2436" s="19" t="s">
        <v>744</v>
      </c>
      <c r="S2436" s="19" t="s">
        <v>139</v>
      </c>
      <c r="T2436" s="19" t="s">
        <v>152</v>
      </c>
      <c r="U2436" s="21">
        <v>4000</v>
      </c>
      <c r="V2436" s="21">
        <v>3</v>
      </c>
      <c r="W2436" s="21">
        <v>2</v>
      </c>
      <c r="X2436" s="21">
        <v>6</v>
      </c>
      <c r="Y2436" s="19" t="s">
        <v>45</v>
      </c>
      <c r="Z2436" s="19" t="s">
        <v>46</v>
      </c>
      <c r="AA2436" s="19" t="s">
        <v>47</v>
      </c>
      <c r="AB2436" s="19" t="s">
        <v>47</v>
      </c>
      <c r="AC2436" s="19" t="s">
        <v>48</v>
      </c>
      <c r="AD2436" s="19" t="s">
        <v>49</v>
      </c>
      <c r="AE2436" s="19" t="s">
        <v>153</v>
      </c>
      <c r="AF2436" s="19" t="s">
        <v>154</v>
      </c>
      <c r="AJ2436" s="21">
        <f>VLOOKUP(B2436,[1]Sheet8!$A$3:$B$989,2,0)</f>
        <v>0</v>
      </c>
      <c r="AK2436" s="21">
        <f>VLOOKUP(B2436,[2]Sheet3!$A$3:$B$1872,2,0)</f>
        <v>451152.91690265486</v>
      </c>
      <c r="AL2436" s="22">
        <f t="shared" si="41"/>
        <v>451152.91690265486</v>
      </c>
    </row>
    <row r="2437" spans="1:38" ht="12" customHeight="1">
      <c r="A2437" s="19" t="s">
        <v>8899</v>
      </c>
      <c r="B2437" s="20" t="s">
        <v>8900</v>
      </c>
      <c r="C2437" s="20"/>
      <c r="D2437" s="20"/>
      <c r="F2437" s="20" t="s">
        <v>37</v>
      </c>
      <c r="G2437" s="20" t="s">
        <v>149</v>
      </c>
      <c r="H2437" s="20"/>
      <c r="I2437" s="20"/>
      <c r="J2437" s="20"/>
      <c r="K2437" s="20"/>
      <c r="L2437" s="20"/>
      <c r="M2437" s="20" t="s">
        <v>8900</v>
      </c>
      <c r="N2437" s="20"/>
      <c r="O2437" s="19" t="s">
        <v>8901</v>
      </c>
      <c r="P2437" s="20" t="s">
        <v>43</v>
      </c>
      <c r="Q2437" s="19" t="s">
        <v>131</v>
      </c>
      <c r="AJ2437" s="21">
        <v>0</v>
      </c>
      <c r="AK2437" s="21">
        <f>VLOOKUP(B2437,[2]Sheet3!$A$3:$B$1872,2,0)</f>
        <v>0</v>
      </c>
      <c r="AL2437" s="22">
        <f t="shared" si="41"/>
        <v>0</v>
      </c>
    </row>
    <row r="2438" spans="1:38" ht="12" customHeight="1">
      <c r="A2438" s="19" t="s">
        <v>8902</v>
      </c>
      <c r="B2438" s="20" t="s">
        <v>8903</v>
      </c>
      <c r="C2438" s="20"/>
      <c r="D2438" s="20"/>
      <c r="F2438" s="20" t="s">
        <v>37</v>
      </c>
      <c r="G2438" s="20" t="s">
        <v>149</v>
      </c>
      <c r="H2438" s="20" t="s">
        <v>8904</v>
      </c>
      <c r="I2438" s="20"/>
      <c r="J2438" s="20"/>
      <c r="K2438" s="20"/>
      <c r="L2438" s="20" t="s">
        <v>8905</v>
      </c>
      <c r="M2438" s="20" t="s">
        <v>8903</v>
      </c>
      <c r="N2438" s="20"/>
      <c r="O2438" s="19" t="s">
        <v>8906</v>
      </c>
      <c r="P2438" s="20" t="s">
        <v>43</v>
      </c>
      <c r="Q2438" s="19" t="s">
        <v>237</v>
      </c>
      <c r="R2438" s="19" t="s">
        <v>803</v>
      </c>
      <c r="S2438" s="19" t="s">
        <v>139</v>
      </c>
      <c r="T2438" s="19" t="s">
        <v>152</v>
      </c>
      <c r="U2438" s="21">
        <v>4000</v>
      </c>
      <c r="V2438" s="21">
        <v>1</v>
      </c>
      <c r="W2438" s="21">
        <v>2</v>
      </c>
      <c r="X2438" s="21">
        <v>6</v>
      </c>
      <c r="Y2438" s="19" t="s">
        <v>45</v>
      </c>
      <c r="Z2438" s="19" t="s">
        <v>46</v>
      </c>
      <c r="AA2438" s="19" t="s">
        <v>47</v>
      </c>
      <c r="AB2438" s="19" t="s">
        <v>461</v>
      </c>
      <c r="AC2438" s="19" t="s">
        <v>48</v>
      </c>
      <c r="AD2438" s="19" t="s">
        <v>49</v>
      </c>
      <c r="AJ2438" s="21">
        <v>0</v>
      </c>
      <c r="AK2438" s="21">
        <v>0</v>
      </c>
      <c r="AL2438" s="22">
        <f t="shared" si="41"/>
        <v>0</v>
      </c>
    </row>
    <row r="2439" spans="1:38" ht="12" customHeight="1">
      <c r="A2439" s="19" t="s">
        <v>8907</v>
      </c>
      <c r="B2439" s="20" t="s">
        <v>8908</v>
      </c>
      <c r="C2439" s="20"/>
      <c r="D2439" s="20"/>
      <c r="F2439" s="20" t="s">
        <v>37</v>
      </c>
      <c r="G2439" s="20" t="s">
        <v>149</v>
      </c>
      <c r="H2439" s="20"/>
      <c r="I2439" s="20"/>
      <c r="J2439" s="20"/>
      <c r="K2439" s="20"/>
      <c r="L2439" s="20"/>
      <c r="M2439" s="20" t="s">
        <v>8908</v>
      </c>
      <c r="N2439" s="20"/>
      <c r="O2439" s="19" t="s">
        <v>8909</v>
      </c>
      <c r="P2439" s="20" t="s">
        <v>43</v>
      </c>
      <c r="Q2439" s="19" t="s">
        <v>131</v>
      </c>
      <c r="AJ2439" s="21">
        <v>0</v>
      </c>
      <c r="AK2439" s="21">
        <v>0</v>
      </c>
      <c r="AL2439" s="22">
        <f t="shared" si="41"/>
        <v>0</v>
      </c>
    </row>
    <row r="2440" spans="1:38" ht="12" customHeight="1">
      <c r="A2440" s="19" t="s">
        <v>8910</v>
      </c>
      <c r="B2440" s="20" t="s">
        <v>8911</v>
      </c>
      <c r="C2440" s="20"/>
      <c r="D2440" s="20"/>
      <c r="E2440" s="19" t="s">
        <v>8912</v>
      </c>
      <c r="F2440" s="20" t="s">
        <v>37</v>
      </c>
      <c r="G2440" s="20" t="s">
        <v>149</v>
      </c>
      <c r="H2440" s="20" t="s">
        <v>8913</v>
      </c>
      <c r="I2440" s="20"/>
      <c r="J2440" s="20"/>
      <c r="K2440" s="20"/>
      <c r="L2440" s="20" t="s">
        <v>8911</v>
      </c>
      <c r="M2440" s="20" t="s">
        <v>8911</v>
      </c>
      <c r="N2440" s="20"/>
      <c r="O2440" s="19" t="s">
        <v>8914</v>
      </c>
      <c r="P2440" s="20" t="s">
        <v>43</v>
      </c>
      <c r="Q2440" s="19" t="s">
        <v>44</v>
      </c>
      <c r="U2440" s="21">
        <v>4500</v>
      </c>
      <c r="V2440" s="21">
        <v>2</v>
      </c>
      <c r="W2440" s="21">
        <v>2</v>
      </c>
      <c r="X2440" s="21">
        <v>8</v>
      </c>
      <c r="Y2440" s="19" t="s">
        <v>45</v>
      </c>
      <c r="Z2440" s="19" t="s">
        <v>46</v>
      </c>
      <c r="AA2440" s="19" t="s">
        <v>47</v>
      </c>
      <c r="AB2440" s="19" t="s">
        <v>47</v>
      </c>
      <c r="AC2440" s="19" t="s">
        <v>48</v>
      </c>
      <c r="AD2440" s="19" t="s">
        <v>49</v>
      </c>
      <c r="AE2440" s="19" t="s">
        <v>153</v>
      </c>
      <c r="AF2440" s="19" t="s">
        <v>154</v>
      </c>
      <c r="AJ2440" s="21">
        <f>VLOOKUP(B2440,[1]Sheet8!$A$3:$B$989,2,0)</f>
        <v>10369.348585130119</v>
      </c>
      <c r="AK2440" s="21">
        <f>VLOOKUP(B2440,[2]Sheet3!$A$3:$B$1872,2,0)</f>
        <v>71490.265486725664</v>
      </c>
      <c r="AL2440" s="22">
        <f t="shared" si="41"/>
        <v>81859.614071855787</v>
      </c>
    </row>
    <row r="2441" spans="1:38" ht="12" customHeight="1">
      <c r="A2441" s="19" t="s">
        <v>8915</v>
      </c>
      <c r="B2441" s="20" t="s">
        <v>8916</v>
      </c>
      <c r="C2441" s="20"/>
      <c r="D2441" s="20"/>
      <c r="F2441" s="20" t="s">
        <v>37</v>
      </c>
      <c r="G2441" s="20" t="s">
        <v>149</v>
      </c>
      <c r="H2441" s="20"/>
      <c r="I2441" s="20"/>
      <c r="J2441" s="20"/>
      <c r="K2441" s="20"/>
      <c r="L2441" s="20"/>
      <c r="M2441" s="20" t="s">
        <v>8916</v>
      </c>
      <c r="N2441" s="20"/>
      <c r="O2441" s="19" t="s">
        <v>8917</v>
      </c>
      <c r="P2441" s="20" t="s">
        <v>43</v>
      </c>
      <c r="Q2441" s="19" t="s">
        <v>131</v>
      </c>
      <c r="AJ2441" s="21">
        <v>0</v>
      </c>
      <c r="AK2441" s="21">
        <v>0</v>
      </c>
      <c r="AL2441" s="22">
        <f t="shared" si="41"/>
        <v>0</v>
      </c>
    </row>
    <row r="2442" spans="1:38" ht="12" customHeight="1">
      <c r="A2442" s="19" t="s">
        <v>8918</v>
      </c>
      <c r="B2442" s="20" t="s">
        <v>8919</v>
      </c>
      <c r="C2442" s="20"/>
      <c r="D2442" s="20"/>
      <c r="F2442" s="20" t="s">
        <v>37</v>
      </c>
      <c r="G2442" s="20" t="s">
        <v>149</v>
      </c>
      <c r="H2442" s="20" t="s">
        <v>8920</v>
      </c>
      <c r="I2442" s="20"/>
      <c r="J2442" s="20"/>
      <c r="K2442" s="20"/>
      <c r="L2442" s="20" t="s">
        <v>8921</v>
      </c>
      <c r="M2442" s="20" t="s">
        <v>8919</v>
      </c>
      <c r="N2442" s="20"/>
      <c r="O2442" s="19" t="s">
        <v>8922</v>
      </c>
      <c r="P2442" s="20" t="s">
        <v>43</v>
      </c>
      <c r="Q2442" s="19" t="s">
        <v>131</v>
      </c>
      <c r="U2442" s="21">
        <v>300</v>
      </c>
      <c r="V2442" s="21">
        <v>1</v>
      </c>
      <c r="W2442" s="21">
        <v>2</v>
      </c>
      <c r="X2442" s="21">
        <v>3</v>
      </c>
      <c r="AJ2442" s="21">
        <v>0</v>
      </c>
      <c r="AK2442" s="21">
        <v>0</v>
      </c>
      <c r="AL2442" s="22">
        <f t="shared" si="41"/>
        <v>0</v>
      </c>
    </row>
    <row r="2443" spans="1:38" ht="12" customHeight="1">
      <c r="A2443" s="19" t="s">
        <v>8923</v>
      </c>
      <c r="B2443" s="20" t="s">
        <v>8924</v>
      </c>
      <c r="C2443" s="20"/>
      <c r="D2443" s="20"/>
      <c r="F2443" s="20" t="s">
        <v>37</v>
      </c>
      <c r="G2443" s="20" t="s">
        <v>149</v>
      </c>
      <c r="H2443" s="20"/>
      <c r="I2443" s="20"/>
      <c r="J2443" s="20"/>
      <c r="K2443" s="20"/>
      <c r="L2443" s="20" t="s">
        <v>8924</v>
      </c>
      <c r="M2443" s="20" t="s">
        <v>8924</v>
      </c>
      <c r="N2443" s="20"/>
      <c r="O2443" s="19" t="s">
        <v>8925</v>
      </c>
      <c r="P2443" s="20" t="s">
        <v>59</v>
      </c>
      <c r="Q2443" s="19" t="s">
        <v>131</v>
      </c>
      <c r="AJ2443" s="21">
        <v>0</v>
      </c>
      <c r="AK2443" s="21">
        <v>0</v>
      </c>
      <c r="AL2443" s="22">
        <f t="shared" si="41"/>
        <v>0</v>
      </c>
    </row>
    <row r="2444" spans="1:38" ht="12" customHeight="1">
      <c r="A2444" s="19" t="s">
        <v>8926</v>
      </c>
      <c r="B2444" s="20" t="s">
        <v>8927</v>
      </c>
      <c r="C2444" s="20"/>
      <c r="D2444" s="20"/>
      <c r="F2444" s="20" t="s">
        <v>37</v>
      </c>
      <c r="G2444" s="20" t="s">
        <v>149</v>
      </c>
      <c r="H2444" s="20"/>
      <c r="I2444" s="20"/>
      <c r="J2444" s="20"/>
      <c r="K2444" s="20"/>
      <c r="L2444" s="20"/>
      <c r="M2444" s="20" t="s">
        <v>8927</v>
      </c>
      <c r="N2444" s="20"/>
      <c r="O2444" s="19" t="s">
        <v>8928</v>
      </c>
      <c r="P2444" s="20" t="s">
        <v>43</v>
      </c>
      <c r="Q2444" s="19" t="s">
        <v>237</v>
      </c>
      <c r="U2444" s="21">
        <v>300</v>
      </c>
      <c r="V2444" s="21">
        <v>1</v>
      </c>
      <c r="W2444" s="21">
        <v>1</v>
      </c>
      <c r="X2444" s="21">
        <v>4</v>
      </c>
      <c r="Y2444" s="19" t="s">
        <v>45</v>
      </c>
      <c r="Z2444" s="19" t="s">
        <v>46</v>
      </c>
      <c r="AA2444" s="19" t="s">
        <v>47</v>
      </c>
      <c r="AB2444" s="19" t="s">
        <v>461</v>
      </c>
      <c r="AC2444" s="19" t="s">
        <v>48</v>
      </c>
      <c r="AD2444" s="19" t="s">
        <v>49</v>
      </c>
      <c r="AJ2444" s="21">
        <v>0</v>
      </c>
      <c r="AK2444" s="21">
        <f>VLOOKUP(B2444,[2]Sheet3!$A$3:$B$1872,2,0)</f>
        <v>154896.17000000001</v>
      </c>
      <c r="AL2444" s="22">
        <f t="shared" si="41"/>
        <v>154896.17000000001</v>
      </c>
    </row>
    <row r="2445" spans="1:38" ht="12" customHeight="1">
      <c r="A2445" s="19" t="s">
        <v>8929</v>
      </c>
      <c r="B2445" s="20" t="s">
        <v>8930</v>
      </c>
      <c r="C2445" s="20"/>
      <c r="D2445" s="20"/>
      <c r="E2445" s="19" t="s">
        <v>8931</v>
      </c>
      <c r="F2445" s="20" t="s">
        <v>37</v>
      </c>
      <c r="G2445" s="20" t="s">
        <v>149</v>
      </c>
      <c r="H2445" s="20" t="s">
        <v>8932</v>
      </c>
      <c r="I2445" s="20"/>
      <c r="J2445" s="20"/>
      <c r="K2445" s="20"/>
      <c r="L2445" s="20" t="s">
        <v>8933</v>
      </c>
      <c r="M2445" s="20" t="s">
        <v>8934</v>
      </c>
      <c r="N2445" s="20"/>
      <c r="O2445" s="19" t="s">
        <v>8935</v>
      </c>
      <c r="P2445" s="20" t="s">
        <v>43</v>
      </c>
      <c r="Q2445" s="19" t="s">
        <v>44</v>
      </c>
      <c r="U2445" s="21">
        <v>10000</v>
      </c>
      <c r="V2445" s="21">
        <v>2</v>
      </c>
      <c r="W2445" s="21">
        <v>5</v>
      </c>
      <c r="X2445" s="21">
        <v>8</v>
      </c>
      <c r="Y2445" s="19" t="s">
        <v>45</v>
      </c>
      <c r="Z2445" s="19" t="s">
        <v>46</v>
      </c>
      <c r="AA2445" s="19" t="s">
        <v>47</v>
      </c>
      <c r="AB2445" s="19" t="s">
        <v>47</v>
      </c>
      <c r="AC2445" s="19" t="s">
        <v>48</v>
      </c>
      <c r="AD2445" s="19" t="s">
        <v>49</v>
      </c>
      <c r="AE2445" s="19" t="s">
        <v>153</v>
      </c>
      <c r="AF2445" s="19" t="s">
        <v>154</v>
      </c>
      <c r="AJ2445" s="21">
        <f>VLOOKUP(B2445,[1]Sheet8!$A$3:$B$989,2,0)</f>
        <v>51846.7429256506</v>
      </c>
      <c r="AK2445" s="21">
        <f>VLOOKUP(B2445,[2]Sheet3!$A$3:$B$1872,2,0)</f>
        <v>476824.77876106201</v>
      </c>
      <c r="AL2445" s="22">
        <f t="shared" si="41"/>
        <v>528671.52168671263</v>
      </c>
    </row>
    <row r="2446" spans="1:38" ht="12" customHeight="1">
      <c r="A2446" s="19" t="s">
        <v>8936</v>
      </c>
      <c r="B2446" s="20" t="s">
        <v>8937</v>
      </c>
      <c r="C2446" s="20"/>
      <c r="D2446" s="20"/>
      <c r="F2446" s="20" t="s">
        <v>37</v>
      </c>
      <c r="G2446" s="20" t="s">
        <v>149</v>
      </c>
      <c r="H2446" s="20" t="s">
        <v>8938</v>
      </c>
      <c r="I2446" s="20"/>
      <c r="J2446" s="20"/>
      <c r="K2446" s="20"/>
      <c r="L2446" s="20"/>
      <c r="M2446" s="20" t="s">
        <v>8937</v>
      </c>
      <c r="N2446" s="20"/>
      <c r="O2446" s="19" t="s">
        <v>8939</v>
      </c>
      <c r="P2446" s="20" t="s">
        <v>43</v>
      </c>
      <c r="Q2446" s="19" t="s">
        <v>131</v>
      </c>
      <c r="AJ2446" s="21">
        <v>0</v>
      </c>
      <c r="AK2446" s="21">
        <f>VLOOKUP(B2446,[2]Sheet3!$A$3:$B$1872,2,0)</f>
        <v>4663.7</v>
      </c>
      <c r="AL2446" s="22">
        <f t="shared" si="41"/>
        <v>4663.7</v>
      </c>
    </row>
    <row r="2447" spans="1:38" ht="12" customHeight="1">
      <c r="A2447" s="19" t="s">
        <v>8940</v>
      </c>
      <c r="B2447" s="20" t="s">
        <v>8941</v>
      </c>
      <c r="C2447" s="20"/>
      <c r="D2447" s="20"/>
      <c r="F2447" s="20" t="s">
        <v>37</v>
      </c>
      <c r="G2447" s="20" t="s">
        <v>149</v>
      </c>
      <c r="H2447" s="20"/>
      <c r="I2447" s="20"/>
      <c r="J2447" s="20"/>
      <c r="K2447" s="20"/>
      <c r="L2447" s="20" t="s">
        <v>8941</v>
      </c>
      <c r="M2447" s="20" t="s">
        <v>8941</v>
      </c>
      <c r="N2447" s="20"/>
      <c r="O2447" s="19" t="s">
        <v>8942</v>
      </c>
      <c r="P2447" s="20" t="s">
        <v>43</v>
      </c>
      <c r="Q2447" s="19" t="s">
        <v>131</v>
      </c>
      <c r="AJ2447" s="21">
        <v>0</v>
      </c>
      <c r="AK2447" s="21">
        <f>VLOOKUP(B2447,[2]Sheet3!$A$3:$B$1872,2,0)</f>
        <v>7582.3008849557518</v>
      </c>
      <c r="AL2447" s="22">
        <f t="shared" si="41"/>
        <v>7582.3008849557518</v>
      </c>
    </row>
    <row r="2448" spans="1:38" ht="12" customHeight="1">
      <c r="A2448" s="19" t="s">
        <v>8943</v>
      </c>
      <c r="B2448" s="20" t="s">
        <v>8944</v>
      </c>
      <c r="C2448" s="20"/>
      <c r="D2448" s="20"/>
      <c r="F2448" s="20" t="s">
        <v>37</v>
      </c>
      <c r="G2448" s="20" t="s">
        <v>149</v>
      </c>
      <c r="H2448" s="20"/>
      <c r="I2448" s="20"/>
      <c r="J2448" s="20"/>
      <c r="K2448" s="20"/>
      <c r="L2448" s="20" t="s">
        <v>8945</v>
      </c>
      <c r="M2448" s="20" t="s">
        <v>8944</v>
      </c>
      <c r="N2448" s="20"/>
      <c r="O2448" s="19" t="s">
        <v>8946</v>
      </c>
      <c r="P2448" s="20" t="s">
        <v>43</v>
      </c>
      <c r="Q2448" s="19" t="s">
        <v>237</v>
      </c>
      <c r="U2448" s="21">
        <v>12000</v>
      </c>
      <c r="V2448" s="21">
        <v>2</v>
      </c>
      <c r="W2448" s="21">
        <v>1</v>
      </c>
      <c r="X2448" s="21">
        <v>6</v>
      </c>
      <c r="Y2448" s="19" t="s">
        <v>45</v>
      </c>
      <c r="Z2448" s="19" t="s">
        <v>46</v>
      </c>
      <c r="AA2448" s="19" t="s">
        <v>47</v>
      </c>
      <c r="AB2448" s="19" t="s">
        <v>461</v>
      </c>
      <c r="AC2448" s="19" t="s">
        <v>48</v>
      </c>
      <c r="AD2448" s="19" t="s">
        <v>49</v>
      </c>
      <c r="AJ2448" s="21">
        <v>0</v>
      </c>
      <c r="AK2448" s="21">
        <v>0</v>
      </c>
      <c r="AL2448" s="22">
        <f t="shared" si="41"/>
        <v>0</v>
      </c>
    </row>
    <row r="2449" spans="1:38" ht="12" customHeight="1">
      <c r="A2449" s="19" t="s">
        <v>8947</v>
      </c>
      <c r="B2449" s="20" t="s">
        <v>8948</v>
      </c>
      <c r="C2449" s="20"/>
      <c r="D2449" s="20"/>
      <c r="F2449" s="20" t="s">
        <v>37</v>
      </c>
      <c r="G2449" s="20" t="s">
        <v>149</v>
      </c>
      <c r="H2449" s="20"/>
      <c r="I2449" s="20"/>
      <c r="J2449" s="20"/>
      <c r="K2449" s="20"/>
      <c r="L2449" s="20"/>
      <c r="M2449" s="20"/>
      <c r="N2449" s="20"/>
      <c r="O2449" s="19" t="s">
        <v>8949</v>
      </c>
      <c r="P2449" s="20" t="s">
        <v>43</v>
      </c>
      <c r="Q2449" s="19" t="s">
        <v>131</v>
      </c>
      <c r="AJ2449" s="21">
        <f>VLOOKUP(B2449,[1]Sheet8!$A$3:$B$989,2,0)</f>
        <v>15924.259999999998</v>
      </c>
      <c r="AK2449" s="21">
        <v>0</v>
      </c>
      <c r="AL2449" s="22">
        <f t="shared" si="41"/>
        <v>15924.259999999998</v>
      </c>
    </row>
    <row r="2450" spans="1:38" ht="12" customHeight="1">
      <c r="A2450" s="19" t="s">
        <v>8950</v>
      </c>
      <c r="B2450" s="20" t="s">
        <v>8951</v>
      </c>
      <c r="C2450" s="20"/>
      <c r="D2450" s="20"/>
      <c r="F2450" s="20" t="s">
        <v>37</v>
      </c>
      <c r="G2450" s="20" t="s">
        <v>149</v>
      </c>
      <c r="H2450" s="20"/>
      <c r="I2450" s="20"/>
      <c r="J2450" s="20"/>
      <c r="K2450" s="20"/>
      <c r="L2450" s="20"/>
      <c r="M2450" s="20" t="s">
        <v>8951</v>
      </c>
      <c r="N2450" s="20"/>
      <c r="O2450" s="19" t="s">
        <v>8952</v>
      </c>
      <c r="P2450" s="20" t="s">
        <v>43</v>
      </c>
      <c r="Q2450" s="19" t="s">
        <v>237</v>
      </c>
      <c r="U2450" s="21">
        <v>12000</v>
      </c>
      <c r="V2450" s="21">
        <v>2</v>
      </c>
      <c r="W2450" s="21">
        <v>2</v>
      </c>
      <c r="X2450" s="21">
        <v>8</v>
      </c>
      <c r="Y2450" s="19" t="s">
        <v>45</v>
      </c>
      <c r="Z2450" s="19" t="s">
        <v>46</v>
      </c>
      <c r="AA2450" s="19" t="s">
        <v>47</v>
      </c>
      <c r="AB2450" s="19" t="s">
        <v>461</v>
      </c>
      <c r="AC2450" s="19" t="s">
        <v>48</v>
      </c>
      <c r="AD2450" s="19" t="s">
        <v>49</v>
      </c>
      <c r="AJ2450" s="21">
        <v>0</v>
      </c>
      <c r="AK2450" s="21">
        <v>0</v>
      </c>
      <c r="AL2450" s="22">
        <f t="shared" si="41"/>
        <v>0</v>
      </c>
    </row>
    <row r="2451" spans="1:38" ht="12" customHeight="1">
      <c r="A2451" s="19" t="s">
        <v>8953</v>
      </c>
      <c r="B2451" s="20" t="s">
        <v>8954</v>
      </c>
      <c r="C2451" s="20"/>
      <c r="D2451" s="20"/>
      <c r="E2451" s="19" t="s">
        <v>8955</v>
      </c>
      <c r="F2451" s="20" t="s">
        <v>699</v>
      </c>
      <c r="G2451" s="20" t="s">
        <v>5833</v>
      </c>
      <c r="H2451" s="20"/>
      <c r="I2451" s="20"/>
      <c r="J2451" s="20"/>
      <c r="K2451" s="20"/>
      <c r="L2451" s="20" t="s">
        <v>8956</v>
      </c>
      <c r="M2451" s="20" t="s">
        <v>8957</v>
      </c>
      <c r="N2451" s="20"/>
      <c r="O2451" s="19" t="s">
        <v>8958</v>
      </c>
      <c r="P2451" s="20" t="s">
        <v>43</v>
      </c>
      <c r="Q2451" s="19" t="s">
        <v>180</v>
      </c>
      <c r="U2451" s="21">
        <v>7200</v>
      </c>
      <c r="V2451" s="21">
        <v>5</v>
      </c>
      <c r="W2451" s="21">
        <v>5</v>
      </c>
      <c r="X2451" s="21">
        <v>20</v>
      </c>
      <c r="Y2451" s="19" t="s">
        <v>60</v>
      </c>
      <c r="Z2451" s="19" t="s">
        <v>61</v>
      </c>
      <c r="AA2451" s="19" t="s">
        <v>141</v>
      </c>
      <c r="AB2451" s="19" t="s">
        <v>142</v>
      </c>
      <c r="AC2451" s="19" t="s">
        <v>325</v>
      </c>
      <c r="AD2451" s="19" t="s">
        <v>325</v>
      </c>
      <c r="AE2451" s="19" t="s">
        <v>433</v>
      </c>
      <c r="AF2451" s="19" t="s">
        <v>434</v>
      </c>
      <c r="AJ2451" s="21">
        <f>VLOOKUP(B2451,[1]Sheet8!$A$3:$B$989,2,0)</f>
        <v>123226</v>
      </c>
      <c r="AK2451" s="21">
        <f>VLOOKUP(B2451,[2]Sheet3!$A$3:$B$1872,2,0)</f>
        <v>2087530.973451328</v>
      </c>
      <c r="AL2451" s="22">
        <f t="shared" si="41"/>
        <v>2210756.973451328</v>
      </c>
    </row>
    <row r="2452" spans="1:38" ht="12" customHeight="1">
      <c r="A2452" s="19" t="s">
        <v>8959</v>
      </c>
      <c r="B2452" s="20" t="s">
        <v>8960</v>
      </c>
      <c r="C2452" s="20"/>
      <c r="D2452" s="20"/>
      <c r="F2452" s="20" t="s">
        <v>699</v>
      </c>
      <c r="G2452" s="20" t="s">
        <v>5833</v>
      </c>
      <c r="H2452" s="20"/>
      <c r="I2452" s="20"/>
      <c r="J2452" s="20"/>
      <c r="K2452" s="20"/>
      <c r="L2452" s="20"/>
      <c r="M2452" s="20"/>
      <c r="N2452" s="20"/>
      <c r="O2452" s="19" t="s">
        <v>8961</v>
      </c>
      <c r="P2452" s="20" t="s">
        <v>43</v>
      </c>
      <c r="Q2452" s="19" t="s">
        <v>237</v>
      </c>
      <c r="U2452" s="21">
        <v>700</v>
      </c>
      <c r="V2452" s="21">
        <v>3</v>
      </c>
      <c r="W2452" s="21">
        <v>1</v>
      </c>
      <c r="X2452" s="21">
        <v>5</v>
      </c>
      <c r="Y2452" s="19" t="s">
        <v>60</v>
      </c>
      <c r="Z2452" s="19" t="s">
        <v>61</v>
      </c>
      <c r="AA2452" s="19" t="s">
        <v>141</v>
      </c>
      <c r="AB2452" s="19" t="s">
        <v>142</v>
      </c>
      <c r="AC2452" s="19" t="s">
        <v>325</v>
      </c>
      <c r="AD2452" s="19" t="s">
        <v>325</v>
      </c>
      <c r="AJ2452" s="21">
        <v>0</v>
      </c>
      <c r="AK2452" s="21">
        <f>VLOOKUP(B2452,[2]Sheet3!$A$3:$B$1872,2,0)</f>
        <v>119150.44247787612</v>
      </c>
      <c r="AL2452" s="22">
        <f t="shared" si="41"/>
        <v>119150.44247787612</v>
      </c>
    </row>
    <row r="2453" spans="1:38" ht="12" customHeight="1">
      <c r="A2453" s="19" t="s">
        <v>8962</v>
      </c>
      <c r="B2453" s="20" t="s">
        <v>8963</v>
      </c>
      <c r="C2453" s="20"/>
      <c r="D2453" s="20"/>
      <c r="E2453" s="19" t="s">
        <v>8964</v>
      </c>
      <c r="F2453" s="20" t="s">
        <v>699</v>
      </c>
      <c r="G2453" s="20" t="s">
        <v>5833</v>
      </c>
      <c r="H2453" s="20" t="s">
        <v>8965</v>
      </c>
      <c r="I2453" s="20"/>
      <c r="J2453" s="20"/>
      <c r="K2453" s="20"/>
      <c r="L2453" s="20" t="s">
        <v>8966</v>
      </c>
      <c r="M2453" s="20" t="s">
        <v>8965</v>
      </c>
      <c r="N2453" s="20"/>
      <c r="O2453" s="19" t="s">
        <v>8967</v>
      </c>
      <c r="P2453" s="20" t="s">
        <v>43</v>
      </c>
      <c r="Q2453" s="19" t="s">
        <v>170</v>
      </c>
      <c r="R2453" s="19" t="s">
        <v>151</v>
      </c>
      <c r="S2453" s="19" t="s">
        <v>139</v>
      </c>
      <c r="T2453" s="19" t="s">
        <v>152</v>
      </c>
      <c r="U2453" s="21">
        <v>1800</v>
      </c>
      <c r="V2453" s="21">
        <v>1</v>
      </c>
      <c r="W2453" s="21">
        <v>1</v>
      </c>
      <c r="X2453" s="21">
        <v>7</v>
      </c>
      <c r="Y2453" s="19" t="s">
        <v>60</v>
      </c>
      <c r="Z2453" s="19" t="s">
        <v>61</v>
      </c>
      <c r="AA2453" s="19" t="s">
        <v>141</v>
      </c>
      <c r="AB2453" s="19" t="s">
        <v>142</v>
      </c>
      <c r="AC2453" s="19" t="s">
        <v>325</v>
      </c>
      <c r="AD2453" s="19" t="s">
        <v>325</v>
      </c>
      <c r="AE2453" s="19" t="s">
        <v>433</v>
      </c>
      <c r="AF2453" s="19" t="s">
        <v>434</v>
      </c>
      <c r="AJ2453" s="21">
        <f>VLOOKUP(B2453,[1]Sheet8!$A$3:$B$989,2,0)</f>
        <v>0</v>
      </c>
      <c r="AK2453" s="21">
        <f>VLOOKUP(B2453,[2]Sheet3!$A$3:$B$1872,2,0)</f>
        <v>140857.25663716815</v>
      </c>
      <c r="AL2453" s="22">
        <f t="shared" si="41"/>
        <v>140857.25663716815</v>
      </c>
    </row>
    <row r="2454" spans="1:38" ht="12" customHeight="1">
      <c r="A2454" s="19" t="s">
        <v>8968</v>
      </c>
      <c r="B2454" s="20" t="s">
        <v>8969</v>
      </c>
      <c r="C2454" s="20"/>
      <c r="D2454" s="20"/>
      <c r="F2454" s="20" t="s">
        <v>699</v>
      </c>
      <c r="G2454" s="20" t="s">
        <v>5833</v>
      </c>
      <c r="H2454" s="20"/>
      <c r="I2454" s="20"/>
      <c r="J2454" s="20"/>
      <c r="K2454" s="20"/>
      <c r="L2454" s="20" t="s">
        <v>8970</v>
      </c>
      <c r="M2454" s="20" t="s">
        <v>8969</v>
      </c>
      <c r="N2454" s="20"/>
      <c r="O2454" s="19" t="s">
        <v>8971</v>
      </c>
      <c r="P2454" s="20" t="s">
        <v>43</v>
      </c>
      <c r="Q2454" s="19" t="s">
        <v>131</v>
      </c>
      <c r="U2454" s="21">
        <v>200</v>
      </c>
      <c r="V2454" s="21">
        <v>2</v>
      </c>
      <c r="W2454" s="21">
        <v>1</v>
      </c>
      <c r="X2454" s="21">
        <v>2</v>
      </c>
      <c r="AJ2454" s="21">
        <v>0</v>
      </c>
      <c r="AK2454" s="21">
        <f>VLOOKUP(B2454,[2]Sheet3!$A$3:$B$1872,2,0)</f>
        <v>43327.433628318584</v>
      </c>
      <c r="AL2454" s="22">
        <f t="shared" si="41"/>
        <v>43327.433628318584</v>
      </c>
    </row>
    <row r="2455" spans="1:38" ht="12" customHeight="1">
      <c r="A2455" s="19" t="s">
        <v>8972</v>
      </c>
      <c r="B2455" s="20" t="s">
        <v>8973</v>
      </c>
      <c r="C2455" s="20"/>
      <c r="D2455" s="20"/>
      <c r="F2455" s="20" t="s">
        <v>699</v>
      </c>
      <c r="G2455" s="20" t="s">
        <v>5833</v>
      </c>
      <c r="H2455" s="20" t="s">
        <v>8974</v>
      </c>
      <c r="I2455" s="20"/>
      <c r="J2455" s="20"/>
      <c r="K2455" s="20"/>
      <c r="L2455" s="20" t="s">
        <v>8975</v>
      </c>
      <c r="M2455" s="20" t="s">
        <v>8976</v>
      </c>
      <c r="N2455" s="20"/>
      <c r="O2455" s="19" t="s">
        <v>8977</v>
      </c>
      <c r="P2455" s="20" t="s">
        <v>43</v>
      </c>
      <c r="Q2455" s="19" t="s">
        <v>237</v>
      </c>
      <c r="R2455" s="19" t="s">
        <v>1177</v>
      </c>
      <c r="S2455" s="19" t="s">
        <v>251</v>
      </c>
      <c r="U2455" s="21">
        <v>300</v>
      </c>
      <c r="V2455" s="21">
        <v>3</v>
      </c>
      <c r="W2455" s="21">
        <v>0</v>
      </c>
      <c r="X2455" s="21">
        <v>3</v>
      </c>
      <c r="Y2455" s="19" t="s">
        <v>60</v>
      </c>
      <c r="Z2455" s="19" t="s">
        <v>61</v>
      </c>
      <c r="AA2455" s="19" t="s">
        <v>141</v>
      </c>
      <c r="AB2455" s="19" t="s">
        <v>142</v>
      </c>
      <c r="AC2455" s="19" t="s">
        <v>325</v>
      </c>
      <c r="AD2455" s="19" t="s">
        <v>325</v>
      </c>
      <c r="AJ2455" s="21">
        <v>0</v>
      </c>
      <c r="AK2455" s="21">
        <f>VLOOKUP(B2455,[2]Sheet3!$A$3:$B$1872,2,0)</f>
        <v>59575.221238938058</v>
      </c>
      <c r="AL2455" s="22">
        <f t="shared" si="41"/>
        <v>59575.221238938058</v>
      </c>
    </row>
    <row r="2456" spans="1:38" ht="12" customHeight="1">
      <c r="A2456" s="19" t="s">
        <v>8978</v>
      </c>
      <c r="B2456" s="20" t="s">
        <v>8979</v>
      </c>
      <c r="C2456" s="20"/>
      <c r="D2456" s="20"/>
      <c r="E2456" s="19" t="s">
        <v>8980</v>
      </c>
      <c r="F2456" s="20" t="s">
        <v>699</v>
      </c>
      <c r="G2456" s="20" t="s">
        <v>5833</v>
      </c>
      <c r="H2456" s="20" t="s">
        <v>8981</v>
      </c>
      <c r="I2456" s="20"/>
      <c r="J2456" s="20"/>
      <c r="K2456" s="20"/>
      <c r="L2456" s="20" t="s">
        <v>8981</v>
      </c>
      <c r="M2456" s="20" t="s">
        <v>8981</v>
      </c>
      <c r="N2456" s="20"/>
      <c r="O2456" s="19" t="s">
        <v>8982</v>
      </c>
      <c r="P2456" s="20" t="s">
        <v>43</v>
      </c>
      <c r="Q2456" s="19" t="s">
        <v>44</v>
      </c>
      <c r="R2456" s="19" t="s">
        <v>181</v>
      </c>
      <c r="S2456" s="19" t="s">
        <v>139</v>
      </c>
      <c r="T2456" s="19" t="s">
        <v>182</v>
      </c>
      <c r="U2456" s="21">
        <v>4800</v>
      </c>
      <c r="V2456" s="21">
        <v>3</v>
      </c>
      <c r="W2456" s="21">
        <v>3</v>
      </c>
      <c r="X2456" s="21">
        <v>7</v>
      </c>
      <c r="Y2456" s="19" t="s">
        <v>60</v>
      </c>
      <c r="Z2456" s="19" t="s">
        <v>61</v>
      </c>
      <c r="AA2456" s="19" t="s">
        <v>141</v>
      </c>
      <c r="AB2456" s="19" t="s">
        <v>142</v>
      </c>
      <c r="AC2456" s="19" t="s">
        <v>325</v>
      </c>
      <c r="AD2456" s="19" t="s">
        <v>325</v>
      </c>
      <c r="AE2456" s="19" t="s">
        <v>433</v>
      </c>
      <c r="AF2456" s="19" t="s">
        <v>434</v>
      </c>
      <c r="AJ2456" s="21">
        <f>VLOOKUP(B2456,[1]Sheet8!$A$3:$B$989,2,0)</f>
        <v>56560.083191618833</v>
      </c>
      <c r="AK2456" s="21">
        <f>VLOOKUP(B2456,[2]Sheet3!$A$3:$B$1872,2,0)</f>
        <v>565699.10716814164</v>
      </c>
      <c r="AL2456" s="22">
        <f t="shared" si="41"/>
        <v>622259.19035976043</v>
      </c>
    </row>
    <row r="2457" spans="1:38" ht="12" customHeight="1">
      <c r="A2457" s="19" t="s">
        <v>8983</v>
      </c>
      <c r="B2457" s="20" t="s">
        <v>8984</v>
      </c>
      <c r="C2457" s="20"/>
      <c r="D2457" s="20"/>
      <c r="F2457" s="20" t="s">
        <v>699</v>
      </c>
      <c r="G2457" s="20" t="s">
        <v>5833</v>
      </c>
      <c r="H2457" s="20" t="s">
        <v>8985</v>
      </c>
      <c r="I2457" s="20"/>
      <c r="J2457" s="20"/>
      <c r="K2457" s="20"/>
      <c r="L2457" s="20" t="s">
        <v>8985</v>
      </c>
      <c r="M2457" s="20" t="s">
        <v>8984</v>
      </c>
      <c r="N2457" s="20"/>
      <c r="O2457" s="19" t="s">
        <v>8986</v>
      </c>
      <c r="P2457" s="20" t="s">
        <v>43</v>
      </c>
      <c r="Q2457" s="19" t="s">
        <v>131</v>
      </c>
      <c r="U2457" s="21">
        <v>80</v>
      </c>
      <c r="V2457" s="21">
        <v>2</v>
      </c>
      <c r="W2457" s="21">
        <v>1</v>
      </c>
      <c r="X2457" s="21">
        <v>2</v>
      </c>
      <c r="AJ2457" s="21">
        <v>0</v>
      </c>
      <c r="AK2457" s="21">
        <f>VLOOKUP(B2457,[2]Sheet3!$A$3:$B$1872,2,0)</f>
        <v>5415.929203539823</v>
      </c>
      <c r="AL2457" s="22">
        <f t="shared" si="41"/>
        <v>5415.929203539823</v>
      </c>
    </row>
    <row r="2458" spans="1:38" ht="12" customHeight="1">
      <c r="A2458" s="19" t="s">
        <v>8987</v>
      </c>
      <c r="B2458" s="20" t="s">
        <v>8988</v>
      </c>
      <c r="C2458" s="20"/>
      <c r="D2458" s="20"/>
      <c r="E2458" s="19" t="s">
        <v>8989</v>
      </c>
      <c r="F2458" s="20" t="s">
        <v>699</v>
      </c>
      <c r="G2458" s="20" t="s">
        <v>5833</v>
      </c>
      <c r="H2458" s="20" t="s">
        <v>8990</v>
      </c>
      <c r="I2458" s="20"/>
      <c r="J2458" s="20"/>
      <c r="K2458" s="20"/>
      <c r="L2458" s="20" t="s">
        <v>8991</v>
      </c>
      <c r="M2458" s="20" t="s">
        <v>8988</v>
      </c>
      <c r="N2458" s="20"/>
      <c r="O2458" s="19" t="s">
        <v>8992</v>
      </c>
      <c r="P2458" s="20" t="s">
        <v>43</v>
      </c>
      <c r="Q2458" s="19" t="s">
        <v>180</v>
      </c>
      <c r="U2458" s="21">
        <v>6000</v>
      </c>
      <c r="V2458" s="21">
        <v>5</v>
      </c>
      <c r="W2458" s="21">
        <v>3</v>
      </c>
      <c r="X2458" s="21">
        <v>8</v>
      </c>
      <c r="Y2458" s="19" t="s">
        <v>60</v>
      </c>
      <c r="Z2458" s="19" t="s">
        <v>61</v>
      </c>
      <c r="AA2458" s="19" t="s">
        <v>141</v>
      </c>
      <c r="AB2458" s="19" t="s">
        <v>142</v>
      </c>
      <c r="AC2458" s="19" t="s">
        <v>325</v>
      </c>
      <c r="AD2458" s="19" t="s">
        <v>325</v>
      </c>
      <c r="AE2458" s="19" t="s">
        <v>433</v>
      </c>
      <c r="AF2458" s="19" t="s">
        <v>434</v>
      </c>
      <c r="AJ2458" s="21">
        <f>VLOOKUP(B2458,[1]Sheet8!$A$3:$B$989,2,0)</f>
        <v>246452</v>
      </c>
      <c r="AK2458" s="21">
        <f>VLOOKUP(B2458,[2]Sheet3!$A$3:$B$1872,2,0)</f>
        <v>1414725.6061946908</v>
      </c>
      <c r="AL2458" s="22">
        <f t="shared" si="41"/>
        <v>1661177.6061946908</v>
      </c>
    </row>
    <row r="2459" spans="1:38" ht="12" customHeight="1">
      <c r="A2459" s="19" t="s">
        <v>8993</v>
      </c>
      <c r="B2459" s="20" t="s">
        <v>8994</v>
      </c>
      <c r="C2459" s="20"/>
      <c r="D2459" s="20"/>
      <c r="F2459" s="20" t="s">
        <v>699</v>
      </c>
      <c r="G2459" s="20" t="s">
        <v>5833</v>
      </c>
      <c r="H2459" s="20"/>
      <c r="I2459" s="20"/>
      <c r="J2459" s="20"/>
      <c r="K2459" s="20"/>
      <c r="L2459" s="20"/>
      <c r="M2459" s="20" t="s">
        <v>8994</v>
      </c>
      <c r="N2459" s="20"/>
      <c r="O2459" s="19" t="s">
        <v>8995</v>
      </c>
      <c r="P2459" s="20" t="s">
        <v>43</v>
      </c>
      <c r="Q2459" s="19" t="s">
        <v>237</v>
      </c>
      <c r="U2459" s="21">
        <v>600</v>
      </c>
      <c r="V2459" s="21">
        <v>3</v>
      </c>
      <c r="W2459" s="21">
        <v>1</v>
      </c>
      <c r="X2459" s="21">
        <v>4</v>
      </c>
      <c r="Y2459" s="19" t="s">
        <v>60</v>
      </c>
      <c r="Z2459" s="19" t="s">
        <v>61</v>
      </c>
      <c r="AA2459" s="19" t="s">
        <v>141</v>
      </c>
      <c r="AB2459" s="19" t="s">
        <v>142</v>
      </c>
      <c r="AC2459" s="19" t="s">
        <v>325</v>
      </c>
      <c r="AD2459" s="19" t="s">
        <v>325</v>
      </c>
      <c r="AJ2459" s="21">
        <v>0</v>
      </c>
      <c r="AK2459" s="21">
        <f>VLOOKUP(B2459,[2]Sheet3!$A$3:$B$1872,2,0)</f>
        <v>89904.424778761066</v>
      </c>
      <c r="AL2459" s="22">
        <f t="shared" si="41"/>
        <v>89904.424778761066</v>
      </c>
    </row>
    <row r="2460" spans="1:38" ht="12" customHeight="1">
      <c r="A2460" s="19" t="s">
        <v>8996</v>
      </c>
      <c r="B2460" s="20" t="s">
        <v>8997</v>
      </c>
      <c r="C2460" s="20"/>
      <c r="D2460" s="20"/>
      <c r="F2460" s="20" t="s">
        <v>699</v>
      </c>
      <c r="G2460" s="20" t="s">
        <v>5833</v>
      </c>
      <c r="H2460" s="20"/>
      <c r="I2460" s="20"/>
      <c r="J2460" s="20"/>
      <c r="K2460" s="20"/>
      <c r="L2460" s="20"/>
      <c r="M2460" s="20" t="s">
        <v>8997</v>
      </c>
      <c r="N2460" s="20"/>
      <c r="O2460" s="19" t="s">
        <v>8998</v>
      </c>
      <c r="P2460" s="20" t="s">
        <v>43</v>
      </c>
      <c r="Q2460" s="19" t="s">
        <v>131</v>
      </c>
      <c r="U2460" s="21">
        <v>120</v>
      </c>
      <c r="V2460" s="21">
        <v>2</v>
      </c>
      <c r="W2460" s="21">
        <v>1</v>
      </c>
      <c r="X2460" s="21">
        <v>2</v>
      </c>
      <c r="AJ2460" s="21">
        <v>0</v>
      </c>
      <c r="AK2460" s="21">
        <f>VLOOKUP(B2460,[2]Sheet3!$A$3:$B$1872,2,0)</f>
        <v>3249.5575221238942</v>
      </c>
      <c r="AL2460" s="22">
        <f t="shared" si="41"/>
        <v>3249.5575221238942</v>
      </c>
    </row>
    <row r="2461" spans="1:38" ht="12" customHeight="1">
      <c r="A2461" s="19" t="s">
        <v>8999</v>
      </c>
      <c r="B2461" s="20" t="s">
        <v>9000</v>
      </c>
      <c r="C2461" s="20"/>
      <c r="D2461" s="20"/>
      <c r="F2461" s="20" t="s">
        <v>699</v>
      </c>
      <c r="G2461" s="20" t="s">
        <v>5833</v>
      </c>
      <c r="H2461" s="20" t="s">
        <v>9001</v>
      </c>
      <c r="I2461" s="20"/>
      <c r="J2461" s="20"/>
      <c r="K2461" s="20"/>
      <c r="L2461" s="20" t="s">
        <v>9001</v>
      </c>
      <c r="M2461" s="20" t="s">
        <v>9001</v>
      </c>
      <c r="N2461" s="20"/>
      <c r="O2461" s="19" t="s">
        <v>9002</v>
      </c>
      <c r="P2461" s="20" t="s">
        <v>43</v>
      </c>
      <c r="Q2461" s="19" t="s">
        <v>237</v>
      </c>
      <c r="U2461" s="21">
        <v>200</v>
      </c>
      <c r="V2461" s="21">
        <v>3</v>
      </c>
      <c r="W2461" s="21">
        <v>1</v>
      </c>
      <c r="X2461" s="21">
        <v>3</v>
      </c>
      <c r="Y2461" s="19" t="s">
        <v>60</v>
      </c>
      <c r="Z2461" s="19" t="s">
        <v>61</v>
      </c>
      <c r="AA2461" s="19" t="s">
        <v>141</v>
      </c>
      <c r="AB2461" s="19" t="s">
        <v>142</v>
      </c>
      <c r="AC2461" s="19" t="s">
        <v>325</v>
      </c>
      <c r="AD2461" s="19" t="s">
        <v>325</v>
      </c>
      <c r="AJ2461" s="21">
        <v>0</v>
      </c>
      <c r="AK2461" s="21">
        <f>VLOOKUP(B2461,[2]Sheet3!$A$3:$B$1872,2,0)</f>
        <v>21663.716814159292</v>
      </c>
      <c r="AL2461" s="22">
        <f t="shared" si="41"/>
        <v>21663.716814159292</v>
      </c>
    </row>
    <row r="2462" spans="1:38" ht="12" customHeight="1">
      <c r="A2462" s="19" t="s">
        <v>9003</v>
      </c>
      <c r="B2462" s="20" t="s">
        <v>9004</v>
      </c>
      <c r="C2462" s="20"/>
      <c r="D2462" s="20"/>
      <c r="F2462" s="20" t="s">
        <v>699</v>
      </c>
      <c r="G2462" s="20" t="s">
        <v>5833</v>
      </c>
      <c r="H2462" s="20" t="s">
        <v>9004</v>
      </c>
      <c r="I2462" s="20"/>
      <c r="J2462" s="20"/>
      <c r="K2462" s="20"/>
      <c r="L2462" s="20" t="s">
        <v>9004</v>
      </c>
      <c r="M2462" s="20" t="s">
        <v>9004</v>
      </c>
      <c r="N2462" s="20"/>
      <c r="O2462" s="19" t="s">
        <v>9005</v>
      </c>
      <c r="P2462" s="20" t="s">
        <v>43</v>
      </c>
      <c r="Q2462" s="19" t="s">
        <v>131</v>
      </c>
      <c r="U2462" s="21">
        <v>800</v>
      </c>
      <c r="V2462" s="21">
        <v>2</v>
      </c>
      <c r="W2462" s="21">
        <v>1</v>
      </c>
      <c r="X2462" s="21">
        <v>3</v>
      </c>
      <c r="AJ2462" s="21">
        <v>0</v>
      </c>
      <c r="AK2462" s="21">
        <f>VLOOKUP(B2462,[2]Sheet3!$A$3:$B$1872,2,0)</f>
        <v>120233.62831858407</v>
      </c>
      <c r="AL2462" s="22">
        <f t="shared" si="41"/>
        <v>120233.62831858407</v>
      </c>
    </row>
    <row r="2463" spans="1:38" ht="12" customHeight="1">
      <c r="A2463" s="19" t="s">
        <v>9006</v>
      </c>
      <c r="B2463" s="20" t="s">
        <v>9007</v>
      </c>
      <c r="C2463" s="20"/>
      <c r="D2463" s="20"/>
      <c r="F2463" s="20" t="s">
        <v>699</v>
      </c>
      <c r="G2463" s="20" t="s">
        <v>5833</v>
      </c>
      <c r="H2463" s="20"/>
      <c r="I2463" s="20"/>
      <c r="J2463" s="20"/>
      <c r="K2463" s="20"/>
      <c r="L2463" s="20"/>
      <c r="M2463" s="20" t="s">
        <v>9007</v>
      </c>
      <c r="N2463" s="20"/>
      <c r="O2463" s="19" t="s">
        <v>9008</v>
      </c>
      <c r="P2463" s="20" t="s">
        <v>43</v>
      </c>
      <c r="Q2463" s="19" t="s">
        <v>131</v>
      </c>
      <c r="U2463" s="21">
        <v>100</v>
      </c>
      <c r="V2463" s="21">
        <v>2</v>
      </c>
      <c r="W2463" s="21">
        <v>1</v>
      </c>
      <c r="X2463" s="21">
        <v>3</v>
      </c>
      <c r="AJ2463" s="21">
        <v>0</v>
      </c>
      <c r="AK2463" s="21">
        <f>VLOOKUP(B2463,[2]Sheet3!$A$3:$B$1872,2,0)</f>
        <v>6499.1150442477883</v>
      </c>
      <c r="AL2463" s="22">
        <f t="shared" si="41"/>
        <v>6499.1150442477883</v>
      </c>
    </row>
    <row r="2464" spans="1:38" ht="12" customHeight="1">
      <c r="A2464" s="19" t="s">
        <v>9009</v>
      </c>
      <c r="B2464" s="20" t="s">
        <v>9010</v>
      </c>
      <c r="C2464" s="20"/>
      <c r="D2464" s="20"/>
      <c r="F2464" s="20" t="s">
        <v>699</v>
      </c>
      <c r="G2464" s="20" t="s">
        <v>5833</v>
      </c>
      <c r="H2464" s="20"/>
      <c r="I2464" s="20"/>
      <c r="J2464" s="20"/>
      <c r="K2464" s="20"/>
      <c r="L2464" s="20"/>
      <c r="M2464" s="20" t="s">
        <v>9010</v>
      </c>
      <c r="N2464" s="20"/>
      <c r="O2464" s="19" t="s">
        <v>9011</v>
      </c>
      <c r="P2464" s="20" t="s">
        <v>43</v>
      </c>
      <c r="Q2464" s="19" t="s">
        <v>131</v>
      </c>
      <c r="U2464" s="21">
        <v>300</v>
      </c>
      <c r="V2464" s="21">
        <v>4</v>
      </c>
      <c r="W2464" s="21">
        <v>1</v>
      </c>
      <c r="X2464" s="21">
        <v>4</v>
      </c>
      <c r="AJ2464" s="21">
        <v>0</v>
      </c>
      <c r="AK2464" s="21">
        <f>VLOOKUP(B2464,[2]Sheet3!$A$3:$B$1872,2,0)</f>
        <v>2166.3716814159293</v>
      </c>
      <c r="AL2464" s="22">
        <f t="shared" si="41"/>
        <v>2166.3716814159293</v>
      </c>
    </row>
    <row r="2465" spans="1:38" ht="12" customHeight="1">
      <c r="A2465" s="19" t="s">
        <v>9012</v>
      </c>
      <c r="B2465" s="20" t="s">
        <v>9013</v>
      </c>
      <c r="C2465" s="20"/>
      <c r="D2465" s="20"/>
      <c r="F2465" s="20" t="s">
        <v>135</v>
      </c>
      <c r="G2465" s="20" t="s">
        <v>135</v>
      </c>
      <c r="H2465" s="20"/>
      <c r="I2465" s="20"/>
      <c r="J2465" s="20"/>
      <c r="K2465" s="20"/>
      <c r="L2465" s="20"/>
      <c r="M2465" s="20" t="s">
        <v>9013</v>
      </c>
      <c r="N2465" s="20"/>
      <c r="O2465" s="19" t="s">
        <v>9014</v>
      </c>
      <c r="P2465" s="20" t="s">
        <v>43</v>
      </c>
      <c r="Q2465" s="19" t="s">
        <v>131</v>
      </c>
      <c r="AJ2465" s="21">
        <v>0</v>
      </c>
      <c r="AK2465" s="21">
        <v>0</v>
      </c>
      <c r="AL2465" s="22">
        <f t="shared" si="41"/>
        <v>0</v>
      </c>
    </row>
    <row r="2466" spans="1:38" ht="12" customHeight="1">
      <c r="A2466" s="19" t="s">
        <v>9015</v>
      </c>
      <c r="B2466" s="20" t="s">
        <v>9016</v>
      </c>
      <c r="C2466" s="20"/>
      <c r="D2466" s="20"/>
      <c r="F2466" s="20" t="s">
        <v>215</v>
      </c>
      <c r="G2466" s="20" t="s">
        <v>5894</v>
      </c>
      <c r="H2466" s="20"/>
      <c r="I2466" s="20"/>
      <c r="J2466" s="20"/>
      <c r="K2466" s="20"/>
      <c r="L2466" s="20"/>
      <c r="M2466" s="20" t="s">
        <v>9016</v>
      </c>
      <c r="N2466" s="20"/>
      <c r="O2466" s="19" t="s">
        <v>9017</v>
      </c>
      <c r="P2466" s="20" t="s">
        <v>43</v>
      </c>
      <c r="Q2466" s="19" t="s">
        <v>131</v>
      </c>
      <c r="AJ2466" s="21">
        <v>0</v>
      </c>
      <c r="AK2466" s="21">
        <f>VLOOKUP(B2466,[2]Sheet3!$A$3:$B$1872,2,0)</f>
        <v>21663.716814159292</v>
      </c>
      <c r="AL2466" s="22">
        <f t="shared" si="41"/>
        <v>21663.716814159292</v>
      </c>
    </row>
    <row r="2467" spans="1:38" ht="12" customHeight="1">
      <c r="A2467" s="19" t="s">
        <v>9018</v>
      </c>
      <c r="B2467" s="20" t="s">
        <v>9019</v>
      </c>
      <c r="C2467" s="20"/>
      <c r="D2467" s="20"/>
      <c r="F2467" s="20" t="s">
        <v>350</v>
      </c>
      <c r="G2467" s="20" t="s">
        <v>9020</v>
      </c>
      <c r="H2467" s="20"/>
      <c r="I2467" s="20"/>
      <c r="J2467" s="20"/>
      <c r="K2467" s="20"/>
      <c r="L2467" s="20"/>
      <c r="M2467" s="20" t="s">
        <v>9019</v>
      </c>
      <c r="N2467" s="20"/>
      <c r="O2467" s="19" t="s">
        <v>9021</v>
      </c>
      <c r="P2467" s="20" t="s">
        <v>43</v>
      </c>
      <c r="Q2467" s="19" t="s">
        <v>131</v>
      </c>
      <c r="U2467" s="21">
        <v>50</v>
      </c>
      <c r="V2467" s="21">
        <v>1</v>
      </c>
      <c r="W2467" s="21">
        <v>0</v>
      </c>
      <c r="X2467" s="21">
        <v>2</v>
      </c>
      <c r="AJ2467" s="21">
        <v>0</v>
      </c>
      <c r="AK2467" s="21">
        <f>VLOOKUP(B2467,[2]Sheet3!$A$3:$B$1872,2,0)</f>
        <v>11915.044247787611</v>
      </c>
      <c r="AL2467" s="22">
        <f t="shared" si="41"/>
        <v>11915.044247787611</v>
      </c>
    </row>
    <row r="2468" spans="1:38" ht="12" customHeight="1">
      <c r="A2468" s="19" t="s">
        <v>9022</v>
      </c>
      <c r="B2468" s="20" t="s">
        <v>9023</v>
      </c>
      <c r="C2468" s="20"/>
      <c r="D2468" s="20"/>
      <c r="F2468" s="20" t="s">
        <v>98</v>
      </c>
      <c r="G2468" s="20" t="s">
        <v>5379</v>
      </c>
      <c r="H2468" s="20" t="s">
        <v>9024</v>
      </c>
      <c r="I2468" s="20"/>
      <c r="J2468" s="20"/>
      <c r="K2468" s="20"/>
      <c r="L2468" s="20" t="s">
        <v>9024</v>
      </c>
      <c r="M2468" s="20" t="s">
        <v>9025</v>
      </c>
      <c r="N2468" s="20"/>
      <c r="O2468" s="19" t="s">
        <v>9026</v>
      </c>
      <c r="P2468" s="20" t="s">
        <v>43</v>
      </c>
      <c r="Q2468" s="19" t="s">
        <v>237</v>
      </c>
      <c r="R2468" s="19" t="s">
        <v>744</v>
      </c>
      <c r="S2468" s="19" t="s">
        <v>139</v>
      </c>
      <c r="T2468" s="19" t="s">
        <v>152</v>
      </c>
      <c r="Y2468" s="19" t="s">
        <v>45</v>
      </c>
      <c r="Z2468" s="19" t="s">
        <v>46</v>
      </c>
      <c r="AA2468" s="19" t="s">
        <v>47</v>
      </c>
      <c r="AB2468" s="19" t="s">
        <v>461</v>
      </c>
      <c r="AC2468" s="19" t="s">
        <v>284</v>
      </c>
      <c r="AD2468" s="19" t="s">
        <v>285</v>
      </c>
      <c r="AJ2468" s="21">
        <v>0</v>
      </c>
      <c r="AK2468" s="21">
        <f>VLOOKUP(B2468,[2]Sheet3!$A$3:$B$1872,2,0)</f>
        <v>10831.858407079646</v>
      </c>
      <c r="AL2468" s="22">
        <f t="shared" si="41"/>
        <v>10831.858407079646</v>
      </c>
    </row>
    <row r="2469" spans="1:38" ht="12" customHeight="1">
      <c r="A2469" s="19" t="s">
        <v>9027</v>
      </c>
      <c r="B2469" s="20" t="s">
        <v>9028</v>
      </c>
      <c r="C2469" s="20"/>
      <c r="D2469" s="20"/>
      <c r="F2469" s="20" t="s">
        <v>98</v>
      </c>
      <c r="G2469" s="20" t="s">
        <v>5379</v>
      </c>
      <c r="H2469" s="20"/>
      <c r="I2469" s="20"/>
      <c r="J2469" s="20"/>
      <c r="K2469" s="20"/>
      <c r="L2469" s="20"/>
      <c r="M2469" s="20" t="s">
        <v>9028</v>
      </c>
      <c r="N2469" s="20"/>
      <c r="O2469" s="19" t="s">
        <v>9029</v>
      </c>
      <c r="P2469" s="20" t="s">
        <v>59</v>
      </c>
      <c r="Q2469" s="19" t="s">
        <v>131</v>
      </c>
      <c r="AJ2469" s="21">
        <v>0</v>
      </c>
      <c r="AK2469" s="21">
        <v>0</v>
      </c>
      <c r="AL2469" s="22">
        <f t="shared" si="41"/>
        <v>0</v>
      </c>
    </row>
    <row r="2470" spans="1:38" ht="12" customHeight="1">
      <c r="A2470" s="19" t="s">
        <v>9030</v>
      </c>
      <c r="B2470" s="20" t="s">
        <v>9031</v>
      </c>
      <c r="C2470" s="20"/>
      <c r="D2470" s="20"/>
      <c r="F2470" s="20" t="s">
        <v>98</v>
      </c>
      <c r="G2470" s="20" t="s">
        <v>5379</v>
      </c>
      <c r="H2470" s="20"/>
      <c r="I2470" s="20"/>
      <c r="J2470" s="20"/>
      <c r="K2470" s="20"/>
      <c r="L2470" s="20"/>
      <c r="M2470" s="20"/>
      <c r="N2470" s="20"/>
      <c r="O2470" s="19" t="s">
        <v>9032</v>
      </c>
      <c r="P2470" s="20" t="s">
        <v>59</v>
      </c>
      <c r="Q2470" s="19" t="s">
        <v>131</v>
      </c>
      <c r="AJ2470" s="21">
        <v>0</v>
      </c>
      <c r="AK2470" s="21">
        <v>0</v>
      </c>
      <c r="AL2470" s="22">
        <f t="shared" si="41"/>
        <v>0</v>
      </c>
    </row>
    <row r="2471" spans="1:38" ht="12" customHeight="1">
      <c r="A2471" s="19" t="s">
        <v>9033</v>
      </c>
      <c r="B2471" s="20" t="s">
        <v>9034</v>
      </c>
      <c r="C2471" s="20"/>
      <c r="D2471" s="20"/>
      <c r="F2471" s="20" t="s">
        <v>330</v>
      </c>
      <c r="G2471" s="20" t="s">
        <v>1420</v>
      </c>
      <c r="H2471" s="20" t="s">
        <v>9035</v>
      </c>
      <c r="I2471" s="20"/>
      <c r="J2471" s="20"/>
      <c r="K2471" s="20"/>
      <c r="L2471" s="20" t="s">
        <v>9034</v>
      </c>
      <c r="M2471" s="20" t="s">
        <v>9034</v>
      </c>
      <c r="N2471" s="20"/>
      <c r="O2471" s="19" t="s">
        <v>9036</v>
      </c>
      <c r="P2471" s="20" t="s">
        <v>43</v>
      </c>
      <c r="Q2471" s="19" t="s">
        <v>237</v>
      </c>
      <c r="Y2471" s="19" t="s">
        <v>45</v>
      </c>
      <c r="Z2471" s="19" t="s">
        <v>46</v>
      </c>
      <c r="AA2471" s="19" t="s">
        <v>73</v>
      </c>
      <c r="AB2471" s="19" t="s">
        <v>74</v>
      </c>
      <c r="AC2471" s="19" t="s">
        <v>335</v>
      </c>
      <c r="AD2471" s="19" t="s">
        <v>336</v>
      </c>
      <c r="AJ2471" s="21">
        <v>0</v>
      </c>
      <c r="AK2471" s="21">
        <v>0</v>
      </c>
      <c r="AL2471" s="22">
        <f t="shared" si="41"/>
        <v>0</v>
      </c>
    </row>
    <row r="2472" spans="1:38" ht="12" customHeight="1">
      <c r="A2472" s="19" t="s">
        <v>9037</v>
      </c>
      <c r="B2472" s="20" t="s">
        <v>9038</v>
      </c>
      <c r="C2472" s="20"/>
      <c r="D2472" s="20"/>
      <c r="F2472" s="20" t="s">
        <v>330</v>
      </c>
      <c r="G2472" s="20" t="s">
        <v>1420</v>
      </c>
      <c r="H2472" s="20"/>
      <c r="I2472" s="20"/>
      <c r="J2472" s="20"/>
      <c r="K2472" s="20"/>
      <c r="L2472" s="20"/>
      <c r="M2472" s="20" t="s">
        <v>9039</v>
      </c>
      <c r="N2472" s="20"/>
      <c r="O2472" s="19" t="s">
        <v>9040</v>
      </c>
      <c r="P2472" s="20" t="s">
        <v>43</v>
      </c>
      <c r="Q2472" s="19" t="s">
        <v>131</v>
      </c>
      <c r="AJ2472" s="21">
        <v>0</v>
      </c>
      <c r="AK2472" s="21">
        <v>0</v>
      </c>
      <c r="AL2472" s="22">
        <f t="shared" si="41"/>
        <v>0</v>
      </c>
    </row>
    <row r="2473" spans="1:38" ht="12" customHeight="1">
      <c r="A2473" s="19" t="s">
        <v>9041</v>
      </c>
      <c r="B2473" s="20" t="s">
        <v>9042</v>
      </c>
      <c r="C2473" s="20"/>
      <c r="D2473" s="20"/>
      <c r="F2473" s="20" t="s">
        <v>278</v>
      </c>
      <c r="G2473" s="20" t="s">
        <v>9043</v>
      </c>
      <c r="H2473" s="20"/>
      <c r="I2473" s="20"/>
      <c r="J2473" s="20"/>
      <c r="K2473" s="20"/>
      <c r="L2473" s="20" t="s">
        <v>9044</v>
      </c>
      <c r="M2473" s="20" t="s">
        <v>9042</v>
      </c>
      <c r="N2473" s="20"/>
      <c r="O2473" s="19" t="s">
        <v>9045</v>
      </c>
      <c r="P2473" s="20" t="s">
        <v>43</v>
      </c>
      <c r="Q2473" s="19" t="s">
        <v>131</v>
      </c>
      <c r="AJ2473" s="21">
        <v>0</v>
      </c>
      <c r="AK2473" s="21">
        <v>0</v>
      </c>
      <c r="AL2473" s="22">
        <f t="shared" si="41"/>
        <v>0</v>
      </c>
    </row>
    <row r="2474" spans="1:38" ht="12" customHeight="1">
      <c r="A2474" s="19" t="s">
        <v>9046</v>
      </c>
      <c r="B2474" s="20" t="s">
        <v>9047</v>
      </c>
      <c r="C2474" s="20"/>
      <c r="D2474" s="20"/>
      <c r="F2474" s="20" t="s">
        <v>330</v>
      </c>
      <c r="G2474" s="20" t="s">
        <v>1531</v>
      </c>
      <c r="H2474" s="20"/>
      <c r="I2474" s="20"/>
      <c r="J2474" s="20"/>
      <c r="K2474" s="20"/>
      <c r="L2474" s="20" t="s">
        <v>9048</v>
      </c>
      <c r="M2474" s="20" t="s">
        <v>9049</v>
      </c>
      <c r="N2474" s="20"/>
      <c r="O2474" s="19" t="s">
        <v>9050</v>
      </c>
      <c r="P2474" s="20" t="s">
        <v>43</v>
      </c>
      <c r="Q2474" s="19" t="s">
        <v>131</v>
      </c>
      <c r="AJ2474" s="21">
        <v>0</v>
      </c>
      <c r="AK2474" s="21">
        <v>0</v>
      </c>
      <c r="AL2474" s="22">
        <f t="shared" si="41"/>
        <v>0</v>
      </c>
    </row>
    <row r="2475" spans="1:38" ht="12" customHeight="1">
      <c r="A2475" s="19" t="s">
        <v>9051</v>
      </c>
      <c r="B2475" s="20" t="s">
        <v>9052</v>
      </c>
      <c r="C2475" s="20"/>
      <c r="D2475" s="20"/>
      <c r="F2475" s="20" t="s">
        <v>105</v>
      </c>
      <c r="G2475" s="20" t="s">
        <v>1250</v>
      </c>
      <c r="H2475" s="20"/>
      <c r="I2475" s="20"/>
      <c r="J2475" s="20"/>
      <c r="K2475" s="20"/>
      <c r="L2475" s="20"/>
      <c r="M2475" s="20"/>
      <c r="N2475" s="20"/>
      <c r="O2475" s="19" t="s">
        <v>9053</v>
      </c>
      <c r="P2475" s="20" t="s">
        <v>43</v>
      </c>
      <c r="Q2475" s="19" t="s">
        <v>131</v>
      </c>
      <c r="AJ2475" s="21">
        <v>0</v>
      </c>
      <c r="AK2475" s="21">
        <v>0</v>
      </c>
      <c r="AL2475" s="22">
        <f t="shared" si="41"/>
        <v>0</v>
      </c>
    </row>
    <row r="2476" spans="1:38" ht="12" customHeight="1">
      <c r="A2476" s="19" t="s">
        <v>9054</v>
      </c>
      <c r="B2476" s="20" t="s">
        <v>9055</v>
      </c>
      <c r="C2476" s="20"/>
      <c r="D2476" s="20"/>
      <c r="F2476" s="20" t="s">
        <v>70</v>
      </c>
      <c r="G2476" s="20" t="s">
        <v>208</v>
      </c>
      <c r="H2476" s="20" t="s">
        <v>9056</v>
      </c>
      <c r="I2476" s="20"/>
      <c r="J2476" s="20"/>
      <c r="K2476" s="20"/>
      <c r="L2476" s="20" t="s">
        <v>9057</v>
      </c>
      <c r="M2476" s="20" t="s">
        <v>9055</v>
      </c>
      <c r="N2476" s="20"/>
      <c r="O2476" s="19" t="s">
        <v>9058</v>
      </c>
      <c r="P2476" s="20" t="s">
        <v>59</v>
      </c>
      <c r="Q2476" s="19" t="s">
        <v>237</v>
      </c>
      <c r="U2476" s="21">
        <v>300</v>
      </c>
      <c r="V2476" s="21">
        <v>2</v>
      </c>
      <c r="W2476" s="21">
        <v>2</v>
      </c>
      <c r="X2476" s="21">
        <v>5</v>
      </c>
      <c r="Y2476" s="19" t="s">
        <v>45</v>
      </c>
      <c r="Z2476" s="19" t="s">
        <v>46</v>
      </c>
      <c r="AA2476" s="19" t="s">
        <v>73</v>
      </c>
      <c r="AB2476" s="19" t="s">
        <v>74</v>
      </c>
      <c r="AC2476" s="19" t="s">
        <v>122</v>
      </c>
      <c r="AD2476" s="19" t="s">
        <v>123</v>
      </c>
      <c r="AJ2476" s="21">
        <v>0</v>
      </c>
      <c r="AK2476" s="21">
        <f>VLOOKUP(B2476,[2]Sheet3!$A$3:$B$1872,2,0)</f>
        <v>42156.637168141591</v>
      </c>
      <c r="AL2476" s="22">
        <f t="shared" si="41"/>
        <v>42156.637168141591</v>
      </c>
    </row>
    <row r="2477" spans="1:38" ht="12" customHeight="1">
      <c r="A2477" s="19" t="s">
        <v>9059</v>
      </c>
      <c r="B2477" s="20" t="s">
        <v>9060</v>
      </c>
      <c r="C2477" s="20"/>
      <c r="D2477" s="20"/>
      <c r="F2477" s="20" t="s">
        <v>70</v>
      </c>
      <c r="G2477" s="20" t="s">
        <v>208</v>
      </c>
      <c r="H2477" s="20"/>
      <c r="I2477" s="20"/>
      <c r="J2477" s="20"/>
      <c r="K2477" s="20"/>
      <c r="L2477" s="20" t="s">
        <v>9060</v>
      </c>
      <c r="M2477" s="20" t="s">
        <v>9060</v>
      </c>
      <c r="N2477" s="20"/>
      <c r="O2477" s="19" t="s">
        <v>9061</v>
      </c>
      <c r="P2477" s="20" t="s">
        <v>59</v>
      </c>
      <c r="Q2477" s="19" t="s">
        <v>131</v>
      </c>
      <c r="U2477" s="21">
        <v>400</v>
      </c>
      <c r="V2477" s="21">
        <v>1</v>
      </c>
      <c r="W2477" s="21">
        <v>3</v>
      </c>
      <c r="X2477" s="21">
        <v>5</v>
      </c>
      <c r="AJ2477" s="21">
        <v>0</v>
      </c>
      <c r="AK2477" s="21">
        <v>0</v>
      </c>
      <c r="AL2477" s="22">
        <f t="shared" si="41"/>
        <v>0</v>
      </c>
    </row>
    <row r="2478" spans="1:38" ht="12" customHeight="1">
      <c r="A2478" s="19" t="s">
        <v>9062</v>
      </c>
      <c r="B2478" s="20" t="s">
        <v>3571</v>
      </c>
      <c r="C2478" s="20"/>
      <c r="D2478" s="20"/>
      <c r="F2478" s="20" t="s">
        <v>70</v>
      </c>
      <c r="G2478" s="20" t="s">
        <v>208</v>
      </c>
      <c r="H2478" s="20"/>
      <c r="I2478" s="20"/>
      <c r="J2478" s="20"/>
      <c r="K2478" s="20"/>
      <c r="L2478" s="20" t="s">
        <v>3571</v>
      </c>
      <c r="M2478" s="20" t="s">
        <v>3571</v>
      </c>
      <c r="N2478" s="20"/>
      <c r="O2478" s="19" t="s">
        <v>9063</v>
      </c>
      <c r="P2478" s="20" t="s">
        <v>59</v>
      </c>
      <c r="Q2478" s="19" t="s">
        <v>131</v>
      </c>
      <c r="U2478" s="21">
        <v>300</v>
      </c>
      <c r="V2478" s="21">
        <v>1</v>
      </c>
      <c r="W2478" s="21">
        <v>1</v>
      </c>
      <c r="X2478" s="21">
        <v>2</v>
      </c>
      <c r="AJ2478" s="21">
        <v>0</v>
      </c>
      <c r="AK2478" s="21">
        <v>0</v>
      </c>
      <c r="AL2478" s="22">
        <f t="shared" si="41"/>
        <v>0</v>
      </c>
    </row>
    <row r="2479" spans="1:38" ht="12" customHeight="1">
      <c r="A2479" s="19" t="s">
        <v>9064</v>
      </c>
      <c r="B2479" s="20" t="s">
        <v>9065</v>
      </c>
      <c r="C2479" s="20"/>
      <c r="D2479" s="20"/>
      <c r="F2479" s="20" t="s">
        <v>70</v>
      </c>
      <c r="G2479" s="20" t="s">
        <v>208</v>
      </c>
      <c r="H2479" s="20" t="s">
        <v>9066</v>
      </c>
      <c r="I2479" s="20"/>
      <c r="J2479" s="20"/>
      <c r="K2479" s="20"/>
      <c r="L2479" s="20" t="s">
        <v>9065</v>
      </c>
      <c r="M2479" s="20" t="s">
        <v>9065</v>
      </c>
      <c r="N2479" s="20"/>
      <c r="O2479" s="19" t="s">
        <v>9067</v>
      </c>
      <c r="P2479" s="20" t="s">
        <v>59</v>
      </c>
      <c r="Q2479" s="19" t="s">
        <v>131</v>
      </c>
      <c r="U2479" s="21">
        <v>300</v>
      </c>
      <c r="V2479" s="21">
        <v>2</v>
      </c>
      <c r="W2479" s="21">
        <v>1</v>
      </c>
      <c r="X2479" s="21">
        <v>4</v>
      </c>
      <c r="AJ2479" s="21">
        <v>0</v>
      </c>
      <c r="AK2479" s="21">
        <v>0</v>
      </c>
      <c r="AL2479" s="22">
        <f t="shared" si="41"/>
        <v>0</v>
      </c>
    </row>
    <row r="2480" spans="1:38" ht="12" customHeight="1">
      <c r="A2480" s="19" t="s">
        <v>9068</v>
      </c>
      <c r="B2480" s="20" t="s">
        <v>9069</v>
      </c>
      <c r="C2480" s="20"/>
      <c r="D2480" s="20"/>
      <c r="E2480" s="19" t="s">
        <v>9070</v>
      </c>
      <c r="F2480" s="20" t="s">
        <v>70</v>
      </c>
      <c r="G2480" s="20" t="s">
        <v>208</v>
      </c>
      <c r="H2480" s="20" t="s">
        <v>9071</v>
      </c>
      <c r="I2480" s="20"/>
      <c r="J2480" s="20"/>
      <c r="K2480" s="20"/>
      <c r="L2480" s="20" t="s">
        <v>9069</v>
      </c>
      <c r="M2480" s="20" t="s">
        <v>9069</v>
      </c>
      <c r="N2480" s="20"/>
      <c r="O2480" s="19" t="s">
        <v>9072</v>
      </c>
      <c r="P2480" s="20" t="s">
        <v>43</v>
      </c>
      <c r="Q2480" s="19" t="s">
        <v>170</v>
      </c>
      <c r="R2480" s="19" t="s">
        <v>151</v>
      </c>
      <c r="S2480" s="19" t="s">
        <v>139</v>
      </c>
      <c r="T2480" s="19" t="s">
        <v>152</v>
      </c>
      <c r="U2480" s="21">
        <v>500</v>
      </c>
      <c r="V2480" s="21">
        <v>3</v>
      </c>
      <c r="W2480" s="21">
        <v>2</v>
      </c>
      <c r="X2480" s="21">
        <v>5</v>
      </c>
      <c r="Y2480" s="19" t="s">
        <v>45</v>
      </c>
      <c r="Z2480" s="19" t="s">
        <v>46</v>
      </c>
      <c r="AA2480" s="19" t="s">
        <v>73</v>
      </c>
      <c r="AB2480" s="19" t="s">
        <v>74</v>
      </c>
      <c r="AC2480" s="19" t="s">
        <v>122</v>
      </c>
      <c r="AD2480" s="19" t="s">
        <v>123</v>
      </c>
      <c r="AE2480" s="19" t="s">
        <v>210</v>
      </c>
      <c r="AF2480" s="19" t="s">
        <v>211</v>
      </c>
      <c r="AJ2480" s="21">
        <f>VLOOKUP(B2480,[1]Sheet8!$A$3:$B$989,2,0)</f>
        <v>0</v>
      </c>
      <c r="AK2480" s="21">
        <f>VLOOKUP(B2480,[2]Sheet3!$A$3:$B$1872,2,0)</f>
        <v>77577.031375703984</v>
      </c>
      <c r="AL2480" s="22">
        <f t="shared" si="41"/>
        <v>77577.031375703984</v>
      </c>
    </row>
    <row r="2481" spans="1:38" ht="12" customHeight="1">
      <c r="A2481" s="19" t="s">
        <v>9073</v>
      </c>
      <c r="B2481" s="20" t="s">
        <v>9074</v>
      </c>
      <c r="C2481" s="20"/>
      <c r="D2481" s="20"/>
      <c r="F2481" s="20" t="s">
        <v>1199</v>
      </c>
      <c r="G2481" s="20" t="s">
        <v>9075</v>
      </c>
      <c r="H2481" s="20" t="s">
        <v>9076</v>
      </c>
      <c r="I2481" s="20"/>
      <c r="J2481" s="20"/>
      <c r="K2481" s="20"/>
      <c r="L2481" s="20" t="s">
        <v>9077</v>
      </c>
      <c r="M2481" s="20" t="s">
        <v>9074</v>
      </c>
      <c r="N2481" s="20"/>
      <c r="O2481" s="19" t="s">
        <v>9078</v>
      </c>
      <c r="P2481" s="20" t="s">
        <v>43</v>
      </c>
      <c r="Q2481" s="19" t="s">
        <v>237</v>
      </c>
      <c r="R2481" s="19" t="s">
        <v>1339</v>
      </c>
      <c r="S2481" s="19" t="s">
        <v>251</v>
      </c>
      <c r="AG2481" s="19" t="s">
        <v>1358</v>
      </c>
      <c r="AJ2481" s="21">
        <v>0</v>
      </c>
      <c r="AK2481" s="21">
        <v>0</v>
      </c>
      <c r="AL2481" s="22">
        <f t="shared" si="41"/>
        <v>0</v>
      </c>
    </row>
    <row r="2482" spans="1:38" ht="12" customHeight="1">
      <c r="A2482" s="19" t="s">
        <v>9079</v>
      </c>
      <c r="B2482" s="20" t="s">
        <v>9080</v>
      </c>
      <c r="C2482" s="20"/>
      <c r="D2482" s="20"/>
      <c r="F2482" s="20" t="s">
        <v>628</v>
      </c>
      <c r="G2482" s="20" t="s">
        <v>1856</v>
      </c>
      <c r="H2482" s="20"/>
      <c r="I2482" s="20"/>
      <c r="J2482" s="20"/>
      <c r="K2482" s="20"/>
      <c r="L2482" s="20"/>
      <c r="M2482" s="20" t="s">
        <v>9080</v>
      </c>
      <c r="N2482" s="20"/>
      <c r="O2482" s="19" t="s">
        <v>9081</v>
      </c>
      <c r="P2482" s="20" t="s">
        <v>43</v>
      </c>
      <c r="Q2482" s="19" t="s">
        <v>131</v>
      </c>
      <c r="U2482" s="21">
        <v>410</v>
      </c>
      <c r="V2482" s="21">
        <v>1</v>
      </c>
      <c r="W2482" s="21">
        <v>1</v>
      </c>
      <c r="X2482" s="21">
        <v>2</v>
      </c>
      <c r="AJ2482" s="21">
        <v>0</v>
      </c>
      <c r="AK2482" s="21">
        <f>VLOOKUP(B2482,[2]Sheet3!$A$3:$B$1872,2,0)</f>
        <v>23830.088495575223</v>
      </c>
      <c r="AL2482" s="22">
        <f t="shared" si="41"/>
        <v>23830.088495575223</v>
      </c>
    </row>
    <row r="2483" spans="1:38" ht="12" customHeight="1">
      <c r="A2483" s="19" t="s">
        <v>9082</v>
      </c>
      <c r="B2483" s="20" t="s">
        <v>9083</v>
      </c>
      <c r="C2483" s="20"/>
      <c r="D2483" s="20"/>
      <c r="F2483" s="20" t="s">
        <v>215</v>
      </c>
      <c r="G2483" s="20" t="s">
        <v>216</v>
      </c>
      <c r="H2483" s="20" t="s">
        <v>9084</v>
      </c>
      <c r="I2483" s="20"/>
      <c r="J2483" s="20"/>
      <c r="K2483" s="20"/>
      <c r="L2483" s="20" t="s">
        <v>9085</v>
      </c>
      <c r="M2483" s="20" t="s">
        <v>9083</v>
      </c>
      <c r="N2483" s="20"/>
      <c r="O2483" s="19" t="s">
        <v>9086</v>
      </c>
      <c r="P2483" s="20" t="s">
        <v>43</v>
      </c>
      <c r="Q2483" s="19" t="s">
        <v>131</v>
      </c>
      <c r="AJ2483" s="21">
        <v>0</v>
      </c>
      <c r="AK2483" s="21">
        <v>0</v>
      </c>
      <c r="AL2483" s="22">
        <f t="shared" si="41"/>
        <v>0</v>
      </c>
    </row>
    <row r="2484" spans="1:38" ht="12" customHeight="1">
      <c r="A2484" s="19" t="s">
        <v>9087</v>
      </c>
      <c r="B2484" s="20" t="s">
        <v>9088</v>
      </c>
      <c r="C2484" s="20"/>
      <c r="D2484" s="20"/>
      <c r="E2484" s="19" t="s">
        <v>9089</v>
      </c>
      <c r="F2484" s="20" t="s">
        <v>128</v>
      </c>
      <c r="G2484" s="20" t="s">
        <v>2288</v>
      </c>
      <c r="H2484" s="20" t="s">
        <v>9090</v>
      </c>
      <c r="I2484" s="20"/>
      <c r="J2484" s="20"/>
      <c r="K2484" s="20"/>
      <c r="L2484" s="20" t="s">
        <v>9090</v>
      </c>
      <c r="M2484" s="20" t="s">
        <v>9088</v>
      </c>
      <c r="N2484" s="20"/>
      <c r="O2484" s="19" t="s">
        <v>9091</v>
      </c>
      <c r="P2484" s="20" t="s">
        <v>59</v>
      </c>
      <c r="Q2484" s="19" t="s">
        <v>170</v>
      </c>
      <c r="R2484" s="19" t="s">
        <v>1372</v>
      </c>
      <c r="S2484" s="19" t="s">
        <v>251</v>
      </c>
      <c r="U2484" s="21">
        <v>600</v>
      </c>
      <c r="V2484" s="21">
        <v>1</v>
      </c>
      <c r="W2484" s="21">
        <v>2</v>
      </c>
      <c r="X2484" s="21">
        <v>5</v>
      </c>
      <c r="Y2484" s="19" t="s">
        <v>60</v>
      </c>
      <c r="Z2484" s="19" t="s">
        <v>61</v>
      </c>
      <c r="AA2484" s="19" t="s">
        <v>141</v>
      </c>
      <c r="AB2484" s="19" t="s">
        <v>142</v>
      </c>
      <c r="AC2484" s="19" t="s">
        <v>503</v>
      </c>
      <c r="AD2484" s="19" t="s">
        <v>504</v>
      </c>
      <c r="AE2484" s="19" t="s">
        <v>734</v>
      </c>
      <c r="AF2484" s="19" t="s">
        <v>734</v>
      </c>
      <c r="AJ2484" s="21">
        <f>VLOOKUP(B2484,[1]Sheet8!$A$3:$B$989,2,0)</f>
        <v>0</v>
      </c>
      <c r="AK2484" s="21">
        <f>VLOOKUP(B2484,[2]Sheet3!$A$3:$B$1872,2,0)</f>
        <v>343415.92920353985</v>
      </c>
      <c r="AL2484" s="22">
        <f t="shared" si="41"/>
        <v>343415.92920353985</v>
      </c>
    </row>
    <row r="2485" spans="1:38" ht="12" customHeight="1">
      <c r="A2485" s="19" t="s">
        <v>9092</v>
      </c>
      <c r="B2485" s="20" t="s">
        <v>8557</v>
      </c>
      <c r="C2485" s="20"/>
      <c r="D2485" s="20"/>
      <c r="E2485" s="19" t="s">
        <v>9093</v>
      </c>
      <c r="F2485" s="20" t="s">
        <v>128</v>
      </c>
      <c r="G2485" s="20" t="s">
        <v>2288</v>
      </c>
      <c r="H2485" s="20" t="s">
        <v>8556</v>
      </c>
      <c r="I2485" s="20"/>
      <c r="J2485" s="20"/>
      <c r="K2485" s="20"/>
      <c r="L2485" s="20" t="s">
        <v>8557</v>
      </c>
      <c r="M2485" s="20" t="s">
        <v>8557</v>
      </c>
      <c r="N2485" s="20"/>
      <c r="O2485" s="19" t="s">
        <v>9094</v>
      </c>
      <c r="P2485" s="20" t="s">
        <v>59</v>
      </c>
      <c r="Q2485" s="19" t="s">
        <v>180</v>
      </c>
      <c r="U2485" s="21">
        <v>4000</v>
      </c>
      <c r="V2485" s="21">
        <v>2</v>
      </c>
      <c r="W2485" s="21">
        <v>1</v>
      </c>
      <c r="X2485" s="21">
        <v>6</v>
      </c>
      <c r="Y2485" s="19" t="s">
        <v>60</v>
      </c>
      <c r="Z2485" s="19" t="s">
        <v>61</v>
      </c>
      <c r="AA2485" s="19" t="s">
        <v>141</v>
      </c>
      <c r="AB2485" s="19" t="s">
        <v>142</v>
      </c>
      <c r="AC2485" s="19" t="s">
        <v>503</v>
      </c>
      <c r="AD2485" s="19" t="s">
        <v>504</v>
      </c>
      <c r="AE2485" s="19" t="s">
        <v>734</v>
      </c>
      <c r="AF2485" s="19" t="s">
        <v>734</v>
      </c>
      <c r="AJ2485" s="21">
        <f>VLOOKUP(B2485,[1]Sheet8!$A$3:$B$989,2,0)</f>
        <v>177458.02957092546</v>
      </c>
      <c r="AK2485" s="21">
        <f>VLOOKUP(B2485,[2]Sheet3!$A$3:$B$1872,2,0)</f>
        <v>394185.84070796455</v>
      </c>
      <c r="AL2485" s="22">
        <f t="shared" si="41"/>
        <v>571643.87027889001</v>
      </c>
    </row>
    <row r="2486" spans="1:38" ht="12" customHeight="1">
      <c r="A2486" s="19" t="s">
        <v>9095</v>
      </c>
      <c r="B2486" s="20" t="s">
        <v>9096</v>
      </c>
      <c r="C2486" s="20"/>
      <c r="D2486" s="20"/>
      <c r="F2486" s="20" t="s">
        <v>128</v>
      </c>
      <c r="G2486" s="20" t="s">
        <v>2288</v>
      </c>
      <c r="H2486" s="20" t="s">
        <v>9097</v>
      </c>
      <c r="I2486" s="20"/>
      <c r="J2486" s="20"/>
      <c r="K2486" s="20"/>
      <c r="L2486" s="20" t="s">
        <v>9098</v>
      </c>
      <c r="M2486" s="20" t="s">
        <v>9096</v>
      </c>
      <c r="N2486" s="20"/>
      <c r="O2486" s="19" t="s">
        <v>9099</v>
      </c>
      <c r="P2486" s="20" t="s">
        <v>59</v>
      </c>
      <c r="Q2486" s="19" t="s">
        <v>131</v>
      </c>
      <c r="U2486" s="21">
        <v>0</v>
      </c>
      <c r="V2486" s="21">
        <v>0</v>
      </c>
      <c r="W2486" s="21">
        <v>0</v>
      </c>
      <c r="X2486" s="21">
        <v>0</v>
      </c>
      <c r="AJ2486" s="21">
        <v>0</v>
      </c>
      <c r="AK2486" s="21">
        <v>0</v>
      </c>
      <c r="AL2486" s="22">
        <f t="shared" si="41"/>
        <v>0</v>
      </c>
    </row>
    <row r="2487" spans="1:38" ht="12" customHeight="1">
      <c r="A2487" s="19" t="s">
        <v>9100</v>
      </c>
      <c r="B2487" s="20" t="s">
        <v>9101</v>
      </c>
      <c r="C2487" s="20"/>
      <c r="D2487" s="20"/>
      <c r="F2487" s="20" t="s">
        <v>128</v>
      </c>
      <c r="G2487" s="20" t="s">
        <v>2288</v>
      </c>
      <c r="H2487" s="20" t="s">
        <v>9102</v>
      </c>
      <c r="I2487" s="20"/>
      <c r="J2487" s="20"/>
      <c r="K2487" s="20"/>
      <c r="L2487" s="20"/>
      <c r="M2487" s="20" t="s">
        <v>9101</v>
      </c>
      <c r="N2487" s="20"/>
      <c r="O2487" s="19" t="s">
        <v>9103</v>
      </c>
      <c r="P2487" s="20" t="s">
        <v>59</v>
      </c>
      <c r="Q2487" s="19" t="s">
        <v>131</v>
      </c>
      <c r="U2487" s="21">
        <v>0</v>
      </c>
      <c r="V2487" s="21">
        <v>1</v>
      </c>
      <c r="W2487" s="21">
        <v>0</v>
      </c>
      <c r="X2487" s="21">
        <v>1</v>
      </c>
      <c r="AJ2487" s="21">
        <v>0</v>
      </c>
      <c r="AK2487" s="21">
        <f>VLOOKUP(B2487,[2]Sheet3!$A$3:$B$1872,2,0)</f>
        <v>4098.2300884955748</v>
      </c>
      <c r="AL2487" s="22">
        <f t="shared" si="41"/>
        <v>4098.2300884955748</v>
      </c>
    </row>
    <row r="2488" spans="1:38" ht="12" customHeight="1">
      <c r="A2488" s="19" t="s">
        <v>9104</v>
      </c>
      <c r="B2488" s="20" t="s">
        <v>9105</v>
      </c>
      <c r="C2488" s="20"/>
      <c r="D2488" s="20"/>
      <c r="F2488" s="20" t="s">
        <v>128</v>
      </c>
      <c r="G2488" s="20" t="s">
        <v>2288</v>
      </c>
      <c r="H2488" s="20"/>
      <c r="I2488" s="20"/>
      <c r="J2488" s="20"/>
      <c r="K2488" s="20"/>
      <c r="L2488" s="20"/>
      <c r="M2488" s="20" t="s">
        <v>9105</v>
      </c>
      <c r="N2488" s="20"/>
      <c r="O2488" s="19" t="s">
        <v>9106</v>
      </c>
      <c r="P2488" s="20" t="s">
        <v>59</v>
      </c>
      <c r="Q2488" s="19" t="s">
        <v>131</v>
      </c>
      <c r="AJ2488" s="21">
        <v>0</v>
      </c>
      <c r="AK2488" s="21">
        <v>0</v>
      </c>
      <c r="AL2488" s="22">
        <f t="shared" si="41"/>
        <v>0</v>
      </c>
    </row>
    <row r="2489" spans="1:38" ht="12" customHeight="1">
      <c r="A2489" s="19" t="s">
        <v>9107</v>
      </c>
      <c r="B2489" s="20" t="s">
        <v>9108</v>
      </c>
      <c r="C2489" s="20"/>
      <c r="D2489" s="20"/>
      <c r="F2489" s="20" t="s">
        <v>128</v>
      </c>
      <c r="G2489" s="20" t="s">
        <v>2288</v>
      </c>
      <c r="H2489" s="20"/>
      <c r="I2489" s="20"/>
      <c r="J2489" s="20"/>
      <c r="K2489" s="20"/>
      <c r="L2489" s="20"/>
      <c r="M2489" s="20" t="s">
        <v>9108</v>
      </c>
      <c r="N2489" s="20"/>
      <c r="O2489" s="19" t="s">
        <v>9109</v>
      </c>
      <c r="P2489" s="20" t="s">
        <v>43</v>
      </c>
      <c r="Q2489" s="19" t="s">
        <v>131</v>
      </c>
      <c r="AJ2489" s="21">
        <v>0</v>
      </c>
      <c r="AK2489" s="21">
        <v>0</v>
      </c>
      <c r="AL2489" s="22">
        <f t="shared" si="41"/>
        <v>0</v>
      </c>
    </row>
    <row r="2490" spans="1:38" ht="12" customHeight="1">
      <c r="A2490" s="19" t="s">
        <v>9110</v>
      </c>
      <c r="B2490" s="20" t="s">
        <v>6785</v>
      </c>
      <c r="C2490" s="20"/>
      <c r="D2490" s="20"/>
      <c r="F2490" s="20" t="s">
        <v>128</v>
      </c>
      <c r="G2490" s="20" t="s">
        <v>2288</v>
      </c>
      <c r="H2490" s="20" t="s">
        <v>6783</v>
      </c>
      <c r="I2490" s="20"/>
      <c r="J2490" s="20"/>
      <c r="K2490" s="20"/>
      <c r="L2490" s="20" t="s">
        <v>6784</v>
      </c>
      <c r="M2490" s="20" t="s">
        <v>6785</v>
      </c>
      <c r="N2490" s="20"/>
      <c r="O2490" s="19" t="s">
        <v>9111</v>
      </c>
      <c r="P2490" s="20" t="s">
        <v>59</v>
      </c>
      <c r="Q2490" s="19" t="s">
        <v>131</v>
      </c>
      <c r="U2490" s="21">
        <v>100</v>
      </c>
      <c r="V2490" s="21">
        <v>1</v>
      </c>
      <c r="W2490" s="21">
        <v>1</v>
      </c>
      <c r="X2490" s="21">
        <v>2</v>
      </c>
      <c r="AJ2490" s="21">
        <f>VLOOKUP(B2490,[1]Sheet8!$A$3:$B$989,2,0)</f>
        <v>4713.3499999999995</v>
      </c>
      <c r="AK2490" s="21">
        <f>VLOOKUP(B2490,[2]Sheet3!$A$3:$B$1872,2,0)</f>
        <v>71490.265486725679</v>
      </c>
      <c r="AL2490" s="22">
        <f t="shared" si="41"/>
        <v>76203.615486725685</v>
      </c>
    </row>
    <row r="2491" spans="1:38" ht="12" customHeight="1">
      <c r="A2491" s="19" t="s">
        <v>9112</v>
      </c>
      <c r="B2491" s="20" t="s">
        <v>9113</v>
      </c>
      <c r="C2491" s="20"/>
      <c r="D2491" s="20"/>
      <c r="E2491" s="19" t="s">
        <v>9114</v>
      </c>
      <c r="F2491" s="20" t="s">
        <v>128</v>
      </c>
      <c r="G2491" s="20" t="s">
        <v>2288</v>
      </c>
      <c r="H2491" s="20" t="s">
        <v>9115</v>
      </c>
      <c r="I2491" s="20"/>
      <c r="J2491" s="20"/>
      <c r="K2491" s="20"/>
      <c r="L2491" s="20" t="s">
        <v>9113</v>
      </c>
      <c r="M2491" s="20" t="s">
        <v>9116</v>
      </c>
      <c r="N2491" s="20"/>
      <c r="O2491" s="19" t="s">
        <v>9117</v>
      </c>
      <c r="P2491" s="20" t="s">
        <v>59</v>
      </c>
      <c r="Q2491" s="19" t="s">
        <v>44</v>
      </c>
      <c r="R2491" s="19" t="s">
        <v>8067</v>
      </c>
      <c r="S2491" s="19" t="s">
        <v>139</v>
      </c>
      <c r="T2491" s="19" t="s">
        <v>221</v>
      </c>
      <c r="U2491" s="21">
        <v>4500</v>
      </c>
      <c r="V2491" s="21">
        <v>2</v>
      </c>
      <c r="W2491" s="21">
        <v>2</v>
      </c>
      <c r="X2491" s="21">
        <v>10</v>
      </c>
      <c r="Y2491" s="19" t="s">
        <v>60</v>
      </c>
      <c r="Z2491" s="19" t="s">
        <v>61</v>
      </c>
      <c r="AA2491" s="19" t="s">
        <v>141</v>
      </c>
      <c r="AB2491" s="19" t="s">
        <v>142</v>
      </c>
      <c r="AC2491" s="19" t="s">
        <v>503</v>
      </c>
      <c r="AD2491" s="19" t="s">
        <v>504</v>
      </c>
      <c r="AE2491" s="19" t="s">
        <v>734</v>
      </c>
      <c r="AF2491" s="19" t="s">
        <v>734</v>
      </c>
      <c r="AJ2491" s="21">
        <f>VLOOKUP(B2491,[1]Sheet8!$A$3:$B$989,2,0)</f>
        <v>271097.2</v>
      </c>
      <c r="AK2491" s="21">
        <f>VLOOKUP(B2491,[2]Sheet3!$A$3:$B$1872,2,0)</f>
        <v>730194.69026548672</v>
      </c>
      <c r="AL2491" s="22">
        <f t="shared" si="41"/>
        <v>1001291.8902654867</v>
      </c>
    </row>
    <row r="2492" spans="1:38" ht="12" customHeight="1">
      <c r="A2492" s="19" t="s">
        <v>9118</v>
      </c>
      <c r="B2492" s="20" t="s">
        <v>9119</v>
      </c>
      <c r="C2492" s="20"/>
      <c r="D2492" s="20"/>
      <c r="F2492" s="20" t="s">
        <v>128</v>
      </c>
      <c r="G2492" s="20" t="s">
        <v>2288</v>
      </c>
      <c r="H2492" s="20"/>
      <c r="I2492" s="20"/>
      <c r="J2492" s="20"/>
      <c r="K2492" s="20"/>
      <c r="L2492" s="20"/>
      <c r="M2492" s="20" t="s">
        <v>9119</v>
      </c>
      <c r="N2492" s="20"/>
      <c r="O2492" s="19" t="s">
        <v>9120</v>
      </c>
      <c r="P2492" s="20" t="s">
        <v>59</v>
      </c>
      <c r="Q2492" s="19" t="s">
        <v>131</v>
      </c>
      <c r="AJ2492" s="21">
        <v>0</v>
      </c>
      <c r="AK2492" s="21">
        <v>0</v>
      </c>
      <c r="AL2492" s="22">
        <f t="shared" si="41"/>
        <v>0</v>
      </c>
    </row>
    <row r="2493" spans="1:38" ht="12" customHeight="1">
      <c r="A2493" s="19" t="s">
        <v>9121</v>
      </c>
      <c r="B2493" s="20" t="s">
        <v>9122</v>
      </c>
      <c r="C2493" s="20"/>
      <c r="D2493" s="20"/>
      <c r="E2493" s="19" t="s">
        <v>9123</v>
      </c>
      <c r="F2493" s="20" t="s">
        <v>135</v>
      </c>
      <c r="G2493" s="20" t="s">
        <v>135</v>
      </c>
      <c r="H2493" s="20"/>
      <c r="I2493" s="20"/>
      <c r="J2493" s="20"/>
      <c r="K2493" s="20"/>
      <c r="L2493" s="20" t="s">
        <v>9124</v>
      </c>
      <c r="M2493" s="20" t="s">
        <v>9122</v>
      </c>
      <c r="N2493" s="20"/>
      <c r="O2493" s="19" t="s">
        <v>9125</v>
      </c>
      <c r="P2493" s="20" t="s">
        <v>43</v>
      </c>
      <c r="Q2493" s="19" t="s">
        <v>44</v>
      </c>
      <c r="U2493" s="21">
        <v>800</v>
      </c>
      <c r="V2493" s="21">
        <v>1</v>
      </c>
      <c r="W2493" s="21">
        <v>1</v>
      </c>
      <c r="X2493" s="21">
        <v>2</v>
      </c>
      <c r="Y2493" s="19" t="s">
        <v>60</v>
      </c>
      <c r="Z2493" s="19" t="s">
        <v>61</v>
      </c>
      <c r="AA2493" s="19" t="s">
        <v>141</v>
      </c>
      <c r="AB2493" s="19" t="s">
        <v>142</v>
      </c>
      <c r="AC2493" s="19" t="s">
        <v>143</v>
      </c>
      <c r="AD2493" s="19" t="s">
        <v>144</v>
      </c>
      <c r="AE2493" s="19" t="s">
        <v>523</v>
      </c>
      <c r="AF2493" s="19" t="s">
        <v>524</v>
      </c>
      <c r="AJ2493" s="21">
        <f>VLOOKUP(B2493,[1]Sheet8!$A$3:$B$989,2,0)</f>
        <v>0</v>
      </c>
      <c r="AK2493" s="21">
        <v>0</v>
      </c>
      <c r="AL2493" s="22">
        <f t="shared" si="41"/>
        <v>0</v>
      </c>
    </row>
    <row r="2494" spans="1:38" ht="12" customHeight="1">
      <c r="A2494" s="19" t="s">
        <v>9126</v>
      </c>
      <c r="B2494" s="20" t="s">
        <v>9127</v>
      </c>
      <c r="C2494" s="20"/>
      <c r="D2494" s="20"/>
      <c r="F2494" s="20" t="s">
        <v>128</v>
      </c>
      <c r="G2494" s="20" t="s">
        <v>1507</v>
      </c>
      <c r="H2494" s="20"/>
      <c r="I2494" s="20"/>
      <c r="J2494" s="20"/>
      <c r="K2494" s="20"/>
      <c r="L2494" s="20"/>
      <c r="M2494" s="20"/>
      <c r="N2494" s="20"/>
      <c r="O2494" s="19" t="s">
        <v>9128</v>
      </c>
      <c r="P2494" s="20" t="s">
        <v>59</v>
      </c>
      <c r="Q2494" s="19" t="s">
        <v>131</v>
      </c>
      <c r="AJ2494" s="21">
        <v>0</v>
      </c>
      <c r="AK2494" s="21">
        <v>0</v>
      </c>
      <c r="AL2494" s="22">
        <f t="shared" si="41"/>
        <v>0</v>
      </c>
    </row>
    <row r="2495" spans="1:38" ht="12" customHeight="1">
      <c r="A2495" s="19" t="s">
        <v>9129</v>
      </c>
      <c r="B2495" s="20" t="s">
        <v>9130</v>
      </c>
      <c r="C2495" s="20"/>
      <c r="D2495" s="20"/>
      <c r="F2495" s="20" t="s">
        <v>128</v>
      </c>
      <c r="G2495" s="20" t="s">
        <v>1507</v>
      </c>
      <c r="H2495" s="20" t="s">
        <v>9131</v>
      </c>
      <c r="I2495" s="20"/>
      <c r="J2495" s="20"/>
      <c r="K2495" s="20"/>
      <c r="L2495" s="20" t="s">
        <v>9132</v>
      </c>
      <c r="M2495" s="20" t="s">
        <v>9130</v>
      </c>
      <c r="N2495" s="20"/>
      <c r="O2495" s="19" t="s">
        <v>9133</v>
      </c>
      <c r="P2495" s="20" t="s">
        <v>59</v>
      </c>
      <c r="Q2495" s="19" t="s">
        <v>131</v>
      </c>
      <c r="U2495" s="21">
        <v>200</v>
      </c>
      <c r="V2495" s="21">
        <v>1</v>
      </c>
      <c r="W2495" s="21">
        <v>1</v>
      </c>
      <c r="X2495" s="21">
        <v>2</v>
      </c>
      <c r="AJ2495" s="21">
        <v>0</v>
      </c>
      <c r="AK2495" s="21">
        <f>VLOOKUP(B2495,[2]Sheet3!$A$3:$B$1872,2,0)</f>
        <v>44817.699115044248</v>
      </c>
      <c r="AL2495" s="22">
        <f t="shared" si="41"/>
        <v>44817.699115044248</v>
      </c>
    </row>
    <row r="2496" spans="1:38" ht="12" customHeight="1">
      <c r="A2496" s="19" t="s">
        <v>9134</v>
      </c>
      <c r="B2496" s="20" t="s">
        <v>9135</v>
      </c>
      <c r="C2496" s="20"/>
      <c r="D2496" s="20"/>
      <c r="E2496" s="19" t="s">
        <v>9136</v>
      </c>
      <c r="F2496" s="20" t="s">
        <v>128</v>
      </c>
      <c r="G2496" s="20" t="s">
        <v>1507</v>
      </c>
      <c r="H2496" s="20" t="s">
        <v>9137</v>
      </c>
      <c r="I2496" s="20"/>
      <c r="J2496" s="20"/>
      <c r="K2496" s="20"/>
      <c r="L2496" s="20" t="s">
        <v>9135</v>
      </c>
      <c r="M2496" s="20" t="s">
        <v>9137</v>
      </c>
      <c r="N2496" s="20"/>
      <c r="O2496" s="19" t="s">
        <v>9138</v>
      </c>
      <c r="P2496" s="20" t="s">
        <v>59</v>
      </c>
      <c r="Q2496" s="19" t="s">
        <v>170</v>
      </c>
      <c r="U2496" s="21">
        <v>1000</v>
      </c>
      <c r="V2496" s="21">
        <v>0</v>
      </c>
      <c r="W2496" s="21">
        <v>2</v>
      </c>
      <c r="X2496" s="21">
        <v>4</v>
      </c>
      <c r="Y2496" s="19" t="s">
        <v>60</v>
      </c>
      <c r="Z2496" s="19" t="s">
        <v>61</v>
      </c>
      <c r="AA2496" s="19" t="s">
        <v>141</v>
      </c>
      <c r="AB2496" s="19" t="s">
        <v>142</v>
      </c>
      <c r="AC2496" s="19" t="s">
        <v>503</v>
      </c>
      <c r="AD2496" s="19" t="s">
        <v>504</v>
      </c>
      <c r="AE2496" s="19" t="s">
        <v>505</v>
      </c>
      <c r="AF2496" s="19" t="s">
        <v>506</v>
      </c>
      <c r="AJ2496" s="21">
        <f>VLOOKUP(B2496,[1]Sheet8!$A$3:$B$989,2,0)</f>
        <v>51156.323927313628</v>
      </c>
      <c r="AK2496" s="21">
        <f>VLOOKUP(B2496,[2]Sheet3!$A$3:$B$1872,2,0)</f>
        <v>114690.26548672568</v>
      </c>
      <c r="AL2496" s="22">
        <f t="shared" si="41"/>
        <v>165846.58941403931</v>
      </c>
    </row>
    <row r="2497" spans="1:38" ht="12" customHeight="1">
      <c r="A2497" s="19" t="s">
        <v>9139</v>
      </c>
      <c r="B2497" s="20" t="s">
        <v>9140</v>
      </c>
      <c r="C2497" s="20"/>
      <c r="D2497" s="20"/>
      <c r="F2497" s="20" t="s">
        <v>98</v>
      </c>
      <c r="G2497" s="20" t="s">
        <v>674</v>
      </c>
      <c r="H2497" s="20" t="s">
        <v>9141</v>
      </c>
      <c r="I2497" s="20"/>
      <c r="J2497" s="20"/>
      <c r="K2497" s="20"/>
      <c r="L2497" s="20"/>
      <c r="M2497" s="20" t="s">
        <v>9140</v>
      </c>
      <c r="N2497" s="20"/>
      <c r="O2497" s="19" t="s">
        <v>9142</v>
      </c>
      <c r="P2497" s="20" t="s">
        <v>43</v>
      </c>
      <c r="Q2497" s="19" t="s">
        <v>131</v>
      </c>
      <c r="AJ2497" s="21">
        <v>0</v>
      </c>
      <c r="AK2497" s="21">
        <f>VLOOKUP(B2497,[2]Sheet3!$A$3:$B$1872,2,0)</f>
        <v>5415.929203539823</v>
      </c>
      <c r="AL2497" s="22">
        <f t="shared" si="41"/>
        <v>5415.929203539823</v>
      </c>
    </row>
    <row r="2498" spans="1:38" ht="12" customHeight="1">
      <c r="A2498" s="19" t="s">
        <v>9143</v>
      </c>
      <c r="B2498" s="20" t="s">
        <v>9144</v>
      </c>
      <c r="C2498" s="20"/>
      <c r="D2498" s="20"/>
      <c r="F2498" s="20" t="s">
        <v>70</v>
      </c>
      <c r="G2498" s="20" t="s">
        <v>4844</v>
      </c>
      <c r="H2498" s="20" t="s">
        <v>9145</v>
      </c>
      <c r="I2498" s="20"/>
      <c r="J2498" s="20"/>
      <c r="K2498" s="20"/>
      <c r="L2498" s="20"/>
      <c r="M2498" s="20" t="s">
        <v>9144</v>
      </c>
      <c r="N2498" s="20"/>
      <c r="O2498" s="19" t="s">
        <v>9146</v>
      </c>
      <c r="P2498" s="20" t="s">
        <v>59</v>
      </c>
      <c r="Q2498" s="19" t="s">
        <v>131</v>
      </c>
      <c r="AJ2498" s="21">
        <v>0</v>
      </c>
      <c r="AK2498" s="21">
        <v>0</v>
      </c>
      <c r="AL2498" s="22">
        <f t="shared" ref="AL2498:AL2561" si="42">AJ2498+AK2498</f>
        <v>0</v>
      </c>
    </row>
    <row r="2499" spans="1:38" ht="12" customHeight="1">
      <c r="A2499" s="19" t="s">
        <v>9147</v>
      </c>
      <c r="B2499" s="20" t="s">
        <v>9148</v>
      </c>
      <c r="C2499" s="20"/>
      <c r="D2499" s="20"/>
      <c r="F2499" s="20" t="s">
        <v>70</v>
      </c>
      <c r="G2499" s="20" t="s">
        <v>4844</v>
      </c>
      <c r="H2499" s="20" t="s">
        <v>9149</v>
      </c>
      <c r="I2499" s="20"/>
      <c r="J2499" s="20"/>
      <c r="K2499" s="20"/>
      <c r="L2499" s="20" t="s">
        <v>9148</v>
      </c>
      <c r="M2499" s="20" t="s">
        <v>9149</v>
      </c>
      <c r="N2499" s="20"/>
      <c r="O2499" s="19" t="s">
        <v>9150</v>
      </c>
      <c r="P2499" s="20" t="s">
        <v>59</v>
      </c>
      <c r="Q2499" s="19" t="s">
        <v>131</v>
      </c>
      <c r="AJ2499" s="21">
        <v>0</v>
      </c>
      <c r="AK2499" s="21">
        <f>VLOOKUP(B2499,[2]Sheet3!$A$3:$B$1872,2,0)</f>
        <v>32495.575221238938</v>
      </c>
      <c r="AL2499" s="22">
        <f t="shared" si="42"/>
        <v>32495.575221238938</v>
      </c>
    </row>
    <row r="2500" spans="1:38" ht="12" customHeight="1">
      <c r="A2500" s="19" t="s">
        <v>9151</v>
      </c>
      <c r="B2500" s="20" t="s">
        <v>9152</v>
      </c>
      <c r="C2500" s="20"/>
      <c r="D2500" s="20"/>
      <c r="F2500" s="20" t="s">
        <v>70</v>
      </c>
      <c r="G2500" s="20" t="s">
        <v>4844</v>
      </c>
      <c r="H2500" s="20"/>
      <c r="I2500" s="20"/>
      <c r="J2500" s="20"/>
      <c r="K2500" s="20"/>
      <c r="L2500" s="20"/>
      <c r="M2500" s="20" t="s">
        <v>9152</v>
      </c>
      <c r="N2500" s="20"/>
      <c r="O2500" s="19" t="s">
        <v>9153</v>
      </c>
      <c r="P2500" s="20" t="s">
        <v>59</v>
      </c>
      <c r="Q2500" s="19" t="s">
        <v>131</v>
      </c>
      <c r="AJ2500" s="21">
        <v>0</v>
      </c>
      <c r="AK2500" s="21">
        <v>0</v>
      </c>
      <c r="AL2500" s="22">
        <f t="shared" si="42"/>
        <v>0</v>
      </c>
    </row>
    <row r="2501" spans="1:38" ht="12" customHeight="1">
      <c r="A2501" s="19" t="s">
        <v>9154</v>
      </c>
      <c r="B2501" s="20" t="s">
        <v>9155</v>
      </c>
      <c r="C2501" s="20"/>
      <c r="D2501" s="20"/>
      <c r="F2501" s="20" t="s">
        <v>330</v>
      </c>
      <c r="G2501" s="20" t="s">
        <v>9156</v>
      </c>
      <c r="H2501" s="20" t="s">
        <v>9157</v>
      </c>
      <c r="I2501" s="20"/>
      <c r="J2501" s="20"/>
      <c r="K2501" s="20"/>
      <c r="L2501" s="20" t="s">
        <v>9155</v>
      </c>
      <c r="M2501" s="20" t="s">
        <v>9157</v>
      </c>
      <c r="N2501" s="20"/>
      <c r="O2501" s="19" t="s">
        <v>9158</v>
      </c>
      <c r="P2501" s="20" t="s">
        <v>43</v>
      </c>
      <c r="Q2501" s="19" t="s">
        <v>237</v>
      </c>
      <c r="R2501" s="19" t="s">
        <v>1422</v>
      </c>
      <c r="S2501" s="19" t="s">
        <v>139</v>
      </c>
      <c r="T2501" s="19" t="s">
        <v>221</v>
      </c>
      <c r="U2501" s="21">
        <v>600</v>
      </c>
      <c r="V2501" s="21">
        <v>1</v>
      </c>
      <c r="W2501" s="21">
        <v>1</v>
      </c>
      <c r="X2501" s="21">
        <v>3</v>
      </c>
      <c r="Y2501" s="19" t="s">
        <v>45</v>
      </c>
      <c r="Z2501" s="19" t="s">
        <v>46</v>
      </c>
      <c r="AA2501" s="19" t="s">
        <v>73</v>
      </c>
      <c r="AB2501" s="19" t="s">
        <v>74</v>
      </c>
      <c r="AC2501" s="19" t="s">
        <v>335</v>
      </c>
      <c r="AD2501" s="19" t="s">
        <v>336</v>
      </c>
      <c r="AJ2501" s="21">
        <v>0</v>
      </c>
      <c r="AK2501" s="21">
        <v>0</v>
      </c>
      <c r="AL2501" s="22">
        <f t="shared" si="42"/>
        <v>0</v>
      </c>
    </row>
    <row r="2502" spans="1:38" ht="12" customHeight="1">
      <c r="A2502" s="19" t="s">
        <v>9159</v>
      </c>
      <c r="B2502" s="20" t="s">
        <v>9160</v>
      </c>
      <c r="C2502" s="20"/>
      <c r="D2502" s="20"/>
      <c r="F2502" s="20" t="s">
        <v>330</v>
      </c>
      <c r="G2502" s="20" t="s">
        <v>9156</v>
      </c>
      <c r="H2502" s="20" t="s">
        <v>9160</v>
      </c>
      <c r="I2502" s="20"/>
      <c r="J2502" s="20"/>
      <c r="K2502" s="20"/>
      <c r="L2502" s="20"/>
      <c r="M2502" s="20" t="s">
        <v>9160</v>
      </c>
      <c r="N2502" s="20"/>
      <c r="O2502" s="19" t="s">
        <v>9161</v>
      </c>
      <c r="P2502" s="20" t="s">
        <v>43</v>
      </c>
      <c r="Q2502" s="19" t="s">
        <v>237</v>
      </c>
      <c r="R2502" s="19" t="s">
        <v>9162</v>
      </c>
      <c r="S2502" s="19" t="s">
        <v>139</v>
      </c>
      <c r="T2502" s="19" t="s">
        <v>221</v>
      </c>
      <c r="Y2502" s="19" t="s">
        <v>45</v>
      </c>
      <c r="Z2502" s="19" t="s">
        <v>46</v>
      </c>
      <c r="AA2502" s="19" t="s">
        <v>73</v>
      </c>
      <c r="AB2502" s="19" t="s">
        <v>74</v>
      </c>
      <c r="AC2502" s="19" t="s">
        <v>335</v>
      </c>
      <c r="AD2502" s="19" t="s">
        <v>336</v>
      </c>
      <c r="AJ2502" s="21">
        <v>0</v>
      </c>
      <c r="AK2502" s="21">
        <v>0</v>
      </c>
      <c r="AL2502" s="22">
        <f t="shared" si="42"/>
        <v>0</v>
      </c>
    </row>
    <row r="2503" spans="1:38" ht="12" customHeight="1">
      <c r="A2503" s="19" t="s">
        <v>9163</v>
      </c>
      <c r="B2503" s="20" t="s">
        <v>9164</v>
      </c>
      <c r="C2503" s="20"/>
      <c r="D2503" s="20"/>
      <c r="F2503" s="20" t="s">
        <v>330</v>
      </c>
      <c r="G2503" s="20" t="s">
        <v>9156</v>
      </c>
      <c r="H2503" s="20"/>
      <c r="I2503" s="20"/>
      <c r="J2503" s="20"/>
      <c r="K2503" s="20"/>
      <c r="L2503" s="20" t="s">
        <v>9164</v>
      </c>
      <c r="M2503" s="20" t="s">
        <v>9164</v>
      </c>
      <c r="N2503" s="20"/>
      <c r="O2503" s="19" t="s">
        <v>9165</v>
      </c>
      <c r="P2503" s="20" t="s">
        <v>43</v>
      </c>
      <c r="Q2503" s="19" t="s">
        <v>237</v>
      </c>
      <c r="R2503" s="19" t="s">
        <v>1173</v>
      </c>
      <c r="S2503" s="19" t="s">
        <v>139</v>
      </c>
      <c r="T2503" s="19" t="s">
        <v>221</v>
      </c>
      <c r="Y2503" s="19" t="s">
        <v>45</v>
      </c>
      <c r="Z2503" s="19" t="s">
        <v>46</v>
      </c>
      <c r="AA2503" s="19" t="s">
        <v>73</v>
      </c>
      <c r="AB2503" s="19" t="s">
        <v>74</v>
      </c>
      <c r="AC2503" s="19" t="s">
        <v>335</v>
      </c>
      <c r="AD2503" s="19" t="s">
        <v>336</v>
      </c>
      <c r="AJ2503" s="21">
        <v>0</v>
      </c>
      <c r="AK2503" s="21">
        <v>0</v>
      </c>
      <c r="AL2503" s="22">
        <f t="shared" si="42"/>
        <v>0</v>
      </c>
    </row>
    <row r="2504" spans="1:38" ht="12" customHeight="1">
      <c r="A2504" s="19" t="s">
        <v>9166</v>
      </c>
      <c r="B2504" s="20" t="s">
        <v>9167</v>
      </c>
      <c r="C2504" s="20"/>
      <c r="D2504" s="20"/>
      <c r="F2504" s="20" t="s">
        <v>330</v>
      </c>
      <c r="G2504" s="20" t="s">
        <v>9156</v>
      </c>
      <c r="H2504" s="20"/>
      <c r="I2504" s="20"/>
      <c r="J2504" s="20"/>
      <c r="K2504" s="20"/>
      <c r="L2504" s="20" t="s">
        <v>9168</v>
      </c>
      <c r="M2504" s="20" t="s">
        <v>9167</v>
      </c>
      <c r="N2504" s="20"/>
      <c r="O2504" s="19" t="s">
        <v>9169</v>
      </c>
      <c r="P2504" s="20" t="s">
        <v>43</v>
      </c>
      <c r="Q2504" s="19" t="s">
        <v>131</v>
      </c>
      <c r="AJ2504" s="21">
        <v>0</v>
      </c>
      <c r="AK2504" s="21">
        <v>0</v>
      </c>
      <c r="AL2504" s="22">
        <f t="shared" si="42"/>
        <v>0</v>
      </c>
    </row>
    <row r="2505" spans="1:38" ht="12" customHeight="1">
      <c r="A2505" s="19" t="s">
        <v>9170</v>
      </c>
      <c r="B2505" s="20" t="s">
        <v>9171</v>
      </c>
      <c r="C2505" s="20"/>
      <c r="D2505" s="20"/>
      <c r="F2505" s="20" t="s">
        <v>105</v>
      </c>
      <c r="G2505" s="20" t="s">
        <v>539</v>
      </c>
      <c r="H2505" s="20"/>
      <c r="I2505" s="20"/>
      <c r="J2505" s="20"/>
      <c r="K2505" s="20"/>
      <c r="L2505" s="20" t="s">
        <v>9172</v>
      </c>
      <c r="M2505" s="20" t="s">
        <v>9171</v>
      </c>
      <c r="N2505" s="20"/>
      <c r="O2505" s="19" t="s">
        <v>9173</v>
      </c>
      <c r="P2505" s="20" t="s">
        <v>43</v>
      </c>
      <c r="Q2505" s="19" t="s">
        <v>131</v>
      </c>
      <c r="AJ2505" s="21">
        <v>0</v>
      </c>
      <c r="AK2505" s="21">
        <v>0</v>
      </c>
      <c r="AL2505" s="22">
        <f t="shared" si="42"/>
        <v>0</v>
      </c>
    </row>
    <row r="2506" spans="1:38" ht="12" customHeight="1">
      <c r="A2506" s="19" t="s">
        <v>9174</v>
      </c>
      <c r="B2506" s="20" t="s">
        <v>9175</v>
      </c>
      <c r="C2506" s="20"/>
      <c r="D2506" s="20"/>
      <c r="F2506" s="20" t="s">
        <v>105</v>
      </c>
      <c r="G2506" s="20" t="s">
        <v>539</v>
      </c>
      <c r="H2506" s="20" t="s">
        <v>9176</v>
      </c>
      <c r="I2506" s="20"/>
      <c r="J2506" s="20"/>
      <c r="K2506" s="20"/>
      <c r="L2506" s="20" t="s">
        <v>9175</v>
      </c>
      <c r="M2506" s="20" t="s">
        <v>9175</v>
      </c>
      <c r="N2506" s="20"/>
      <c r="O2506" s="19" t="s">
        <v>9177</v>
      </c>
      <c r="P2506" s="20" t="s">
        <v>43</v>
      </c>
      <c r="Q2506" s="19" t="s">
        <v>237</v>
      </c>
      <c r="R2506" s="19" t="s">
        <v>691</v>
      </c>
      <c r="S2506" s="19" t="s">
        <v>139</v>
      </c>
      <c r="T2506" s="19" t="s">
        <v>182</v>
      </c>
      <c r="Y2506" s="19" t="s">
        <v>45</v>
      </c>
      <c r="Z2506" s="19" t="s">
        <v>46</v>
      </c>
      <c r="AA2506" s="19" t="s">
        <v>47</v>
      </c>
      <c r="AB2506" s="19" t="s">
        <v>461</v>
      </c>
      <c r="AC2506" s="19" t="s">
        <v>400</v>
      </c>
      <c r="AD2506" s="19" t="s">
        <v>401</v>
      </c>
      <c r="AJ2506" s="21">
        <v>0</v>
      </c>
      <c r="AK2506" s="21">
        <v>0</v>
      </c>
      <c r="AL2506" s="22">
        <f t="shared" si="42"/>
        <v>0</v>
      </c>
    </row>
    <row r="2507" spans="1:38" ht="12" customHeight="1">
      <c r="A2507" s="19" t="s">
        <v>9178</v>
      </c>
      <c r="B2507" s="20" t="s">
        <v>9179</v>
      </c>
      <c r="C2507" s="20"/>
      <c r="D2507" s="20"/>
      <c r="F2507" s="20" t="s">
        <v>105</v>
      </c>
      <c r="G2507" s="20" t="s">
        <v>539</v>
      </c>
      <c r="H2507" s="20" t="s">
        <v>9180</v>
      </c>
      <c r="I2507" s="20"/>
      <c r="J2507" s="20"/>
      <c r="K2507" s="20"/>
      <c r="L2507" s="20"/>
      <c r="M2507" s="20" t="s">
        <v>9179</v>
      </c>
      <c r="N2507" s="20"/>
      <c r="O2507" s="19" t="s">
        <v>9181</v>
      </c>
      <c r="P2507" s="20" t="s">
        <v>43</v>
      </c>
      <c r="Q2507" s="19" t="s">
        <v>131</v>
      </c>
      <c r="AJ2507" s="21">
        <v>0</v>
      </c>
      <c r="AK2507" s="21">
        <f>VLOOKUP(B2507,[2]Sheet3!$A$3:$B$1872,2,0)</f>
        <v>10831.858407079646</v>
      </c>
      <c r="AL2507" s="22">
        <f t="shared" si="42"/>
        <v>10831.858407079646</v>
      </c>
    </row>
    <row r="2508" spans="1:38" ht="12" customHeight="1">
      <c r="A2508" s="19" t="s">
        <v>9182</v>
      </c>
      <c r="B2508" s="20" t="s">
        <v>9183</v>
      </c>
      <c r="C2508" s="20"/>
      <c r="D2508" s="20"/>
      <c r="F2508" s="20" t="s">
        <v>330</v>
      </c>
      <c r="G2508" s="20" t="s">
        <v>1531</v>
      </c>
      <c r="H2508" s="20"/>
      <c r="I2508" s="20"/>
      <c r="J2508" s="20"/>
      <c r="K2508" s="20"/>
      <c r="L2508" s="20"/>
      <c r="M2508" s="20" t="s">
        <v>9183</v>
      </c>
      <c r="N2508" s="20"/>
      <c r="O2508" s="19" t="s">
        <v>9184</v>
      </c>
      <c r="P2508" s="20" t="s">
        <v>43</v>
      </c>
      <c r="Q2508" s="19" t="s">
        <v>131</v>
      </c>
      <c r="AG2508" s="19" t="s">
        <v>6436</v>
      </c>
      <c r="AJ2508" s="21">
        <v>0</v>
      </c>
      <c r="AK2508" s="21">
        <v>0</v>
      </c>
      <c r="AL2508" s="22">
        <f t="shared" si="42"/>
        <v>0</v>
      </c>
    </row>
    <row r="2509" spans="1:38" ht="12" customHeight="1">
      <c r="A2509" s="19" t="s">
        <v>9185</v>
      </c>
      <c r="B2509" s="20" t="s">
        <v>9186</v>
      </c>
      <c r="C2509" s="20"/>
      <c r="D2509" s="20"/>
      <c r="F2509" s="20" t="s">
        <v>330</v>
      </c>
      <c r="G2509" s="20" t="s">
        <v>1531</v>
      </c>
      <c r="H2509" s="20" t="s">
        <v>9187</v>
      </c>
      <c r="I2509" s="20"/>
      <c r="J2509" s="20"/>
      <c r="K2509" s="20"/>
      <c r="L2509" s="20" t="s">
        <v>9188</v>
      </c>
      <c r="M2509" s="20" t="s">
        <v>9189</v>
      </c>
      <c r="N2509" s="20"/>
      <c r="O2509" s="19" t="s">
        <v>9190</v>
      </c>
      <c r="P2509" s="20" t="s">
        <v>43</v>
      </c>
      <c r="Q2509" s="19" t="s">
        <v>131</v>
      </c>
      <c r="AG2509" s="19" t="s">
        <v>6436</v>
      </c>
      <c r="AJ2509" s="21">
        <v>0</v>
      </c>
      <c r="AK2509" s="21">
        <v>0</v>
      </c>
      <c r="AL2509" s="22">
        <f t="shared" si="42"/>
        <v>0</v>
      </c>
    </row>
    <row r="2510" spans="1:38" ht="12" customHeight="1">
      <c r="A2510" s="19" t="s">
        <v>9191</v>
      </c>
      <c r="B2510" s="20" t="s">
        <v>9192</v>
      </c>
      <c r="C2510" s="20"/>
      <c r="D2510" s="20"/>
      <c r="F2510" s="20" t="s">
        <v>330</v>
      </c>
      <c r="G2510" s="20" t="s">
        <v>1531</v>
      </c>
      <c r="H2510" s="20"/>
      <c r="I2510" s="20"/>
      <c r="J2510" s="20"/>
      <c r="K2510" s="20"/>
      <c r="L2510" s="20" t="s">
        <v>9192</v>
      </c>
      <c r="M2510" s="20" t="s">
        <v>9192</v>
      </c>
      <c r="N2510" s="20"/>
      <c r="O2510" s="19" t="s">
        <v>9193</v>
      </c>
      <c r="P2510" s="20" t="s">
        <v>43</v>
      </c>
      <c r="Q2510" s="19" t="s">
        <v>131</v>
      </c>
      <c r="AG2510" s="19" t="s">
        <v>6436</v>
      </c>
      <c r="AJ2510" s="21">
        <v>0</v>
      </c>
      <c r="AK2510" s="21">
        <v>0</v>
      </c>
      <c r="AL2510" s="22">
        <f t="shared" si="42"/>
        <v>0</v>
      </c>
    </row>
    <row r="2511" spans="1:38" ht="12" customHeight="1">
      <c r="A2511" s="19" t="s">
        <v>9194</v>
      </c>
      <c r="B2511" s="20" t="s">
        <v>9195</v>
      </c>
      <c r="C2511" s="20"/>
      <c r="D2511" s="20"/>
      <c r="E2511" s="19" t="s">
        <v>9196</v>
      </c>
      <c r="F2511" s="20" t="s">
        <v>330</v>
      </c>
      <c r="G2511" s="20" t="s">
        <v>1531</v>
      </c>
      <c r="H2511" s="20"/>
      <c r="I2511" s="20"/>
      <c r="J2511" s="20"/>
      <c r="K2511" s="20"/>
      <c r="L2511" s="20" t="s">
        <v>9197</v>
      </c>
      <c r="M2511" s="20" t="s">
        <v>9197</v>
      </c>
      <c r="N2511" s="20"/>
      <c r="O2511" s="19" t="s">
        <v>9198</v>
      </c>
      <c r="P2511" s="20" t="s">
        <v>43</v>
      </c>
      <c r="Q2511" s="19" t="s">
        <v>44</v>
      </c>
      <c r="R2511" s="19" t="s">
        <v>1422</v>
      </c>
      <c r="S2511" s="19" t="s">
        <v>139</v>
      </c>
      <c r="T2511" s="19" t="s">
        <v>221</v>
      </c>
      <c r="U2511" s="21">
        <v>4800</v>
      </c>
      <c r="V2511" s="21">
        <v>6</v>
      </c>
      <c r="W2511" s="21">
        <v>4</v>
      </c>
      <c r="X2511" s="21">
        <v>20</v>
      </c>
      <c r="Y2511" s="19" t="s">
        <v>45</v>
      </c>
      <c r="Z2511" s="19" t="s">
        <v>46</v>
      </c>
      <c r="AA2511" s="19" t="s">
        <v>73</v>
      </c>
      <c r="AB2511" s="19" t="s">
        <v>74</v>
      </c>
      <c r="AC2511" s="19" t="s">
        <v>335</v>
      </c>
      <c r="AD2511" s="19" t="s">
        <v>336</v>
      </c>
      <c r="AE2511" s="19" t="s">
        <v>7082</v>
      </c>
      <c r="AF2511" s="19" t="s">
        <v>7083</v>
      </c>
      <c r="AJ2511" s="21">
        <f>VLOOKUP(B2511,[1]Sheet8!$A$3:$B$989,2,0)</f>
        <v>0</v>
      </c>
      <c r="AK2511" s="21">
        <f>VLOOKUP(B2511,[2]Sheet3!$A$3:$B$1872,2,0)</f>
        <v>5415.929203539823</v>
      </c>
      <c r="AL2511" s="22">
        <f t="shared" si="42"/>
        <v>5415.929203539823</v>
      </c>
    </row>
    <row r="2512" spans="1:38" ht="12" customHeight="1">
      <c r="A2512" s="19" t="s">
        <v>9199</v>
      </c>
      <c r="B2512" s="20" t="s">
        <v>9200</v>
      </c>
      <c r="C2512" s="20"/>
      <c r="D2512" s="20"/>
      <c r="F2512" s="20" t="s">
        <v>330</v>
      </c>
      <c r="G2512" s="20" t="s">
        <v>1531</v>
      </c>
      <c r="H2512" s="20"/>
      <c r="I2512" s="20"/>
      <c r="J2512" s="20"/>
      <c r="K2512" s="20"/>
      <c r="L2512" s="20"/>
      <c r="M2512" s="20" t="s">
        <v>9200</v>
      </c>
      <c r="N2512" s="20"/>
      <c r="O2512" s="19" t="s">
        <v>9201</v>
      </c>
      <c r="P2512" s="20" t="s">
        <v>43</v>
      </c>
      <c r="Q2512" s="19" t="s">
        <v>131</v>
      </c>
      <c r="AG2512" s="19" t="s">
        <v>6436</v>
      </c>
      <c r="AJ2512" s="21">
        <v>0</v>
      </c>
      <c r="AK2512" s="21">
        <v>0</v>
      </c>
      <c r="AL2512" s="22">
        <f t="shared" si="42"/>
        <v>0</v>
      </c>
    </row>
    <row r="2513" spans="1:38" ht="12" customHeight="1">
      <c r="A2513" s="19" t="s">
        <v>9202</v>
      </c>
      <c r="B2513" s="20" t="s">
        <v>9203</v>
      </c>
      <c r="C2513" s="20"/>
      <c r="D2513" s="20"/>
      <c r="F2513" s="20" t="s">
        <v>330</v>
      </c>
      <c r="G2513" s="20" t="s">
        <v>1531</v>
      </c>
      <c r="H2513" s="20"/>
      <c r="I2513" s="20"/>
      <c r="J2513" s="20"/>
      <c r="K2513" s="20"/>
      <c r="L2513" s="20"/>
      <c r="M2513" s="20" t="s">
        <v>9203</v>
      </c>
      <c r="N2513" s="20"/>
      <c r="O2513" s="19" t="s">
        <v>9204</v>
      </c>
      <c r="P2513" s="20" t="s">
        <v>43</v>
      </c>
      <c r="Q2513" s="19" t="s">
        <v>131</v>
      </c>
      <c r="AG2513" s="19" t="s">
        <v>6436</v>
      </c>
      <c r="AJ2513" s="21">
        <v>0</v>
      </c>
      <c r="AK2513" s="21">
        <v>0</v>
      </c>
      <c r="AL2513" s="22">
        <f t="shared" si="42"/>
        <v>0</v>
      </c>
    </row>
    <row r="2514" spans="1:38" ht="12" customHeight="1">
      <c r="A2514" s="19" t="s">
        <v>9205</v>
      </c>
      <c r="B2514" s="20" t="s">
        <v>9206</v>
      </c>
      <c r="C2514" s="20"/>
      <c r="D2514" s="20"/>
      <c r="F2514" s="20" t="s">
        <v>330</v>
      </c>
      <c r="G2514" s="20" t="s">
        <v>1531</v>
      </c>
      <c r="H2514" s="20"/>
      <c r="I2514" s="20"/>
      <c r="J2514" s="20"/>
      <c r="K2514" s="20"/>
      <c r="L2514" s="20"/>
      <c r="M2514" s="20" t="s">
        <v>9206</v>
      </c>
      <c r="N2514" s="20"/>
      <c r="O2514" s="19" t="s">
        <v>9207</v>
      </c>
      <c r="P2514" s="20" t="s">
        <v>43</v>
      </c>
      <c r="Q2514" s="19" t="s">
        <v>131</v>
      </c>
      <c r="AJ2514" s="21">
        <v>0</v>
      </c>
      <c r="AK2514" s="21">
        <v>0</v>
      </c>
      <c r="AL2514" s="22">
        <f t="shared" si="42"/>
        <v>0</v>
      </c>
    </row>
    <row r="2515" spans="1:38" ht="12" customHeight="1">
      <c r="A2515" s="19" t="s">
        <v>9208</v>
      </c>
      <c r="B2515" s="20" t="s">
        <v>9209</v>
      </c>
      <c r="C2515" s="20"/>
      <c r="D2515" s="20"/>
      <c r="E2515" s="19" t="s">
        <v>9210</v>
      </c>
      <c r="F2515" s="20" t="s">
        <v>330</v>
      </c>
      <c r="G2515" s="20" t="s">
        <v>1531</v>
      </c>
      <c r="H2515" s="20"/>
      <c r="I2515" s="20"/>
      <c r="J2515" s="20"/>
      <c r="K2515" s="20"/>
      <c r="L2515" s="20" t="s">
        <v>9211</v>
      </c>
      <c r="M2515" s="20" t="s">
        <v>9209</v>
      </c>
      <c r="N2515" s="20"/>
      <c r="O2515" s="19" t="s">
        <v>9212</v>
      </c>
      <c r="P2515" s="20" t="s">
        <v>43</v>
      </c>
      <c r="Q2515" s="19" t="s">
        <v>170</v>
      </c>
      <c r="U2515" s="21">
        <v>1200</v>
      </c>
      <c r="V2515" s="21">
        <v>2</v>
      </c>
      <c r="W2515" s="21">
        <v>3</v>
      </c>
      <c r="X2515" s="21">
        <v>5</v>
      </c>
      <c r="Y2515" s="19" t="s">
        <v>45</v>
      </c>
      <c r="Z2515" s="19" t="s">
        <v>46</v>
      </c>
      <c r="AA2515" s="19" t="s">
        <v>73</v>
      </c>
      <c r="AB2515" s="19" t="s">
        <v>74</v>
      </c>
      <c r="AC2515" s="19" t="s">
        <v>335</v>
      </c>
      <c r="AD2515" s="19" t="s">
        <v>336</v>
      </c>
      <c r="AE2515" s="19" t="s">
        <v>337</v>
      </c>
      <c r="AF2515" s="19" t="s">
        <v>338</v>
      </c>
      <c r="AJ2515" s="21">
        <f>VLOOKUP(B2515,[1]Sheet8!$A$3:$B$989,2,0)</f>
        <v>0</v>
      </c>
      <c r="AK2515" s="21">
        <f>VLOOKUP(B2515,[2]Sheet3!$A$3:$B$1872,2,0)</f>
        <v>33157.52212389381</v>
      </c>
      <c r="AL2515" s="22">
        <f t="shared" si="42"/>
        <v>33157.52212389381</v>
      </c>
    </row>
    <row r="2516" spans="1:38" ht="12" customHeight="1">
      <c r="A2516" s="19" t="s">
        <v>9213</v>
      </c>
      <c r="B2516" s="20" t="s">
        <v>9214</v>
      </c>
      <c r="C2516" s="20"/>
      <c r="D2516" s="20"/>
      <c r="F2516" s="20" t="s">
        <v>330</v>
      </c>
      <c r="G2516" s="20" t="s">
        <v>1531</v>
      </c>
      <c r="H2516" s="20"/>
      <c r="I2516" s="20"/>
      <c r="J2516" s="20"/>
      <c r="K2516" s="20"/>
      <c r="L2516" s="20"/>
      <c r="M2516" s="20"/>
      <c r="N2516" s="20"/>
      <c r="O2516" s="19" t="s">
        <v>9215</v>
      </c>
      <c r="P2516" s="20" t="s">
        <v>59</v>
      </c>
      <c r="Q2516" s="19" t="s">
        <v>131</v>
      </c>
      <c r="AJ2516" s="21">
        <v>0</v>
      </c>
      <c r="AK2516" s="21">
        <v>0</v>
      </c>
      <c r="AL2516" s="22">
        <f t="shared" si="42"/>
        <v>0</v>
      </c>
    </row>
    <row r="2517" spans="1:38" ht="12" customHeight="1">
      <c r="A2517" s="19" t="s">
        <v>9216</v>
      </c>
      <c r="B2517" s="20" t="s">
        <v>6718</v>
      </c>
      <c r="C2517" s="20"/>
      <c r="D2517" s="20"/>
      <c r="F2517" s="20" t="s">
        <v>330</v>
      </c>
      <c r="G2517" s="20" t="s">
        <v>1531</v>
      </c>
      <c r="H2517" s="20"/>
      <c r="I2517" s="20"/>
      <c r="J2517" s="20"/>
      <c r="K2517" s="20"/>
      <c r="L2517" s="20" t="s">
        <v>6718</v>
      </c>
      <c r="M2517" s="20" t="s">
        <v>6718</v>
      </c>
      <c r="N2517" s="20"/>
      <c r="O2517" s="19" t="s">
        <v>9217</v>
      </c>
      <c r="P2517" s="20" t="s">
        <v>43</v>
      </c>
      <c r="Q2517" s="19" t="s">
        <v>131</v>
      </c>
      <c r="AG2517" s="19" t="s">
        <v>6436</v>
      </c>
      <c r="AJ2517" s="21">
        <v>0</v>
      </c>
      <c r="AK2517" s="21">
        <v>0</v>
      </c>
      <c r="AL2517" s="22">
        <f t="shared" si="42"/>
        <v>0</v>
      </c>
    </row>
    <row r="2518" spans="1:38" ht="12" customHeight="1">
      <c r="A2518" s="19" t="s">
        <v>9218</v>
      </c>
      <c r="B2518" s="20" t="s">
        <v>9219</v>
      </c>
      <c r="C2518" s="20"/>
      <c r="D2518" s="20"/>
      <c r="F2518" s="20" t="s">
        <v>330</v>
      </c>
      <c r="G2518" s="20" t="s">
        <v>1531</v>
      </c>
      <c r="H2518" s="20"/>
      <c r="I2518" s="20"/>
      <c r="J2518" s="20"/>
      <c r="K2518" s="20"/>
      <c r="L2518" s="20"/>
      <c r="M2518" s="20" t="s">
        <v>9219</v>
      </c>
      <c r="N2518" s="20"/>
      <c r="O2518" s="19" t="s">
        <v>9220</v>
      </c>
      <c r="P2518" s="20" t="s">
        <v>43</v>
      </c>
      <c r="Q2518" s="19" t="s">
        <v>131</v>
      </c>
      <c r="AJ2518" s="21">
        <v>0</v>
      </c>
      <c r="AK2518" s="21">
        <v>0</v>
      </c>
      <c r="AL2518" s="22">
        <f t="shared" si="42"/>
        <v>0</v>
      </c>
    </row>
    <row r="2519" spans="1:38" ht="12" customHeight="1">
      <c r="A2519" s="19" t="s">
        <v>9221</v>
      </c>
      <c r="B2519" s="20" t="s">
        <v>9222</v>
      </c>
      <c r="C2519" s="20"/>
      <c r="D2519" s="20"/>
      <c r="F2519" s="20" t="s">
        <v>330</v>
      </c>
      <c r="G2519" s="20" t="s">
        <v>1531</v>
      </c>
      <c r="H2519" s="20"/>
      <c r="I2519" s="20"/>
      <c r="J2519" s="20"/>
      <c r="K2519" s="20"/>
      <c r="L2519" s="20" t="s">
        <v>9222</v>
      </c>
      <c r="M2519" s="20" t="s">
        <v>9222</v>
      </c>
      <c r="N2519" s="20"/>
      <c r="O2519" s="19" t="s">
        <v>9223</v>
      </c>
      <c r="P2519" s="20" t="s">
        <v>43</v>
      </c>
      <c r="Q2519" s="19" t="s">
        <v>131</v>
      </c>
      <c r="AJ2519" s="21">
        <v>0</v>
      </c>
      <c r="AK2519" s="21">
        <v>0</v>
      </c>
      <c r="AL2519" s="22">
        <f t="shared" si="42"/>
        <v>0</v>
      </c>
    </row>
    <row r="2520" spans="1:38" ht="12" customHeight="1">
      <c r="A2520" s="19" t="s">
        <v>9224</v>
      </c>
      <c r="B2520" s="20" t="s">
        <v>9225</v>
      </c>
      <c r="C2520" s="20"/>
      <c r="D2520" s="20"/>
      <c r="F2520" s="20" t="s">
        <v>330</v>
      </c>
      <c r="G2520" s="20" t="s">
        <v>1531</v>
      </c>
      <c r="H2520" s="20"/>
      <c r="I2520" s="20"/>
      <c r="J2520" s="20"/>
      <c r="K2520" s="20"/>
      <c r="L2520" s="20"/>
      <c r="M2520" s="20" t="s">
        <v>9225</v>
      </c>
      <c r="N2520" s="20"/>
      <c r="O2520" s="19" t="s">
        <v>9226</v>
      </c>
      <c r="P2520" s="20" t="s">
        <v>43</v>
      </c>
      <c r="Q2520" s="19" t="s">
        <v>131</v>
      </c>
      <c r="AG2520" s="19" t="s">
        <v>6436</v>
      </c>
      <c r="AJ2520" s="21">
        <v>0</v>
      </c>
      <c r="AK2520" s="21">
        <v>0</v>
      </c>
      <c r="AL2520" s="22">
        <f t="shared" si="42"/>
        <v>0</v>
      </c>
    </row>
    <row r="2521" spans="1:38" ht="12" customHeight="1">
      <c r="A2521" s="19" t="s">
        <v>9227</v>
      </c>
      <c r="B2521" s="20" t="s">
        <v>9228</v>
      </c>
      <c r="C2521" s="20"/>
      <c r="D2521" s="20"/>
      <c r="F2521" s="20" t="s">
        <v>330</v>
      </c>
      <c r="G2521" s="20" t="s">
        <v>1531</v>
      </c>
      <c r="H2521" s="20"/>
      <c r="I2521" s="20"/>
      <c r="J2521" s="20"/>
      <c r="K2521" s="20"/>
      <c r="L2521" s="20"/>
      <c r="M2521" s="20" t="s">
        <v>9228</v>
      </c>
      <c r="N2521" s="20"/>
      <c r="O2521" s="19" t="s">
        <v>9229</v>
      </c>
      <c r="P2521" s="20" t="s">
        <v>43</v>
      </c>
      <c r="Q2521" s="19" t="s">
        <v>131</v>
      </c>
      <c r="AJ2521" s="21">
        <v>0</v>
      </c>
      <c r="AK2521" s="21">
        <v>0</v>
      </c>
      <c r="AL2521" s="22">
        <f t="shared" si="42"/>
        <v>0</v>
      </c>
    </row>
    <row r="2522" spans="1:38" ht="12" customHeight="1">
      <c r="A2522" s="19" t="s">
        <v>9230</v>
      </c>
      <c r="B2522" s="20" t="s">
        <v>9231</v>
      </c>
      <c r="C2522" s="20"/>
      <c r="D2522" s="20"/>
      <c r="F2522" s="20" t="s">
        <v>330</v>
      </c>
      <c r="G2522" s="20" t="s">
        <v>1531</v>
      </c>
      <c r="H2522" s="20"/>
      <c r="I2522" s="20"/>
      <c r="J2522" s="20"/>
      <c r="K2522" s="20"/>
      <c r="L2522" s="20"/>
      <c r="M2522" s="20" t="s">
        <v>9231</v>
      </c>
      <c r="N2522" s="20"/>
      <c r="O2522" s="19" t="s">
        <v>9232</v>
      </c>
      <c r="P2522" s="20" t="s">
        <v>43</v>
      </c>
      <c r="Q2522" s="19" t="s">
        <v>131</v>
      </c>
      <c r="AG2522" s="19" t="s">
        <v>6436</v>
      </c>
      <c r="AJ2522" s="21">
        <v>0</v>
      </c>
      <c r="AK2522" s="21">
        <v>0</v>
      </c>
      <c r="AL2522" s="22">
        <f t="shared" si="42"/>
        <v>0</v>
      </c>
    </row>
    <row r="2523" spans="1:38" ht="12" customHeight="1">
      <c r="A2523" s="19" t="s">
        <v>9233</v>
      </c>
      <c r="B2523" s="20" t="s">
        <v>9234</v>
      </c>
      <c r="C2523" s="20"/>
      <c r="D2523" s="20"/>
      <c r="F2523" s="20" t="s">
        <v>330</v>
      </c>
      <c r="G2523" s="20" t="s">
        <v>1531</v>
      </c>
      <c r="H2523" s="20"/>
      <c r="I2523" s="20"/>
      <c r="J2523" s="20"/>
      <c r="K2523" s="20"/>
      <c r="L2523" s="20"/>
      <c r="M2523" s="20" t="s">
        <v>9234</v>
      </c>
      <c r="N2523" s="20"/>
      <c r="O2523" s="19" t="s">
        <v>9235</v>
      </c>
      <c r="P2523" s="20" t="s">
        <v>43</v>
      </c>
      <c r="Q2523" s="19" t="s">
        <v>131</v>
      </c>
      <c r="AG2523" s="19" t="s">
        <v>6436</v>
      </c>
      <c r="AJ2523" s="21">
        <v>0</v>
      </c>
      <c r="AK2523" s="21">
        <v>0</v>
      </c>
      <c r="AL2523" s="22">
        <f t="shared" si="42"/>
        <v>0</v>
      </c>
    </row>
    <row r="2524" spans="1:38" ht="12" customHeight="1">
      <c r="A2524" s="19" t="s">
        <v>9236</v>
      </c>
      <c r="B2524" s="20" t="s">
        <v>9237</v>
      </c>
      <c r="C2524" s="20"/>
      <c r="D2524" s="20"/>
      <c r="F2524" s="20" t="s">
        <v>330</v>
      </c>
      <c r="G2524" s="20" t="s">
        <v>1531</v>
      </c>
      <c r="H2524" s="20"/>
      <c r="I2524" s="20"/>
      <c r="J2524" s="20"/>
      <c r="K2524" s="20"/>
      <c r="L2524" s="20"/>
      <c r="M2524" s="20" t="s">
        <v>9237</v>
      </c>
      <c r="N2524" s="20"/>
      <c r="O2524" s="19" t="s">
        <v>9238</v>
      </c>
      <c r="P2524" s="20" t="s">
        <v>43</v>
      </c>
      <c r="Q2524" s="19" t="s">
        <v>131</v>
      </c>
      <c r="AG2524" s="19" t="s">
        <v>6436</v>
      </c>
      <c r="AJ2524" s="21">
        <v>0</v>
      </c>
      <c r="AK2524" s="21">
        <v>0</v>
      </c>
      <c r="AL2524" s="22">
        <f t="shared" si="42"/>
        <v>0</v>
      </c>
    </row>
    <row r="2525" spans="1:38" ht="12" customHeight="1">
      <c r="A2525" s="19" t="s">
        <v>9239</v>
      </c>
      <c r="B2525" s="20" t="s">
        <v>9240</v>
      </c>
      <c r="C2525" s="20"/>
      <c r="D2525" s="20"/>
      <c r="F2525" s="20" t="s">
        <v>330</v>
      </c>
      <c r="G2525" s="20" t="s">
        <v>1531</v>
      </c>
      <c r="H2525" s="20"/>
      <c r="I2525" s="20"/>
      <c r="J2525" s="20"/>
      <c r="K2525" s="20"/>
      <c r="L2525" s="20"/>
      <c r="M2525" s="20" t="s">
        <v>9241</v>
      </c>
      <c r="N2525" s="20"/>
      <c r="O2525" s="19" t="s">
        <v>9242</v>
      </c>
      <c r="P2525" s="20" t="s">
        <v>43</v>
      </c>
      <c r="Q2525" s="19" t="s">
        <v>131</v>
      </c>
      <c r="AJ2525" s="21">
        <v>0</v>
      </c>
      <c r="AK2525" s="21">
        <v>0</v>
      </c>
      <c r="AL2525" s="22">
        <f t="shared" si="42"/>
        <v>0</v>
      </c>
    </row>
    <row r="2526" spans="1:38" ht="12" customHeight="1">
      <c r="A2526" s="19" t="s">
        <v>9243</v>
      </c>
      <c r="B2526" s="20" t="s">
        <v>9244</v>
      </c>
      <c r="C2526" s="20"/>
      <c r="D2526" s="20"/>
      <c r="F2526" s="20" t="s">
        <v>330</v>
      </c>
      <c r="G2526" s="20" t="s">
        <v>1531</v>
      </c>
      <c r="H2526" s="20"/>
      <c r="I2526" s="20"/>
      <c r="J2526" s="20"/>
      <c r="K2526" s="20"/>
      <c r="L2526" s="20"/>
      <c r="M2526" s="20" t="s">
        <v>9244</v>
      </c>
      <c r="N2526" s="20"/>
      <c r="O2526" s="19" t="s">
        <v>9245</v>
      </c>
      <c r="P2526" s="20" t="s">
        <v>43</v>
      </c>
      <c r="Q2526" s="19" t="s">
        <v>131</v>
      </c>
      <c r="AJ2526" s="21">
        <v>0</v>
      </c>
      <c r="AK2526" s="21">
        <f>VLOOKUP(B2526,[2]Sheet3!$A$3:$B$1872,2,0)</f>
        <v>0</v>
      </c>
      <c r="AL2526" s="22">
        <f t="shared" si="42"/>
        <v>0</v>
      </c>
    </row>
    <row r="2527" spans="1:38" ht="12" customHeight="1">
      <c r="A2527" s="19" t="s">
        <v>9246</v>
      </c>
      <c r="B2527" s="20" t="s">
        <v>9247</v>
      </c>
      <c r="C2527" s="20"/>
      <c r="D2527" s="20"/>
      <c r="F2527" s="20" t="s">
        <v>330</v>
      </c>
      <c r="G2527" s="20" t="s">
        <v>1531</v>
      </c>
      <c r="H2527" s="20"/>
      <c r="I2527" s="20"/>
      <c r="J2527" s="20"/>
      <c r="K2527" s="20"/>
      <c r="L2527" s="20" t="s">
        <v>4676</v>
      </c>
      <c r="M2527" s="20" t="s">
        <v>9247</v>
      </c>
      <c r="N2527" s="20"/>
      <c r="O2527" s="19" t="s">
        <v>9248</v>
      </c>
      <c r="P2527" s="20" t="s">
        <v>59</v>
      </c>
      <c r="Q2527" s="19" t="s">
        <v>131</v>
      </c>
      <c r="AJ2527" s="21">
        <v>0</v>
      </c>
      <c r="AK2527" s="21">
        <v>0</v>
      </c>
      <c r="AL2527" s="22">
        <f t="shared" si="42"/>
        <v>0</v>
      </c>
    </row>
    <row r="2528" spans="1:38" ht="12" customHeight="1">
      <c r="A2528" s="19" t="s">
        <v>9249</v>
      </c>
      <c r="B2528" s="20" t="s">
        <v>9250</v>
      </c>
      <c r="C2528" s="20"/>
      <c r="D2528" s="20"/>
      <c r="F2528" s="20" t="s">
        <v>1353</v>
      </c>
      <c r="G2528" s="20" t="s">
        <v>2237</v>
      </c>
      <c r="H2528" s="20" t="s">
        <v>9251</v>
      </c>
      <c r="I2528" s="20"/>
      <c r="J2528" s="20"/>
      <c r="K2528" s="20"/>
      <c r="L2528" s="20" t="s">
        <v>9250</v>
      </c>
      <c r="M2528" s="20" t="s">
        <v>9250</v>
      </c>
      <c r="N2528" s="20"/>
      <c r="O2528" s="19" t="s">
        <v>9252</v>
      </c>
      <c r="P2528" s="20" t="s">
        <v>43</v>
      </c>
      <c r="Q2528" s="19" t="s">
        <v>131</v>
      </c>
      <c r="AJ2528" s="21">
        <v>0</v>
      </c>
      <c r="AK2528" s="21">
        <f>VLOOKUP(B2528,[2]Sheet3!$A$3:$B$1872,2,0)</f>
        <v>9327.4336283185839</v>
      </c>
      <c r="AL2528" s="22">
        <f t="shared" si="42"/>
        <v>9327.4336283185839</v>
      </c>
    </row>
    <row r="2529" spans="1:38" ht="12" customHeight="1">
      <c r="A2529" s="19" t="s">
        <v>9253</v>
      </c>
      <c r="B2529" s="20" t="s">
        <v>9254</v>
      </c>
      <c r="C2529" s="20"/>
      <c r="D2529" s="20"/>
      <c r="F2529" s="20" t="s">
        <v>1353</v>
      </c>
      <c r="G2529" s="20" t="s">
        <v>1354</v>
      </c>
      <c r="H2529" s="20"/>
      <c r="I2529" s="20"/>
      <c r="J2529" s="20"/>
      <c r="K2529" s="20"/>
      <c r="L2529" s="20"/>
      <c r="M2529" s="20" t="s">
        <v>9254</v>
      </c>
      <c r="N2529" s="20"/>
      <c r="O2529" s="19" t="s">
        <v>9255</v>
      </c>
      <c r="P2529" s="20" t="s">
        <v>43</v>
      </c>
      <c r="Q2529" s="19" t="s">
        <v>237</v>
      </c>
      <c r="R2529" s="19" t="s">
        <v>151</v>
      </c>
      <c r="S2529" s="19" t="s">
        <v>139</v>
      </c>
      <c r="T2529" s="19" t="s">
        <v>152</v>
      </c>
      <c r="Y2529" s="19" t="s">
        <v>45</v>
      </c>
      <c r="Z2529" s="19" t="s">
        <v>46</v>
      </c>
      <c r="AA2529" s="19" t="s">
        <v>73</v>
      </c>
      <c r="AB2529" s="19" t="s">
        <v>74</v>
      </c>
      <c r="AC2529" s="19" t="s">
        <v>335</v>
      </c>
      <c r="AD2529" s="19" t="s">
        <v>336</v>
      </c>
      <c r="AJ2529" s="21">
        <v>0</v>
      </c>
      <c r="AK2529" s="21">
        <v>0</v>
      </c>
      <c r="AL2529" s="22">
        <f t="shared" si="42"/>
        <v>0</v>
      </c>
    </row>
    <row r="2530" spans="1:38" ht="12" customHeight="1">
      <c r="A2530" s="19" t="s">
        <v>9256</v>
      </c>
      <c r="B2530" s="20" t="s">
        <v>9257</v>
      </c>
      <c r="C2530" s="20"/>
      <c r="D2530" s="20"/>
      <c r="F2530" s="20" t="s">
        <v>215</v>
      </c>
      <c r="G2530" s="20" t="s">
        <v>216</v>
      </c>
      <c r="H2530" s="20" t="s">
        <v>9258</v>
      </c>
      <c r="I2530" s="20"/>
      <c r="J2530" s="20"/>
      <c r="K2530" s="20"/>
      <c r="L2530" s="20"/>
      <c r="M2530" s="20" t="s">
        <v>9257</v>
      </c>
      <c r="N2530" s="20"/>
      <c r="O2530" s="19" t="s">
        <v>9259</v>
      </c>
      <c r="P2530" s="20" t="s">
        <v>43</v>
      </c>
      <c r="Q2530" s="19" t="s">
        <v>131</v>
      </c>
      <c r="AJ2530" s="21">
        <v>0</v>
      </c>
      <c r="AK2530" s="21">
        <v>0</v>
      </c>
      <c r="AL2530" s="22">
        <f t="shared" si="42"/>
        <v>0</v>
      </c>
    </row>
    <row r="2531" spans="1:38" ht="12" customHeight="1">
      <c r="A2531" s="19" t="s">
        <v>9260</v>
      </c>
      <c r="B2531" s="20" t="s">
        <v>9261</v>
      </c>
      <c r="C2531" s="20"/>
      <c r="D2531" s="20"/>
      <c r="F2531" s="20" t="s">
        <v>105</v>
      </c>
      <c r="G2531" s="20" t="s">
        <v>1250</v>
      </c>
      <c r="H2531" s="20"/>
      <c r="I2531" s="20"/>
      <c r="J2531" s="20"/>
      <c r="K2531" s="20"/>
      <c r="L2531" s="20"/>
      <c r="M2531" s="20" t="s">
        <v>9261</v>
      </c>
      <c r="N2531" s="20"/>
      <c r="O2531" s="19" t="s">
        <v>9262</v>
      </c>
      <c r="P2531" s="20" t="s">
        <v>43</v>
      </c>
      <c r="Q2531" s="19" t="s">
        <v>131</v>
      </c>
      <c r="AJ2531" s="21">
        <v>0</v>
      </c>
      <c r="AK2531" s="21">
        <v>0</v>
      </c>
      <c r="AL2531" s="22">
        <f t="shared" si="42"/>
        <v>0</v>
      </c>
    </row>
    <row r="2532" spans="1:38" ht="12" customHeight="1">
      <c r="A2532" s="19" t="s">
        <v>9263</v>
      </c>
      <c r="B2532" s="20" t="s">
        <v>9264</v>
      </c>
      <c r="C2532" s="20"/>
      <c r="D2532" s="20"/>
      <c r="F2532" s="20" t="s">
        <v>105</v>
      </c>
      <c r="G2532" s="20" t="s">
        <v>1250</v>
      </c>
      <c r="H2532" s="20" t="s">
        <v>9265</v>
      </c>
      <c r="I2532" s="20"/>
      <c r="J2532" s="20"/>
      <c r="K2532" s="20"/>
      <c r="L2532" s="20" t="s">
        <v>9266</v>
      </c>
      <c r="M2532" s="20" t="s">
        <v>9264</v>
      </c>
      <c r="N2532" s="20"/>
      <c r="O2532" s="19" t="s">
        <v>9267</v>
      </c>
      <c r="P2532" s="20" t="s">
        <v>43</v>
      </c>
      <c r="Q2532" s="19" t="s">
        <v>131</v>
      </c>
      <c r="AJ2532" s="21">
        <v>0</v>
      </c>
      <c r="AK2532" s="21">
        <v>0</v>
      </c>
      <c r="AL2532" s="22">
        <f t="shared" si="42"/>
        <v>0</v>
      </c>
    </row>
    <row r="2533" spans="1:38" ht="12" customHeight="1">
      <c r="A2533" s="19" t="s">
        <v>9268</v>
      </c>
      <c r="B2533" s="20" t="s">
        <v>9269</v>
      </c>
      <c r="C2533" s="20"/>
      <c r="D2533" s="20"/>
      <c r="F2533" s="20" t="s">
        <v>105</v>
      </c>
      <c r="G2533" s="20" t="s">
        <v>1250</v>
      </c>
      <c r="H2533" s="20" t="s">
        <v>9270</v>
      </c>
      <c r="I2533" s="20"/>
      <c r="J2533" s="20"/>
      <c r="K2533" s="20"/>
      <c r="L2533" s="20" t="s">
        <v>9269</v>
      </c>
      <c r="M2533" s="20" t="s">
        <v>9270</v>
      </c>
      <c r="N2533" s="20"/>
      <c r="O2533" s="19" t="s">
        <v>9271</v>
      </c>
      <c r="P2533" s="20" t="s">
        <v>43</v>
      </c>
      <c r="Q2533" s="19" t="s">
        <v>237</v>
      </c>
      <c r="R2533" s="19" t="s">
        <v>1177</v>
      </c>
      <c r="S2533" s="19" t="s">
        <v>251</v>
      </c>
      <c r="Y2533" s="19" t="s">
        <v>45</v>
      </c>
      <c r="Z2533" s="19" t="s">
        <v>46</v>
      </c>
      <c r="AA2533" s="19" t="s">
        <v>47</v>
      </c>
      <c r="AB2533" s="19" t="s">
        <v>461</v>
      </c>
      <c r="AC2533" s="19" t="s">
        <v>400</v>
      </c>
      <c r="AD2533" s="19" t="s">
        <v>401</v>
      </c>
      <c r="AJ2533" s="21">
        <v>0</v>
      </c>
      <c r="AK2533" s="21">
        <f>VLOOKUP(B2533,[2]Sheet3!$A$3:$B$1872,2,0)</f>
        <v>10079.646017699115</v>
      </c>
      <c r="AL2533" s="22">
        <f t="shared" si="42"/>
        <v>10079.646017699115</v>
      </c>
    </row>
    <row r="2534" spans="1:38" ht="12" customHeight="1">
      <c r="A2534" s="19" t="s">
        <v>9272</v>
      </c>
      <c r="B2534" s="20" t="s">
        <v>9273</v>
      </c>
      <c r="C2534" s="20"/>
      <c r="D2534" s="20"/>
      <c r="F2534" s="20" t="s">
        <v>105</v>
      </c>
      <c r="G2534" s="20" t="s">
        <v>1250</v>
      </c>
      <c r="H2534" s="20"/>
      <c r="I2534" s="20"/>
      <c r="J2534" s="20"/>
      <c r="K2534" s="20"/>
      <c r="L2534" s="20"/>
      <c r="M2534" s="20" t="s">
        <v>9273</v>
      </c>
      <c r="N2534" s="20"/>
      <c r="O2534" s="19" t="s">
        <v>9274</v>
      </c>
      <c r="P2534" s="20" t="s">
        <v>43</v>
      </c>
      <c r="Q2534" s="19" t="s">
        <v>131</v>
      </c>
      <c r="AJ2534" s="21">
        <v>0</v>
      </c>
      <c r="AK2534" s="21">
        <v>0</v>
      </c>
      <c r="AL2534" s="22">
        <f t="shared" si="42"/>
        <v>0</v>
      </c>
    </row>
    <row r="2535" spans="1:38" ht="12" customHeight="1">
      <c r="A2535" s="19" t="s">
        <v>9275</v>
      </c>
      <c r="B2535" s="20" t="s">
        <v>9276</v>
      </c>
      <c r="C2535" s="20"/>
      <c r="D2535" s="20"/>
      <c r="E2535" s="19" t="s">
        <v>9277</v>
      </c>
      <c r="F2535" s="20" t="s">
        <v>105</v>
      </c>
      <c r="G2535" s="20" t="s">
        <v>1250</v>
      </c>
      <c r="H2535" s="20" t="s">
        <v>9278</v>
      </c>
      <c r="I2535" s="20"/>
      <c r="J2535" s="20"/>
      <c r="K2535" s="20"/>
      <c r="L2535" s="20" t="s">
        <v>1309</v>
      </c>
      <c r="M2535" s="20" t="s">
        <v>9278</v>
      </c>
      <c r="N2535" s="20"/>
      <c r="O2535" s="19" t="s">
        <v>9279</v>
      </c>
      <c r="P2535" s="20" t="s">
        <v>43</v>
      </c>
      <c r="Q2535" s="19" t="s">
        <v>180</v>
      </c>
      <c r="R2535" s="19" t="s">
        <v>6799</v>
      </c>
      <c r="S2535" s="19" t="s">
        <v>139</v>
      </c>
      <c r="T2535" s="19" t="s">
        <v>152</v>
      </c>
      <c r="U2535" s="21">
        <v>5000</v>
      </c>
      <c r="V2535" s="21">
        <v>3</v>
      </c>
      <c r="W2535" s="21">
        <v>3</v>
      </c>
      <c r="X2535" s="21">
        <v>12</v>
      </c>
      <c r="Y2535" s="19" t="s">
        <v>45</v>
      </c>
      <c r="Z2535" s="19" t="s">
        <v>46</v>
      </c>
      <c r="AA2535" s="19" t="s">
        <v>47</v>
      </c>
      <c r="AB2535" s="19" t="s">
        <v>47</v>
      </c>
      <c r="AC2535" s="19" t="s">
        <v>400</v>
      </c>
      <c r="AD2535" s="19" t="s">
        <v>401</v>
      </c>
      <c r="AE2535" s="19" t="s">
        <v>2384</v>
      </c>
      <c r="AF2535" s="19" t="s">
        <v>2385</v>
      </c>
      <c r="AJ2535" s="21">
        <f>VLOOKUP(B2535,[1]Sheet8!$A$3:$B$989,2,0)</f>
        <v>-81850.118283701799</v>
      </c>
      <c r="AK2535" s="21">
        <f>VLOOKUP(B2535,[2]Sheet3!$A$3:$B$1872,2,0)</f>
        <v>845637.35315866861</v>
      </c>
      <c r="AL2535" s="22">
        <f t="shared" si="42"/>
        <v>763787.23487496679</v>
      </c>
    </row>
    <row r="2536" spans="1:38" ht="12" customHeight="1">
      <c r="A2536" s="19" t="s">
        <v>9280</v>
      </c>
      <c r="B2536" s="20" t="s">
        <v>9281</v>
      </c>
      <c r="C2536" s="20"/>
      <c r="D2536" s="20"/>
      <c r="F2536" s="20" t="s">
        <v>105</v>
      </c>
      <c r="G2536" s="20" t="s">
        <v>1250</v>
      </c>
      <c r="H2536" s="20" t="s">
        <v>9282</v>
      </c>
      <c r="I2536" s="20"/>
      <c r="J2536" s="20"/>
      <c r="K2536" s="20"/>
      <c r="L2536" s="20" t="s">
        <v>9281</v>
      </c>
      <c r="M2536" s="20" t="s">
        <v>9281</v>
      </c>
      <c r="N2536" s="20"/>
      <c r="O2536" s="19" t="s">
        <v>9283</v>
      </c>
      <c r="P2536" s="20" t="s">
        <v>43</v>
      </c>
      <c r="Q2536" s="19" t="s">
        <v>131</v>
      </c>
      <c r="AJ2536" s="21">
        <f>VLOOKUP(B2536,[1]Sheet8!$A$3:$B$989,2,0)</f>
        <v>19796.069999999996</v>
      </c>
      <c r="AK2536" s="21">
        <f>VLOOKUP(B2536,[2]Sheet3!$A$3:$B$1872,2,0)</f>
        <v>49646.017699115044</v>
      </c>
      <c r="AL2536" s="22">
        <f t="shared" si="42"/>
        <v>69442.087699115044</v>
      </c>
    </row>
    <row r="2537" spans="1:38" ht="12" customHeight="1">
      <c r="A2537" s="19" t="s">
        <v>9284</v>
      </c>
      <c r="B2537" s="20" t="s">
        <v>9285</v>
      </c>
      <c r="C2537" s="20"/>
      <c r="D2537" s="20"/>
      <c r="F2537" s="20" t="s">
        <v>105</v>
      </c>
      <c r="G2537" s="20" t="s">
        <v>1250</v>
      </c>
      <c r="H2537" s="20"/>
      <c r="I2537" s="20"/>
      <c r="J2537" s="20"/>
      <c r="K2537" s="20"/>
      <c r="L2537" s="20" t="s">
        <v>9285</v>
      </c>
      <c r="M2537" s="20" t="s">
        <v>9285</v>
      </c>
      <c r="N2537" s="20"/>
      <c r="O2537" s="19" t="s">
        <v>9286</v>
      </c>
      <c r="P2537" s="20" t="s">
        <v>43</v>
      </c>
      <c r="Q2537" s="19" t="s">
        <v>237</v>
      </c>
      <c r="R2537" s="19" t="s">
        <v>138</v>
      </c>
      <c r="S2537" s="19" t="s">
        <v>139</v>
      </c>
      <c r="T2537" s="19" t="s">
        <v>140</v>
      </c>
      <c r="Y2537" s="19" t="s">
        <v>45</v>
      </c>
      <c r="Z2537" s="19" t="s">
        <v>46</v>
      </c>
      <c r="AA2537" s="19" t="s">
        <v>47</v>
      </c>
      <c r="AB2537" s="19" t="s">
        <v>461</v>
      </c>
      <c r="AC2537" s="19" t="s">
        <v>400</v>
      </c>
      <c r="AD2537" s="19" t="s">
        <v>401</v>
      </c>
      <c r="AJ2537" s="21">
        <v>0</v>
      </c>
      <c r="AK2537" s="21">
        <v>0</v>
      </c>
      <c r="AL2537" s="22">
        <f t="shared" si="42"/>
        <v>0</v>
      </c>
    </row>
    <row r="2538" spans="1:38" ht="12" customHeight="1">
      <c r="A2538" s="19" t="s">
        <v>9287</v>
      </c>
      <c r="B2538" s="20" t="s">
        <v>9288</v>
      </c>
      <c r="C2538" s="20"/>
      <c r="D2538" s="20"/>
      <c r="F2538" s="20" t="s">
        <v>105</v>
      </c>
      <c r="G2538" s="20" t="s">
        <v>1250</v>
      </c>
      <c r="H2538" s="20"/>
      <c r="I2538" s="20"/>
      <c r="J2538" s="20"/>
      <c r="K2538" s="20"/>
      <c r="L2538" s="20" t="s">
        <v>9289</v>
      </c>
      <c r="M2538" s="20" t="s">
        <v>9288</v>
      </c>
      <c r="N2538" s="20"/>
      <c r="O2538" s="19" t="s">
        <v>9290</v>
      </c>
      <c r="P2538" s="20" t="s">
        <v>43</v>
      </c>
      <c r="Q2538" s="19" t="s">
        <v>237</v>
      </c>
      <c r="R2538" s="19" t="s">
        <v>9291</v>
      </c>
      <c r="S2538" s="19" t="s">
        <v>251</v>
      </c>
      <c r="U2538" s="21">
        <v>600</v>
      </c>
      <c r="V2538" s="21">
        <v>1</v>
      </c>
      <c r="W2538" s="21">
        <v>1</v>
      </c>
      <c r="X2538" s="21">
        <v>2</v>
      </c>
      <c r="Y2538" s="19" t="s">
        <v>45</v>
      </c>
      <c r="Z2538" s="19" t="s">
        <v>46</v>
      </c>
      <c r="AA2538" s="19" t="s">
        <v>47</v>
      </c>
      <c r="AB2538" s="19" t="s">
        <v>461</v>
      </c>
      <c r="AC2538" s="19" t="s">
        <v>400</v>
      </c>
      <c r="AD2538" s="19" t="s">
        <v>401</v>
      </c>
      <c r="AJ2538" s="21">
        <v>0</v>
      </c>
      <c r="AK2538" s="21">
        <f>VLOOKUP(B2538,[2]Sheet3!$A$3:$B$1872,2,0)</f>
        <v>43327.433628318591</v>
      </c>
      <c r="AL2538" s="22">
        <f t="shared" si="42"/>
        <v>43327.433628318591</v>
      </c>
    </row>
    <row r="2539" spans="1:38" ht="12" customHeight="1">
      <c r="A2539" s="19" t="s">
        <v>9292</v>
      </c>
      <c r="B2539" s="20" t="s">
        <v>9293</v>
      </c>
      <c r="C2539" s="20"/>
      <c r="D2539" s="20"/>
      <c r="F2539" s="20" t="s">
        <v>105</v>
      </c>
      <c r="G2539" s="20" t="s">
        <v>1250</v>
      </c>
      <c r="H2539" s="20" t="s">
        <v>9294</v>
      </c>
      <c r="I2539" s="20"/>
      <c r="J2539" s="20"/>
      <c r="K2539" s="20"/>
      <c r="L2539" s="20" t="s">
        <v>9293</v>
      </c>
      <c r="M2539" s="20" t="s">
        <v>9293</v>
      </c>
      <c r="N2539" s="20"/>
      <c r="O2539" s="19" t="s">
        <v>9295</v>
      </c>
      <c r="P2539" s="20" t="s">
        <v>43</v>
      </c>
      <c r="Q2539" s="19" t="s">
        <v>131</v>
      </c>
      <c r="AJ2539" s="21">
        <v>0</v>
      </c>
      <c r="AK2539" s="21">
        <v>0</v>
      </c>
      <c r="AL2539" s="22">
        <f t="shared" si="42"/>
        <v>0</v>
      </c>
    </row>
    <row r="2540" spans="1:38" ht="12" customHeight="1">
      <c r="A2540" s="19" t="s">
        <v>9296</v>
      </c>
      <c r="B2540" s="20" t="s">
        <v>9297</v>
      </c>
      <c r="C2540" s="20"/>
      <c r="D2540" s="20"/>
      <c r="F2540" s="20" t="s">
        <v>105</v>
      </c>
      <c r="G2540" s="20" t="s">
        <v>1250</v>
      </c>
      <c r="H2540" s="20"/>
      <c r="I2540" s="20"/>
      <c r="J2540" s="20"/>
      <c r="K2540" s="20"/>
      <c r="L2540" s="20"/>
      <c r="M2540" s="20" t="s">
        <v>9297</v>
      </c>
      <c r="N2540" s="20"/>
      <c r="O2540" s="19" t="s">
        <v>9298</v>
      </c>
      <c r="P2540" s="20" t="s">
        <v>43</v>
      </c>
      <c r="Q2540" s="19" t="s">
        <v>131</v>
      </c>
      <c r="AJ2540" s="21">
        <v>0</v>
      </c>
      <c r="AK2540" s="21">
        <v>0</v>
      </c>
      <c r="AL2540" s="22">
        <f t="shared" si="42"/>
        <v>0</v>
      </c>
    </row>
    <row r="2541" spans="1:38" ht="12" customHeight="1">
      <c r="A2541" s="19" t="s">
        <v>9299</v>
      </c>
      <c r="B2541" s="20" t="s">
        <v>9300</v>
      </c>
      <c r="C2541" s="20"/>
      <c r="D2541" s="20"/>
      <c r="F2541" s="20" t="s">
        <v>105</v>
      </c>
      <c r="G2541" s="20" t="s">
        <v>1250</v>
      </c>
      <c r="H2541" s="20"/>
      <c r="I2541" s="20"/>
      <c r="J2541" s="20"/>
      <c r="K2541" s="20"/>
      <c r="L2541" s="20"/>
      <c r="M2541" s="20" t="s">
        <v>9300</v>
      </c>
      <c r="N2541" s="20"/>
      <c r="O2541" s="19" t="s">
        <v>9301</v>
      </c>
      <c r="P2541" s="20" t="s">
        <v>43</v>
      </c>
      <c r="Q2541" s="19" t="s">
        <v>131</v>
      </c>
      <c r="AJ2541" s="21">
        <f>VLOOKUP(B2541,[1]Sheet8!$A$3:$B$989,2,0)</f>
        <v>18853.399999999998</v>
      </c>
      <c r="AK2541" s="21">
        <v>0</v>
      </c>
      <c r="AL2541" s="22">
        <f t="shared" si="42"/>
        <v>18853.399999999998</v>
      </c>
    </row>
    <row r="2542" spans="1:38" ht="12" customHeight="1">
      <c r="A2542" s="19" t="s">
        <v>9302</v>
      </c>
      <c r="B2542" s="20" t="s">
        <v>2163</v>
      </c>
      <c r="C2542" s="20"/>
      <c r="D2542" s="20"/>
      <c r="F2542" s="20" t="s">
        <v>105</v>
      </c>
      <c r="G2542" s="20" t="s">
        <v>1250</v>
      </c>
      <c r="H2542" s="20"/>
      <c r="I2542" s="20"/>
      <c r="J2542" s="20"/>
      <c r="K2542" s="20"/>
      <c r="L2542" s="20" t="s">
        <v>2162</v>
      </c>
      <c r="M2542" s="20" t="s">
        <v>2163</v>
      </c>
      <c r="N2542" s="20"/>
      <c r="O2542" s="19" t="s">
        <v>9303</v>
      </c>
      <c r="P2542" s="20" t="s">
        <v>43</v>
      </c>
      <c r="Q2542" s="19" t="s">
        <v>131</v>
      </c>
      <c r="AJ2542" s="21">
        <v>0</v>
      </c>
      <c r="AK2542" s="21">
        <v>0</v>
      </c>
      <c r="AL2542" s="22">
        <f t="shared" si="42"/>
        <v>0</v>
      </c>
    </row>
    <row r="2543" spans="1:38" ht="12" customHeight="1">
      <c r="A2543" s="19" t="s">
        <v>9304</v>
      </c>
      <c r="B2543" s="20" t="s">
        <v>9305</v>
      </c>
      <c r="C2543" s="20"/>
      <c r="D2543" s="20"/>
      <c r="E2543" s="19" t="s">
        <v>9306</v>
      </c>
      <c r="F2543" s="20" t="s">
        <v>105</v>
      </c>
      <c r="G2543" s="20" t="s">
        <v>1250</v>
      </c>
      <c r="H2543" s="20"/>
      <c r="I2543" s="20"/>
      <c r="J2543" s="20"/>
      <c r="K2543" s="20"/>
      <c r="L2543" s="20"/>
      <c r="M2543" s="20"/>
      <c r="N2543" s="20"/>
      <c r="O2543" s="19" t="s">
        <v>9307</v>
      </c>
      <c r="P2543" s="20" t="s">
        <v>43</v>
      </c>
      <c r="Q2543" s="19" t="s">
        <v>170</v>
      </c>
      <c r="Y2543" s="19" t="s">
        <v>45</v>
      </c>
      <c r="Z2543" s="19" t="s">
        <v>46</v>
      </c>
      <c r="AA2543" s="19" t="s">
        <v>47</v>
      </c>
      <c r="AB2543" s="19" t="s">
        <v>47</v>
      </c>
      <c r="AC2543" s="19" t="s">
        <v>400</v>
      </c>
      <c r="AD2543" s="19" t="s">
        <v>401</v>
      </c>
      <c r="AE2543" s="19" t="s">
        <v>2384</v>
      </c>
      <c r="AF2543" s="19" t="s">
        <v>2385</v>
      </c>
      <c r="AJ2543" s="21">
        <f>VLOOKUP(B2543,[1]Sheet8!$A$3:$B$989,2,0)</f>
        <v>128155.04</v>
      </c>
      <c r="AK2543" s="21">
        <f>VLOOKUP(B2543,[2]Sheet3!$A$3:$B$1872,2,0)</f>
        <v>102371.6814159292</v>
      </c>
      <c r="AL2543" s="22">
        <f t="shared" si="42"/>
        <v>230526.72141592921</v>
      </c>
    </row>
    <row r="2544" spans="1:38" ht="12" customHeight="1">
      <c r="A2544" s="19" t="s">
        <v>9308</v>
      </c>
      <c r="B2544" s="20" t="s">
        <v>9309</v>
      </c>
      <c r="C2544" s="20"/>
      <c r="D2544" s="20"/>
      <c r="F2544" s="20" t="s">
        <v>105</v>
      </c>
      <c r="G2544" s="20" t="s">
        <v>1250</v>
      </c>
      <c r="H2544" s="20"/>
      <c r="I2544" s="20"/>
      <c r="J2544" s="20"/>
      <c r="K2544" s="20"/>
      <c r="L2544" s="20"/>
      <c r="M2544" s="20"/>
      <c r="N2544" s="20"/>
      <c r="O2544" s="19" t="s">
        <v>9310</v>
      </c>
      <c r="P2544" s="20" t="s">
        <v>59</v>
      </c>
      <c r="Q2544" s="19" t="s">
        <v>131</v>
      </c>
      <c r="AJ2544" s="21">
        <v>0</v>
      </c>
      <c r="AK2544" s="21">
        <v>0</v>
      </c>
      <c r="AL2544" s="22">
        <f t="shared" si="42"/>
        <v>0</v>
      </c>
    </row>
    <row r="2545" spans="1:38" ht="12" customHeight="1">
      <c r="A2545" s="19" t="s">
        <v>9311</v>
      </c>
      <c r="B2545" s="20" t="s">
        <v>9312</v>
      </c>
      <c r="C2545" s="20"/>
      <c r="D2545" s="20"/>
      <c r="F2545" s="20" t="s">
        <v>105</v>
      </c>
      <c r="G2545" s="20" t="s">
        <v>1250</v>
      </c>
      <c r="H2545" s="20"/>
      <c r="I2545" s="20"/>
      <c r="J2545" s="20"/>
      <c r="K2545" s="20"/>
      <c r="L2545" s="20"/>
      <c r="M2545" s="20"/>
      <c r="N2545" s="20"/>
      <c r="O2545" s="19" t="s">
        <v>9313</v>
      </c>
      <c r="P2545" s="20" t="s">
        <v>59</v>
      </c>
      <c r="Q2545" s="19" t="s">
        <v>131</v>
      </c>
      <c r="AJ2545" s="21">
        <v>0</v>
      </c>
      <c r="AK2545" s="21">
        <v>0</v>
      </c>
      <c r="AL2545" s="22">
        <f t="shared" si="42"/>
        <v>0</v>
      </c>
    </row>
    <row r="2546" spans="1:38" ht="12" customHeight="1">
      <c r="A2546" s="19" t="s">
        <v>9314</v>
      </c>
      <c r="B2546" s="20" t="s">
        <v>9315</v>
      </c>
      <c r="C2546" s="20"/>
      <c r="D2546" s="20"/>
      <c r="F2546" s="20" t="s">
        <v>105</v>
      </c>
      <c r="G2546" s="20" t="s">
        <v>1250</v>
      </c>
      <c r="H2546" s="20" t="s">
        <v>9316</v>
      </c>
      <c r="I2546" s="20"/>
      <c r="J2546" s="20"/>
      <c r="K2546" s="20"/>
      <c r="L2546" s="20" t="s">
        <v>9315</v>
      </c>
      <c r="M2546" s="20" t="s">
        <v>9315</v>
      </c>
      <c r="N2546" s="20"/>
      <c r="O2546" s="19" t="s">
        <v>9317</v>
      </c>
      <c r="P2546" s="20" t="s">
        <v>43</v>
      </c>
      <c r="Q2546" s="19" t="s">
        <v>131</v>
      </c>
      <c r="AJ2546" s="21">
        <v>0</v>
      </c>
      <c r="AK2546" s="21">
        <v>0</v>
      </c>
      <c r="AL2546" s="22">
        <f t="shared" si="42"/>
        <v>0</v>
      </c>
    </row>
    <row r="2547" spans="1:38" ht="12" customHeight="1">
      <c r="A2547" s="19" t="s">
        <v>9318</v>
      </c>
      <c r="B2547" s="20" t="s">
        <v>9319</v>
      </c>
      <c r="C2547" s="20"/>
      <c r="D2547" s="20"/>
      <c r="F2547" s="20" t="s">
        <v>105</v>
      </c>
      <c r="G2547" s="20" t="s">
        <v>1250</v>
      </c>
      <c r="H2547" s="20"/>
      <c r="I2547" s="20"/>
      <c r="J2547" s="20"/>
      <c r="K2547" s="20"/>
      <c r="L2547" s="20" t="s">
        <v>9320</v>
      </c>
      <c r="M2547" s="20" t="s">
        <v>9319</v>
      </c>
      <c r="N2547" s="20"/>
      <c r="O2547" s="19" t="s">
        <v>9321</v>
      </c>
      <c r="P2547" s="20" t="s">
        <v>59</v>
      </c>
      <c r="Q2547" s="19" t="s">
        <v>102</v>
      </c>
      <c r="AJ2547" s="21">
        <f>VLOOKUP(B2547,[1]Sheet8!$A$3:$B$989,2,0)</f>
        <v>32740</v>
      </c>
      <c r="AK2547" s="21">
        <f>VLOOKUP(B2547,[2]Sheet3!$A$3:$B$1872,2,0)</f>
        <v>32495.575221238938</v>
      </c>
      <c r="AL2547" s="22">
        <f t="shared" si="42"/>
        <v>65235.575221238934</v>
      </c>
    </row>
    <row r="2548" spans="1:38" ht="12" customHeight="1">
      <c r="A2548" s="19" t="s">
        <v>9322</v>
      </c>
      <c r="B2548" s="20" t="s">
        <v>9323</v>
      </c>
      <c r="C2548" s="20"/>
      <c r="D2548" s="20"/>
      <c r="F2548" s="20" t="s">
        <v>105</v>
      </c>
      <c r="G2548" s="20" t="s">
        <v>1250</v>
      </c>
      <c r="H2548" s="20"/>
      <c r="I2548" s="20"/>
      <c r="J2548" s="20"/>
      <c r="K2548" s="20"/>
      <c r="L2548" s="20" t="s">
        <v>9324</v>
      </c>
      <c r="M2548" s="20" t="s">
        <v>9323</v>
      </c>
      <c r="N2548" s="20"/>
      <c r="O2548" s="19" t="s">
        <v>9325</v>
      </c>
      <c r="P2548" s="20" t="s">
        <v>59</v>
      </c>
      <c r="Q2548" s="19" t="s">
        <v>165</v>
      </c>
      <c r="U2548" s="21">
        <v>600</v>
      </c>
      <c r="V2548" s="21">
        <v>2</v>
      </c>
      <c r="W2548" s="21">
        <v>3</v>
      </c>
      <c r="X2548" s="21">
        <v>0</v>
      </c>
      <c r="Y2548" s="19" t="s">
        <v>45</v>
      </c>
      <c r="Z2548" s="19" t="s">
        <v>46</v>
      </c>
      <c r="AA2548" s="19" t="s">
        <v>47</v>
      </c>
      <c r="AB2548" s="19" t="s">
        <v>461</v>
      </c>
      <c r="AC2548" s="19" t="s">
        <v>400</v>
      </c>
      <c r="AD2548" s="19" t="s">
        <v>401</v>
      </c>
      <c r="AJ2548" s="21">
        <f>VLOOKUP(B2548,[1]Sheet8!$A$3:$B$989,2,0)</f>
        <v>6598.69</v>
      </c>
      <c r="AK2548" s="21">
        <f>VLOOKUP(B2548,[2]Sheet3!$A$3:$B$1872,2,0)</f>
        <v>94899.115044247796</v>
      </c>
      <c r="AL2548" s="22">
        <f t="shared" si="42"/>
        <v>101497.8050442478</v>
      </c>
    </row>
    <row r="2549" spans="1:38" ht="12" customHeight="1">
      <c r="A2549" s="19" t="s">
        <v>9326</v>
      </c>
      <c r="B2549" s="20" t="s">
        <v>9327</v>
      </c>
      <c r="C2549" s="20"/>
      <c r="D2549" s="20"/>
      <c r="F2549" s="20" t="s">
        <v>105</v>
      </c>
      <c r="G2549" s="20" t="s">
        <v>1250</v>
      </c>
      <c r="H2549" s="20"/>
      <c r="I2549" s="20"/>
      <c r="J2549" s="20"/>
      <c r="K2549" s="20"/>
      <c r="L2549" s="20"/>
      <c r="M2549" s="20" t="s">
        <v>9327</v>
      </c>
      <c r="N2549" s="20"/>
      <c r="O2549" s="19" t="s">
        <v>9328</v>
      </c>
      <c r="P2549" s="20" t="s">
        <v>43</v>
      </c>
      <c r="Q2549" s="19" t="s">
        <v>131</v>
      </c>
      <c r="AJ2549" s="21">
        <v>0</v>
      </c>
      <c r="AK2549" s="21">
        <v>0</v>
      </c>
      <c r="AL2549" s="22">
        <f t="shared" si="42"/>
        <v>0</v>
      </c>
    </row>
    <row r="2550" spans="1:38" ht="12" customHeight="1">
      <c r="A2550" s="19" t="s">
        <v>9329</v>
      </c>
      <c r="B2550" s="20" t="s">
        <v>9330</v>
      </c>
      <c r="C2550" s="20"/>
      <c r="D2550" s="20"/>
      <c r="F2550" s="20" t="s">
        <v>105</v>
      </c>
      <c r="G2550" s="20" t="s">
        <v>1330</v>
      </c>
      <c r="H2550" s="20"/>
      <c r="I2550" s="20"/>
      <c r="J2550" s="20"/>
      <c r="K2550" s="20"/>
      <c r="L2550" s="20" t="s">
        <v>9330</v>
      </c>
      <c r="M2550" s="20" t="s">
        <v>9331</v>
      </c>
      <c r="N2550" s="20"/>
      <c r="O2550" s="19" t="s">
        <v>9332</v>
      </c>
      <c r="P2550" s="20" t="s">
        <v>43</v>
      </c>
      <c r="Q2550" s="19" t="s">
        <v>237</v>
      </c>
      <c r="U2550" s="21">
        <v>800</v>
      </c>
      <c r="V2550" s="21">
        <v>1</v>
      </c>
      <c r="W2550" s="21">
        <v>1</v>
      </c>
      <c r="X2550" s="21">
        <v>3</v>
      </c>
      <c r="AJ2550" s="21">
        <v>0</v>
      </c>
      <c r="AK2550" s="21">
        <f>VLOOKUP(B2550,[2]Sheet3!$A$3:$B$1872,2,0)</f>
        <v>342732.67920353985</v>
      </c>
      <c r="AL2550" s="22">
        <f t="shared" si="42"/>
        <v>342732.67920353985</v>
      </c>
    </row>
    <row r="2551" spans="1:38" ht="12" customHeight="1">
      <c r="A2551" s="19" t="s">
        <v>9333</v>
      </c>
      <c r="B2551" s="20" t="s">
        <v>9334</v>
      </c>
      <c r="C2551" s="20"/>
      <c r="D2551" s="20"/>
      <c r="F2551" s="20" t="s">
        <v>105</v>
      </c>
      <c r="G2551" s="20" t="s">
        <v>1330</v>
      </c>
      <c r="H2551" s="20" t="s">
        <v>9335</v>
      </c>
      <c r="I2551" s="20"/>
      <c r="J2551" s="20"/>
      <c r="K2551" s="20"/>
      <c r="L2551" s="20" t="s">
        <v>9334</v>
      </c>
      <c r="M2551" s="20" t="s">
        <v>9334</v>
      </c>
      <c r="N2551" s="20"/>
      <c r="O2551" s="19" t="s">
        <v>9336</v>
      </c>
      <c r="P2551" s="20" t="s">
        <v>43</v>
      </c>
      <c r="Q2551" s="19" t="s">
        <v>237</v>
      </c>
      <c r="R2551" s="19" t="s">
        <v>1177</v>
      </c>
      <c r="S2551" s="19" t="s">
        <v>251</v>
      </c>
      <c r="Y2551" s="19" t="s">
        <v>45</v>
      </c>
      <c r="Z2551" s="19" t="s">
        <v>46</v>
      </c>
      <c r="AA2551" s="19" t="s">
        <v>47</v>
      </c>
      <c r="AB2551" s="19" t="s">
        <v>461</v>
      </c>
      <c r="AC2551" s="19" t="s">
        <v>400</v>
      </c>
      <c r="AD2551" s="19" t="s">
        <v>401</v>
      </c>
      <c r="AJ2551" s="21">
        <v>0</v>
      </c>
      <c r="AK2551" s="21">
        <f>VLOOKUP(B2551,[2]Sheet3!$A$3:$B$1872,2,0)</f>
        <v>37309.734513274336</v>
      </c>
      <c r="AL2551" s="22">
        <f t="shared" si="42"/>
        <v>37309.734513274336</v>
      </c>
    </row>
    <row r="2552" spans="1:38" ht="12" customHeight="1">
      <c r="A2552" s="19" t="s">
        <v>9337</v>
      </c>
      <c r="B2552" s="20" t="s">
        <v>9338</v>
      </c>
      <c r="C2552" s="20"/>
      <c r="D2552" s="20"/>
      <c r="F2552" s="20" t="s">
        <v>105</v>
      </c>
      <c r="G2552" s="20" t="s">
        <v>1330</v>
      </c>
      <c r="H2552" s="20"/>
      <c r="I2552" s="20"/>
      <c r="J2552" s="20"/>
      <c r="K2552" s="20"/>
      <c r="L2552" s="20"/>
      <c r="M2552" s="20" t="s">
        <v>9338</v>
      </c>
      <c r="N2552" s="20"/>
      <c r="O2552" s="19" t="s">
        <v>9339</v>
      </c>
      <c r="P2552" s="20" t="s">
        <v>43</v>
      </c>
      <c r="Q2552" s="19" t="s">
        <v>131</v>
      </c>
      <c r="AJ2552" s="21">
        <v>0</v>
      </c>
      <c r="AK2552" s="21">
        <v>0</v>
      </c>
      <c r="AL2552" s="22">
        <f t="shared" si="42"/>
        <v>0</v>
      </c>
    </row>
    <row r="2553" spans="1:38" ht="12" customHeight="1">
      <c r="A2553" s="19" t="s">
        <v>9340</v>
      </c>
      <c r="B2553" s="20" t="s">
        <v>9341</v>
      </c>
      <c r="C2553" s="20"/>
      <c r="D2553" s="20"/>
      <c r="F2553" s="20" t="s">
        <v>342</v>
      </c>
      <c r="G2553" s="20" t="s">
        <v>342</v>
      </c>
      <c r="H2553" s="20"/>
      <c r="I2553" s="20"/>
      <c r="J2553" s="20"/>
      <c r="K2553" s="20"/>
      <c r="L2553" s="20"/>
      <c r="M2553" s="20" t="s">
        <v>9341</v>
      </c>
      <c r="N2553" s="20"/>
      <c r="O2553" s="19" t="s">
        <v>9342</v>
      </c>
      <c r="P2553" s="20" t="s">
        <v>43</v>
      </c>
      <c r="Q2553" s="19" t="s">
        <v>131</v>
      </c>
      <c r="AJ2553" s="21">
        <v>0</v>
      </c>
      <c r="AK2553" s="21">
        <v>0</v>
      </c>
      <c r="AL2553" s="22">
        <f t="shared" si="42"/>
        <v>0</v>
      </c>
    </row>
    <row r="2554" spans="1:38" ht="12" customHeight="1">
      <c r="A2554" s="19" t="s">
        <v>9343</v>
      </c>
      <c r="B2554" s="20" t="s">
        <v>9344</v>
      </c>
      <c r="C2554" s="20"/>
      <c r="D2554" s="20"/>
      <c r="F2554" s="20" t="s">
        <v>342</v>
      </c>
      <c r="G2554" s="20" t="s">
        <v>342</v>
      </c>
      <c r="H2554" s="20"/>
      <c r="I2554" s="20"/>
      <c r="J2554" s="20"/>
      <c r="K2554" s="20"/>
      <c r="L2554" s="20"/>
      <c r="M2554" s="20" t="s">
        <v>9344</v>
      </c>
      <c r="N2554" s="20"/>
      <c r="O2554" s="19" t="s">
        <v>9345</v>
      </c>
      <c r="P2554" s="20" t="s">
        <v>43</v>
      </c>
      <c r="Q2554" s="19" t="s">
        <v>131</v>
      </c>
      <c r="AJ2554" s="21">
        <v>0</v>
      </c>
      <c r="AK2554" s="21">
        <v>0</v>
      </c>
      <c r="AL2554" s="22">
        <f t="shared" si="42"/>
        <v>0</v>
      </c>
    </row>
    <row r="2555" spans="1:38" ht="12" customHeight="1">
      <c r="A2555" s="19" t="s">
        <v>9346</v>
      </c>
      <c r="B2555" s="20" t="s">
        <v>9347</v>
      </c>
      <c r="C2555" s="20"/>
      <c r="D2555" s="20"/>
      <c r="F2555" s="20" t="s">
        <v>70</v>
      </c>
      <c r="G2555" s="20" t="s">
        <v>558</v>
      </c>
      <c r="H2555" s="20" t="s">
        <v>9348</v>
      </c>
      <c r="I2555" s="20"/>
      <c r="J2555" s="20"/>
      <c r="K2555" s="20"/>
      <c r="L2555" s="20" t="s">
        <v>9347</v>
      </c>
      <c r="M2555" s="20" t="s">
        <v>9347</v>
      </c>
      <c r="N2555" s="20"/>
      <c r="O2555" s="19" t="s">
        <v>9349</v>
      </c>
      <c r="P2555" s="20" t="s">
        <v>59</v>
      </c>
      <c r="Q2555" s="19" t="s">
        <v>131</v>
      </c>
      <c r="AJ2555" s="21">
        <v>0</v>
      </c>
      <c r="AK2555" s="21">
        <f>VLOOKUP(B2555,[2]Sheet3!$A$3:$B$1872,2,0)</f>
        <v>10831.858407079646</v>
      </c>
      <c r="AL2555" s="22">
        <f t="shared" si="42"/>
        <v>10831.858407079646</v>
      </c>
    </row>
    <row r="2556" spans="1:38" ht="12" customHeight="1">
      <c r="A2556" s="19" t="s">
        <v>9350</v>
      </c>
      <c r="B2556" s="20" t="s">
        <v>2520</v>
      </c>
      <c r="C2556" s="20"/>
      <c r="D2556" s="20"/>
      <c r="F2556" s="20" t="s">
        <v>70</v>
      </c>
      <c r="G2556" s="20" t="s">
        <v>356</v>
      </c>
      <c r="H2556" s="20"/>
      <c r="I2556" s="20"/>
      <c r="J2556" s="20"/>
      <c r="K2556" s="20"/>
      <c r="L2556" s="20"/>
      <c r="M2556" s="20"/>
      <c r="N2556" s="20"/>
      <c r="O2556" s="19" t="s">
        <v>9351</v>
      </c>
      <c r="P2556" s="20" t="s">
        <v>59</v>
      </c>
      <c r="Q2556" s="19" t="s">
        <v>131</v>
      </c>
      <c r="AJ2556" s="21">
        <v>0</v>
      </c>
      <c r="AK2556" s="21">
        <v>0</v>
      </c>
      <c r="AL2556" s="22">
        <f t="shared" si="42"/>
        <v>0</v>
      </c>
    </row>
    <row r="2557" spans="1:38" ht="12" customHeight="1">
      <c r="A2557" s="19" t="s">
        <v>9352</v>
      </c>
      <c r="B2557" s="20" t="s">
        <v>9353</v>
      </c>
      <c r="C2557" s="20"/>
      <c r="D2557" s="20"/>
      <c r="F2557" s="20" t="s">
        <v>70</v>
      </c>
      <c r="G2557" s="20" t="s">
        <v>356</v>
      </c>
      <c r="H2557" s="20"/>
      <c r="I2557" s="20"/>
      <c r="J2557" s="20"/>
      <c r="K2557" s="20"/>
      <c r="L2557" s="20"/>
      <c r="M2557" s="20" t="s">
        <v>9354</v>
      </c>
      <c r="N2557" s="20"/>
      <c r="O2557" s="19" t="s">
        <v>9355</v>
      </c>
      <c r="P2557" s="20" t="s">
        <v>43</v>
      </c>
      <c r="Q2557" s="19" t="s">
        <v>131</v>
      </c>
      <c r="U2557" s="21">
        <v>200</v>
      </c>
      <c r="V2557" s="21">
        <v>1</v>
      </c>
      <c r="W2557" s="21">
        <v>1</v>
      </c>
      <c r="X2557" s="21">
        <v>3</v>
      </c>
      <c r="AJ2557" s="21">
        <v>0</v>
      </c>
      <c r="AK2557" s="21">
        <v>0</v>
      </c>
      <c r="AL2557" s="22">
        <f t="shared" si="42"/>
        <v>0</v>
      </c>
    </row>
    <row r="2558" spans="1:38" ht="12" customHeight="1">
      <c r="A2558" s="19" t="s">
        <v>9356</v>
      </c>
      <c r="B2558" s="20" t="s">
        <v>9357</v>
      </c>
      <c r="C2558" s="20"/>
      <c r="D2558" s="20"/>
      <c r="E2558" s="19" t="s">
        <v>9358</v>
      </c>
      <c r="F2558" s="20" t="s">
        <v>70</v>
      </c>
      <c r="G2558" s="20" t="s">
        <v>356</v>
      </c>
      <c r="H2558" s="20" t="s">
        <v>9359</v>
      </c>
      <c r="I2558" s="20"/>
      <c r="J2558" s="20"/>
      <c r="K2558" s="20"/>
      <c r="L2558" s="20" t="s">
        <v>9357</v>
      </c>
      <c r="M2558" s="20" t="s">
        <v>9357</v>
      </c>
      <c r="N2558" s="20"/>
      <c r="O2558" s="19" t="s">
        <v>9360</v>
      </c>
      <c r="P2558" s="20" t="s">
        <v>43</v>
      </c>
      <c r="Q2558" s="19" t="s">
        <v>44</v>
      </c>
      <c r="R2558" s="19" t="s">
        <v>1372</v>
      </c>
      <c r="S2558" s="19" t="s">
        <v>251</v>
      </c>
      <c r="U2558" s="21">
        <v>2000</v>
      </c>
      <c r="V2558" s="21">
        <v>3</v>
      </c>
      <c r="W2558" s="21">
        <v>3</v>
      </c>
      <c r="X2558" s="21">
        <v>15</v>
      </c>
      <c r="Y2558" s="19" t="s">
        <v>45</v>
      </c>
      <c r="Z2558" s="19" t="s">
        <v>46</v>
      </c>
      <c r="AA2558" s="19" t="s">
        <v>73</v>
      </c>
      <c r="AB2558" s="19" t="s">
        <v>74</v>
      </c>
      <c r="AC2558" s="19" t="s">
        <v>360</v>
      </c>
      <c r="AD2558" s="19" t="s">
        <v>361</v>
      </c>
      <c r="AE2558" s="19" t="s">
        <v>9361</v>
      </c>
      <c r="AF2558" s="19" t="s">
        <v>9362</v>
      </c>
      <c r="AJ2558" s="21">
        <f>VLOOKUP(B2558,[1]Sheet8!$A$3:$B$989,2,0)</f>
        <v>47133.402659682361</v>
      </c>
      <c r="AK2558" s="21">
        <f>VLOOKUP(B2558,[2]Sheet3!$A$3:$B$1872,2,0)</f>
        <v>372132.95132743369</v>
      </c>
      <c r="AL2558" s="22">
        <f t="shared" si="42"/>
        <v>419266.35398711608</v>
      </c>
    </row>
    <row r="2559" spans="1:38" ht="12" customHeight="1">
      <c r="A2559" s="19" t="s">
        <v>9363</v>
      </c>
      <c r="B2559" s="20" t="s">
        <v>9364</v>
      </c>
      <c r="C2559" s="20"/>
      <c r="D2559" s="20"/>
      <c r="F2559" s="20" t="s">
        <v>70</v>
      </c>
      <c r="G2559" s="20" t="s">
        <v>356</v>
      </c>
      <c r="H2559" s="20" t="s">
        <v>9364</v>
      </c>
      <c r="I2559" s="20"/>
      <c r="J2559" s="20"/>
      <c r="K2559" s="20"/>
      <c r="L2559" s="20" t="s">
        <v>9364</v>
      </c>
      <c r="M2559" s="20" t="s">
        <v>9364</v>
      </c>
      <c r="N2559" s="20"/>
      <c r="O2559" s="19" t="s">
        <v>9365</v>
      </c>
      <c r="P2559" s="20" t="s">
        <v>43</v>
      </c>
      <c r="Q2559" s="19" t="s">
        <v>237</v>
      </c>
      <c r="R2559" s="19" t="s">
        <v>1372</v>
      </c>
      <c r="S2559" s="19" t="s">
        <v>251</v>
      </c>
      <c r="U2559" s="21">
        <v>2500</v>
      </c>
      <c r="V2559" s="21">
        <v>3</v>
      </c>
      <c r="W2559" s="21">
        <v>3</v>
      </c>
      <c r="X2559" s="21">
        <v>10</v>
      </c>
      <c r="Y2559" s="19" t="s">
        <v>45</v>
      </c>
      <c r="Z2559" s="19" t="s">
        <v>46</v>
      </c>
      <c r="AA2559" s="19" t="s">
        <v>73</v>
      </c>
      <c r="AB2559" s="19" t="s">
        <v>74</v>
      </c>
      <c r="AC2559" s="19" t="s">
        <v>360</v>
      </c>
      <c r="AD2559" s="19" t="s">
        <v>361</v>
      </c>
      <c r="AJ2559" s="21">
        <f>VLOOKUP(B2559,[1]Sheet8!$A$3:$B$989,2,0)</f>
        <v>18853.399999999998</v>
      </c>
      <c r="AK2559" s="21">
        <f>VLOOKUP(B2559,[2]Sheet3!$A$3:$B$1872,2,0)</f>
        <v>54159.292035398234</v>
      </c>
      <c r="AL2559" s="22">
        <f t="shared" si="42"/>
        <v>73012.692035398228</v>
      </c>
    </row>
    <row r="2560" spans="1:38" ht="12" customHeight="1">
      <c r="A2560" s="19" t="s">
        <v>9366</v>
      </c>
      <c r="B2560" s="20" t="s">
        <v>9367</v>
      </c>
      <c r="C2560" s="20"/>
      <c r="D2560" s="20"/>
      <c r="F2560" s="20" t="s">
        <v>70</v>
      </c>
      <c r="G2560" s="20" t="s">
        <v>356</v>
      </c>
      <c r="H2560" s="20" t="s">
        <v>9364</v>
      </c>
      <c r="I2560" s="20"/>
      <c r="J2560" s="20"/>
      <c r="K2560" s="20"/>
      <c r="L2560" s="20" t="s">
        <v>9367</v>
      </c>
      <c r="M2560" s="20" t="s">
        <v>9367</v>
      </c>
      <c r="N2560" s="20"/>
      <c r="O2560" s="19" t="s">
        <v>9368</v>
      </c>
      <c r="P2560" s="20" t="s">
        <v>43</v>
      </c>
      <c r="Q2560" s="19" t="s">
        <v>237</v>
      </c>
      <c r="R2560" s="19" t="s">
        <v>1372</v>
      </c>
      <c r="S2560" s="19" t="s">
        <v>251</v>
      </c>
      <c r="U2560" s="21">
        <v>300</v>
      </c>
      <c r="V2560" s="21">
        <v>1</v>
      </c>
      <c r="W2560" s="21">
        <v>1</v>
      </c>
      <c r="X2560" s="21">
        <v>2</v>
      </c>
      <c r="Y2560" s="19" t="s">
        <v>45</v>
      </c>
      <c r="Z2560" s="19" t="s">
        <v>46</v>
      </c>
      <c r="AA2560" s="19" t="s">
        <v>73</v>
      </c>
      <c r="AB2560" s="19" t="s">
        <v>74</v>
      </c>
      <c r="AC2560" s="19" t="s">
        <v>360</v>
      </c>
      <c r="AD2560" s="19" t="s">
        <v>361</v>
      </c>
      <c r="AJ2560" s="21">
        <v>0</v>
      </c>
      <c r="AK2560" s="21">
        <f>VLOOKUP(B2560,[2]Sheet3!$A$3:$B$1872,2,0)</f>
        <v>37911.504424778759</v>
      </c>
      <c r="AL2560" s="22">
        <f t="shared" si="42"/>
        <v>37911.504424778759</v>
      </c>
    </row>
    <row r="2561" spans="1:38" ht="12" customHeight="1">
      <c r="A2561" s="19" t="s">
        <v>9369</v>
      </c>
      <c r="B2561" s="20" t="s">
        <v>9370</v>
      </c>
      <c r="C2561" s="20"/>
      <c r="D2561" s="20"/>
      <c r="F2561" s="20" t="s">
        <v>70</v>
      </c>
      <c r="G2561" s="20" t="s">
        <v>356</v>
      </c>
      <c r="H2561" s="20" t="s">
        <v>9370</v>
      </c>
      <c r="I2561" s="20"/>
      <c r="J2561" s="20"/>
      <c r="K2561" s="20"/>
      <c r="L2561" s="20" t="s">
        <v>9370</v>
      </c>
      <c r="M2561" s="20" t="s">
        <v>9370</v>
      </c>
      <c r="N2561" s="20"/>
      <c r="O2561" s="19" t="s">
        <v>9371</v>
      </c>
      <c r="P2561" s="20" t="s">
        <v>43</v>
      </c>
      <c r="Q2561" s="19" t="s">
        <v>237</v>
      </c>
      <c r="R2561" s="19" t="s">
        <v>1372</v>
      </c>
      <c r="S2561" s="19" t="s">
        <v>251</v>
      </c>
      <c r="U2561" s="21">
        <v>500</v>
      </c>
      <c r="V2561" s="21">
        <v>1</v>
      </c>
      <c r="W2561" s="21">
        <v>2</v>
      </c>
      <c r="X2561" s="21">
        <v>3</v>
      </c>
      <c r="Y2561" s="19" t="s">
        <v>45</v>
      </c>
      <c r="Z2561" s="19" t="s">
        <v>46</v>
      </c>
      <c r="AA2561" s="19" t="s">
        <v>73</v>
      </c>
      <c r="AB2561" s="19" t="s">
        <v>74</v>
      </c>
      <c r="AC2561" s="19" t="s">
        <v>360</v>
      </c>
      <c r="AD2561" s="19" t="s">
        <v>361</v>
      </c>
      <c r="AJ2561" s="21">
        <v>0</v>
      </c>
      <c r="AK2561" s="21">
        <f>VLOOKUP(B2561,[2]Sheet3!$A$3:$B$1872,2,0)</f>
        <v>43327.433628318584</v>
      </c>
      <c r="AL2561" s="22">
        <f t="shared" si="42"/>
        <v>43327.433628318584</v>
      </c>
    </row>
    <row r="2562" spans="1:38" ht="12" customHeight="1">
      <c r="A2562" s="19" t="s">
        <v>9372</v>
      </c>
      <c r="B2562" s="20" t="s">
        <v>9373</v>
      </c>
      <c r="C2562" s="20"/>
      <c r="D2562" s="20"/>
      <c r="E2562" s="19" t="s">
        <v>9374</v>
      </c>
      <c r="F2562" s="20" t="s">
        <v>70</v>
      </c>
      <c r="G2562" s="20" t="s">
        <v>356</v>
      </c>
      <c r="H2562" s="20" t="s">
        <v>9375</v>
      </c>
      <c r="I2562" s="20"/>
      <c r="J2562" s="20"/>
      <c r="K2562" s="20"/>
      <c r="L2562" s="20" t="s">
        <v>9373</v>
      </c>
      <c r="M2562" s="20" t="s">
        <v>9373</v>
      </c>
      <c r="N2562" s="20"/>
      <c r="O2562" s="19" t="s">
        <v>9376</v>
      </c>
      <c r="P2562" s="20" t="s">
        <v>43</v>
      </c>
      <c r="Q2562" s="19" t="s">
        <v>180</v>
      </c>
      <c r="R2562" s="19" t="s">
        <v>1372</v>
      </c>
      <c r="S2562" s="19" t="s">
        <v>251</v>
      </c>
      <c r="U2562" s="21">
        <v>8000</v>
      </c>
      <c r="V2562" s="21">
        <v>2</v>
      </c>
      <c r="W2562" s="21">
        <v>5</v>
      </c>
      <c r="X2562" s="21">
        <v>26</v>
      </c>
      <c r="Y2562" s="19" t="s">
        <v>45</v>
      </c>
      <c r="Z2562" s="19" t="s">
        <v>46</v>
      </c>
      <c r="AA2562" s="19" t="s">
        <v>73</v>
      </c>
      <c r="AB2562" s="19" t="s">
        <v>74</v>
      </c>
      <c r="AC2562" s="19" t="s">
        <v>360</v>
      </c>
      <c r="AD2562" s="19" t="s">
        <v>361</v>
      </c>
      <c r="AE2562" s="19" t="s">
        <v>1182</v>
      </c>
      <c r="AF2562" s="19" t="s">
        <v>1183</v>
      </c>
      <c r="AJ2562" s="21">
        <f>VLOOKUP(B2562,[1]Sheet8!$A$3:$B$989,2,0)</f>
        <v>188533.61063872944</v>
      </c>
      <c r="AK2562" s="21">
        <f>VLOOKUP(B2562,[2]Sheet3!$A$3:$B$1872,2,0)</f>
        <v>1355327.4336283188</v>
      </c>
      <c r="AL2562" s="22">
        <f t="shared" ref="AL2562:AL2625" si="43">AJ2562+AK2562</f>
        <v>1543861.0442670484</v>
      </c>
    </row>
    <row r="2563" spans="1:38" ht="12" customHeight="1">
      <c r="A2563" s="19" t="s">
        <v>9377</v>
      </c>
      <c r="B2563" s="20" t="s">
        <v>9378</v>
      </c>
      <c r="C2563" s="20"/>
      <c r="D2563" s="20"/>
      <c r="F2563" s="20" t="s">
        <v>70</v>
      </c>
      <c r="G2563" s="20" t="s">
        <v>356</v>
      </c>
      <c r="H2563" s="20" t="s">
        <v>9378</v>
      </c>
      <c r="I2563" s="20"/>
      <c r="J2563" s="20"/>
      <c r="K2563" s="20"/>
      <c r="L2563" s="20" t="s">
        <v>9379</v>
      </c>
      <c r="M2563" s="20" t="s">
        <v>9378</v>
      </c>
      <c r="N2563" s="20"/>
      <c r="O2563" s="19" t="s">
        <v>9380</v>
      </c>
      <c r="P2563" s="20" t="s">
        <v>43</v>
      </c>
      <c r="Q2563" s="19" t="s">
        <v>131</v>
      </c>
      <c r="AJ2563" s="21">
        <v>0</v>
      </c>
      <c r="AK2563" s="21">
        <v>0</v>
      </c>
      <c r="AL2563" s="22">
        <f t="shared" si="43"/>
        <v>0</v>
      </c>
    </row>
    <row r="2564" spans="1:38" ht="12" customHeight="1">
      <c r="A2564" s="19" t="s">
        <v>9381</v>
      </c>
      <c r="B2564" s="20" t="s">
        <v>9382</v>
      </c>
      <c r="C2564" s="20"/>
      <c r="D2564" s="20"/>
      <c r="F2564" s="20" t="s">
        <v>70</v>
      </c>
      <c r="G2564" s="20" t="s">
        <v>356</v>
      </c>
      <c r="H2564" s="20"/>
      <c r="I2564" s="20"/>
      <c r="J2564" s="20"/>
      <c r="K2564" s="20"/>
      <c r="L2564" s="20"/>
      <c r="M2564" s="20" t="s">
        <v>9382</v>
      </c>
      <c r="N2564" s="20"/>
      <c r="O2564" s="19" t="s">
        <v>9383</v>
      </c>
      <c r="P2564" s="20" t="s">
        <v>43</v>
      </c>
      <c r="Q2564" s="19" t="s">
        <v>131</v>
      </c>
      <c r="AJ2564" s="21">
        <v>0</v>
      </c>
      <c r="AK2564" s="21">
        <v>0</v>
      </c>
      <c r="AL2564" s="22">
        <f t="shared" si="43"/>
        <v>0</v>
      </c>
    </row>
    <row r="2565" spans="1:38" ht="12" customHeight="1">
      <c r="A2565" s="19" t="s">
        <v>9384</v>
      </c>
      <c r="B2565" s="20" t="s">
        <v>9385</v>
      </c>
      <c r="C2565" s="20"/>
      <c r="D2565" s="20"/>
      <c r="F2565" s="20" t="s">
        <v>70</v>
      </c>
      <c r="G2565" s="20" t="s">
        <v>356</v>
      </c>
      <c r="H2565" s="20"/>
      <c r="I2565" s="20"/>
      <c r="J2565" s="20"/>
      <c r="K2565" s="20"/>
      <c r="L2565" s="20"/>
      <c r="M2565" s="20" t="s">
        <v>9382</v>
      </c>
      <c r="N2565" s="20"/>
      <c r="O2565" s="19" t="s">
        <v>9386</v>
      </c>
      <c r="P2565" s="20" t="s">
        <v>43</v>
      </c>
      <c r="Q2565" s="19" t="s">
        <v>131</v>
      </c>
      <c r="AJ2565" s="21">
        <v>0</v>
      </c>
      <c r="AK2565" s="21">
        <v>0</v>
      </c>
      <c r="AL2565" s="22">
        <f t="shared" si="43"/>
        <v>0</v>
      </c>
    </row>
    <row r="2566" spans="1:38" ht="12" customHeight="1">
      <c r="A2566" s="19" t="s">
        <v>9387</v>
      </c>
      <c r="B2566" s="20" t="s">
        <v>9388</v>
      </c>
      <c r="C2566" s="20"/>
      <c r="D2566" s="20"/>
      <c r="F2566" s="20" t="s">
        <v>70</v>
      </c>
      <c r="G2566" s="20" t="s">
        <v>356</v>
      </c>
      <c r="H2566" s="20"/>
      <c r="I2566" s="20"/>
      <c r="J2566" s="20"/>
      <c r="K2566" s="20"/>
      <c r="L2566" s="20"/>
      <c r="M2566" s="20" t="s">
        <v>9388</v>
      </c>
      <c r="N2566" s="20"/>
      <c r="O2566" s="19" t="s">
        <v>9389</v>
      </c>
      <c r="P2566" s="20" t="s">
        <v>43</v>
      </c>
      <c r="Q2566" s="19" t="s">
        <v>131</v>
      </c>
      <c r="AJ2566" s="21">
        <v>0</v>
      </c>
      <c r="AK2566" s="21">
        <v>0</v>
      </c>
      <c r="AL2566" s="22">
        <f t="shared" si="43"/>
        <v>0</v>
      </c>
    </row>
    <row r="2567" spans="1:38" ht="12" customHeight="1">
      <c r="A2567" s="19" t="s">
        <v>9390</v>
      </c>
      <c r="B2567" s="20" t="s">
        <v>9391</v>
      </c>
      <c r="C2567" s="20"/>
      <c r="D2567" s="20"/>
      <c r="F2567" s="20" t="s">
        <v>70</v>
      </c>
      <c r="G2567" s="20" t="s">
        <v>356</v>
      </c>
      <c r="H2567" s="20"/>
      <c r="I2567" s="20"/>
      <c r="J2567" s="20"/>
      <c r="K2567" s="20"/>
      <c r="L2567" s="20"/>
      <c r="M2567" s="20" t="s">
        <v>9391</v>
      </c>
      <c r="N2567" s="20"/>
      <c r="O2567" s="19" t="s">
        <v>9392</v>
      </c>
      <c r="P2567" s="20" t="s">
        <v>43</v>
      </c>
      <c r="Q2567" s="19" t="s">
        <v>131</v>
      </c>
      <c r="AJ2567" s="21">
        <v>0</v>
      </c>
      <c r="AK2567" s="21">
        <v>0</v>
      </c>
      <c r="AL2567" s="22">
        <f t="shared" si="43"/>
        <v>0</v>
      </c>
    </row>
    <row r="2568" spans="1:38" ht="12" customHeight="1">
      <c r="A2568" s="19" t="s">
        <v>9393</v>
      </c>
      <c r="B2568" s="20" t="s">
        <v>9394</v>
      </c>
      <c r="C2568" s="20"/>
      <c r="D2568" s="20"/>
      <c r="F2568" s="20" t="s">
        <v>70</v>
      </c>
      <c r="G2568" s="20" t="s">
        <v>356</v>
      </c>
      <c r="H2568" s="20"/>
      <c r="I2568" s="20"/>
      <c r="J2568" s="20"/>
      <c r="K2568" s="20"/>
      <c r="L2568" s="20"/>
      <c r="M2568" s="20" t="s">
        <v>9394</v>
      </c>
      <c r="N2568" s="20"/>
      <c r="O2568" s="19" t="s">
        <v>9395</v>
      </c>
      <c r="P2568" s="20" t="s">
        <v>43</v>
      </c>
      <c r="Q2568" s="19" t="s">
        <v>131</v>
      </c>
      <c r="AJ2568" s="21">
        <v>0</v>
      </c>
      <c r="AK2568" s="21">
        <v>0</v>
      </c>
      <c r="AL2568" s="22">
        <f t="shared" si="43"/>
        <v>0</v>
      </c>
    </row>
    <row r="2569" spans="1:38" ht="12" customHeight="1">
      <c r="A2569" s="19" t="s">
        <v>9396</v>
      </c>
      <c r="B2569" s="20" t="s">
        <v>2940</v>
      </c>
      <c r="C2569" s="20"/>
      <c r="D2569" s="20"/>
      <c r="E2569" s="19" t="s">
        <v>9397</v>
      </c>
      <c r="F2569" s="20" t="s">
        <v>70</v>
      </c>
      <c r="G2569" s="20" t="s">
        <v>356</v>
      </c>
      <c r="H2569" s="20" t="s">
        <v>2940</v>
      </c>
      <c r="I2569" s="20"/>
      <c r="J2569" s="20"/>
      <c r="K2569" s="20"/>
      <c r="L2569" s="20" t="s">
        <v>2940</v>
      </c>
      <c r="M2569" s="20" t="s">
        <v>2940</v>
      </c>
      <c r="N2569" s="20"/>
      <c r="O2569" s="19" t="s">
        <v>9398</v>
      </c>
      <c r="P2569" s="20" t="s">
        <v>43</v>
      </c>
      <c r="Q2569" s="19" t="s">
        <v>180</v>
      </c>
      <c r="R2569" s="19" t="s">
        <v>359</v>
      </c>
      <c r="S2569" s="19" t="s">
        <v>139</v>
      </c>
      <c r="T2569" s="19" t="s">
        <v>221</v>
      </c>
      <c r="U2569" s="21">
        <v>6000</v>
      </c>
      <c r="V2569" s="21">
        <v>4</v>
      </c>
      <c r="W2569" s="21">
        <v>5</v>
      </c>
      <c r="X2569" s="21">
        <v>22</v>
      </c>
      <c r="Y2569" s="19" t="s">
        <v>45</v>
      </c>
      <c r="Z2569" s="19" t="s">
        <v>46</v>
      </c>
      <c r="AA2569" s="19" t="s">
        <v>73</v>
      </c>
      <c r="AB2569" s="19" t="s">
        <v>74</v>
      </c>
      <c r="AC2569" s="19" t="s">
        <v>360</v>
      </c>
      <c r="AD2569" s="19" t="s">
        <v>361</v>
      </c>
      <c r="AE2569" s="19" t="s">
        <v>362</v>
      </c>
      <c r="AF2569" s="19" t="s">
        <v>363</v>
      </c>
      <c r="AJ2569" s="21">
        <f>VLOOKUP(B2569,[1]Sheet8!$A$3:$B$989,2,0)</f>
        <v>756561.04</v>
      </c>
      <c r="AK2569" s="21">
        <f>VLOOKUP(B2569,[2]Sheet3!$A$3:$B$1872,2,0)</f>
        <v>2530859.7256637169</v>
      </c>
      <c r="AL2569" s="22">
        <f t="shared" si="43"/>
        <v>3287420.7656637169</v>
      </c>
    </row>
    <row r="2570" spans="1:38" ht="12" customHeight="1">
      <c r="A2570" s="19" t="s">
        <v>9399</v>
      </c>
      <c r="B2570" s="20" t="s">
        <v>9400</v>
      </c>
      <c r="C2570" s="20"/>
      <c r="D2570" s="20"/>
      <c r="F2570" s="20" t="s">
        <v>70</v>
      </c>
      <c r="G2570" s="20" t="s">
        <v>356</v>
      </c>
      <c r="H2570" s="20"/>
      <c r="I2570" s="20"/>
      <c r="J2570" s="20"/>
      <c r="K2570" s="20"/>
      <c r="L2570" s="20" t="s">
        <v>9400</v>
      </c>
      <c r="M2570" s="20" t="s">
        <v>9400</v>
      </c>
      <c r="N2570" s="20"/>
      <c r="O2570" s="19" t="s">
        <v>9401</v>
      </c>
      <c r="P2570" s="20" t="s">
        <v>43</v>
      </c>
      <c r="Q2570" s="19" t="s">
        <v>131</v>
      </c>
      <c r="AJ2570" s="21">
        <v>0</v>
      </c>
      <c r="AK2570" s="21">
        <v>0</v>
      </c>
      <c r="AL2570" s="22">
        <f t="shared" si="43"/>
        <v>0</v>
      </c>
    </row>
    <row r="2571" spans="1:38" ht="12" customHeight="1">
      <c r="A2571" s="19" t="s">
        <v>9402</v>
      </c>
      <c r="B2571" s="20" t="s">
        <v>9403</v>
      </c>
      <c r="C2571" s="20"/>
      <c r="D2571" s="20"/>
      <c r="F2571" s="20" t="s">
        <v>70</v>
      </c>
      <c r="G2571" s="20" t="s">
        <v>356</v>
      </c>
      <c r="H2571" s="20" t="s">
        <v>9403</v>
      </c>
      <c r="I2571" s="20"/>
      <c r="J2571" s="20"/>
      <c r="K2571" s="20"/>
      <c r="L2571" s="20"/>
      <c r="M2571" s="20" t="s">
        <v>9403</v>
      </c>
      <c r="N2571" s="20"/>
      <c r="O2571" s="19" t="s">
        <v>9404</v>
      </c>
      <c r="P2571" s="20" t="s">
        <v>43</v>
      </c>
      <c r="Q2571" s="19" t="s">
        <v>131</v>
      </c>
      <c r="AJ2571" s="21">
        <v>0</v>
      </c>
      <c r="AK2571" s="21">
        <v>0</v>
      </c>
      <c r="AL2571" s="22">
        <f t="shared" si="43"/>
        <v>0</v>
      </c>
    </row>
    <row r="2572" spans="1:38" ht="12" customHeight="1">
      <c r="A2572" s="19" t="s">
        <v>9405</v>
      </c>
      <c r="B2572" s="20" t="s">
        <v>9406</v>
      </c>
      <c r="C2572" s="20"/>
      <c r="D2572" s="20"/>
      <c r="F2572" s="20" t="s">
        <v>70</v>
      </c>
      <c r="G2572" s="20" t="s">
        <v>356</v>
      </c>
      <c r="H2572" s="20"/>
      <c r="I2572" s="20"/>
      <c r="J2572" s="20"/>
      <c r="K2572" s="20"/>
      <c r="L2572" s="20"/>
      <c r="M2572" s="20" t="s">
        <v>9406</v>
      </c>
      <c r="N2572" s="20"/>
      <c r="O2572" s="19" t="s">
        <v>9407</v>
      </c>
      <c r="P2572" s="20" t="s">
        <v>43</v>
      </c>
      <c r="Q2572" s="19" t="s">
        <v>131</v>
      </c>
      <c r="AJ2572" s="21">
        <v>0</v>
      </c>
      <c r="AK2572" s="21">
        <v>0</v>
      </c>
      <c r="AL2572" s="22">
        <f t="shared" si="43"/>
        <v>0</v>
      </c>
    </row>
    <row r="2573" spans="1:38" ht="12" customHeight="1">
      <c r="A2573" s="19" t="s">
        <v>9408</v>
      </c>
      <c r="B2573" s="14" t="s">
        <v>9409</v>
      </c>
      <c r="C2573" s="14"/>
      <c r="D2573" s="14"/>
      <c r="E2573" s="19" t="s">
        <v>9410</v>
      </c>
      <c r="F2573" s="20" t="s">
        <v>70</v>
      </c>
      <c r="G2573" s="20" t="s">
        <v>356</v>
      </c>
      <c r="H2573" s="20" t="s">
        <v>9411</v>
      </c>
      <c r="I2573" s="20"/>
      <c r="J2573" s="20"/>
      <c r="K2573" s="20"/>
      <c r="L2573" s="20" t="s">
        <v>9412</v>
      </c>
      <c r="M2573" s="20" t="s">
        <v>9413</v>
      </c>
      <c r="N2573" s="20"/>
      <c r="O2573" s="19" t="s">
        <v>9414</v>
      </c>
      <c r="P2573" s="20" t="s">
        <v>43</v>
      </c>
      <c r="Q2573" s="19" t="s">
        <v>180</v>
      </c>
      <c r="R2573" s="19" t="s">
        <v>9162</v>
      </c>
      <c r="S2573" s="19" t="s">
        <v>139</v>
      </c>
      <c r="T2573" s="19" t="s">
        <v>221</v>
      </c>
      <c r="U2573" s="21">
        <v>8000</v>
      </c>
      <c r="V2573" s="21">
        <v>4</v>
      </c>
      <c r="W2573" s="21">
        <v>5</v>
      </c>
      <c r="X2573" s="21">
        <v>26</v>
      </c>
      <c r="Y2573" s="19" t="s">
        <v>45</v>
      </c>
      <c r="Z2573" s="19" t="s">
        <v>46</v>
      </c>
      <c r="AA2573" s="19" t="s">
        <v>73</v>
      </c>
      <c r="AB2573" s="19" t="s">
        <v>74</v>
      </c>
      <c r="AC2573" s="19" t="s">
        <v>360</v>
      </c>
      <c r="AD2573" s="19" t="s">
        <v>361</v>
      </c>
      <c r="AE2573" s="19" t="s">
        <v>9415</v>
      </c>
      <c r="AF2573" s="19" t="s">
        <v>9416</v>
      </c>
      <c r="AG2573" s="19" t="s">
        <v>404</v>
      </c>
      <c r="AH2573" s="19" t="s">
        <v>9413</v>
      </c>
      <c r="AJ2573" s="21">
        <v>0</v>
      </c>
      <c r="AK2573" s="21">
        <v>0</v>
      </c>
      <c r="AL2573" s="22">
        <f t="shared" si="43"/>
        <v>0</v>
      </c>
    </row>
    <row r="2574" spans="1:38" ht="12" customHeight="1">
      <c r="A2574" s="19" t="s">
        <v>9417</v>
      </c>
      <c r="B2574" s="20" t="s">
        <v>9418</v>
      </c>
      <c r="C2574" s="20"/>
      <c r="D2574" s="20"/>
      <c r="F2574" s="20" t="s">
        <v>70</v>
      </c>
      <c r="G2574" s="20" t="s">
        <v>356</v>
      </c>
      <c r="H2574" s="20"/>
      <c r="I2574" s="20"/>
      <c r="J2574" s="20"/>
      <c r="K2574" s="20"/>
      <c r="L2574" s="20"/>
      <c r="M2574" s="20" t="s">
        <v>9418</v>
      </c>
      <c r="N2574" s="20"/>
      <c r="O2574" s="19" t="s">
        <v>9419</v>
      </c>
      <c r="P2574" s="20" t="s">
        <v>43</v>
      </c>
      <c r="Q2574" s="19" t="s">
        <v>131</v>
      </c>
      <c r="AJ2574" s="21">
        <v>0</v>
      </c>
      <c r="AK2574" s="21">
        <v>0</v>
      </c>
      <c r="AL2574" s="22">
        <f t="shared" si="43"/>
        <v>0</v>
      </c>
    </row>
    <row r="2575" spans="1:38" ht="12" customHeight="1">
      <c r="A2575" s="19" t="s">
        <v>9420</v>
      </c>
      <c r="B2575" s="20" t="s">
        <v>9421</v>
      </c>
      <c r="C2575" s="20"/>
      <c r="D2575" s="20"/>
      <c r="F2575" s="20" t="s">
        <v>70</v>
      </c>
      <c r="G2575" s="20" t="s">
        <v>356</v>
      </c>
      <c r="H2575" s="20"/>
      <c r="I2575" s="20"/>
      <c r="J2575" s="20"/>
      <c r="K2575" s="20"/>
      <c r="L2575" s="20"/>
      <c r="M2575" s="20" t="s">
        <v>9421</v>
      </c>
      <c r="N2575" s="20"/>
      <c r="O2575" s="19" t="s">
        <v>9422</v>
      </c>
      <c r="P2575" s="20" t="s">
        <v>43</v>
      </c>
      <c r="Q2575" s="19" t="s">
        <v>131</v>
      </c>
      <c r="AJ2575" s="21">
        <f>VLOOKUP(B2575,[1]Sheet8!$A$3:$B$989,2,0)</f>
        <v>8415.4</v>
      </c>
      <c r="AK2575" s="21">
        <f>VLOOKUP(B2575,[2]Sheet3!$A$3:$B$1872,2,0)</f>
        <v>18654.867256637168</v>
      </c>
      <c r="AL2575" s="22">
        <f t="shared" si="43"/>
        <v>27070.267256637169</v>
      </c>
    </row>
    <row r="2576" spans="1:38" ht="12" customHeight="1">
      <c r="A2576" s="19" t="s">
        <v>9423</v>
      </c>
      <c r="B2576" s="20" t="s">
        <v>9424</v>
      </c>
      <c r="C2576" s="20"/>
      <c r="D2576" s="20"/>
      <c r="E2576" s="19" t="s">
        <v>9425</v>
      </c>
      <c r="F2576" s="20" t="s">
        <v>70</v>
      </c>
      <c r="G2576" s="20" t="s">
        <v>356</v>
      </c>
      <c r="H2576" s="20"/>
      <c r="I2576" s="20"/>
      <c r="J2576" s="20"/>
      <c r="K2576" s="20"/>
      <c r="L2576" s="20" t="s">
        <v>9424</v>
      </c>
      <c r="M2576" s="20" t="s">
        <v>9424</v>
      </c>
      <c r="N2576" s="20"/>
      <c r="O2576" s="19" t="s">
        <v>9426</v>
      </c>
      <c r="P2576" s="20" t="s">
        <v>43</v>
      </c>
      <c r="Q2576" s="19" t="s">
        <v>170</v>
      </c>
      <c r="U2576" s="21">
        <v>1000</v>
      </c>
      <c r="V2576" s="21">
        <v>2</v>
      </c>
      <c r="W2576" s="21">
        <v>2</v>
      </c>
      <c r="X2576" s="21">
        <v>8</v>
      </c>
      <c r="Y2576" s="19" t="s">
        <v>45</v>
      </c>
      <c r="Z2576" s="19" t="s">
        <v>46</v>
      </c>
      <c r="AA2576" s="19" t="s">
        <v>73</v>
      </c>
      <c r="AB2576" s="19" t="s">
        <v>74</v>
      </c>
      <c r="AC2576" s="19" t="s">
        <v>360</v>
      </c>
      <c r="AD2576" s="19" t="s">
        <v>361</v>
      </c>
      <c r="AE2576" s="19" t="s">
        <v>9361</v>
      </c>
      <c r="AF2576" s="19" t="s">
        <v>9362</v>
      </c>
      <c r="AJ2576" s="21">
        <f>VLOOKUP(B2576,[1]Sheet8!$A$3:$B$989,2,0)</f>
        <v>0</v>
      </c>
      <c r="AK2576" s="21">
        <f>VLOOKUP(B2576,[2]Sheet3!$A$3:$B$1872,2,0)</f>
        <v>210800</v>
      </c>
      <c r="AL2576" s="22">
        <f t="shared" si="43"/>
        <v>210800</v>
      </c>
    </row>
    <row r="2577" spans="1:38" ht="12" customHeight="1">
      <c r="A2577" s="19" t="s">
        <v>9427</v>
      </c>
      <c r="B2577" s="20" t="s">
        <v>9428</v>
      </c>
      <c r="C2577" s="20"/>
      <c r="D2577" s="20"/>
      <c r="F2577" s="20" t="s">
        <v>70</v>
      </c>
      <c r="G2577" s="20" t="s">
        <v>356</v>
      </c>
      <c r="H2577" s="20"/>
      <c r="I2577" s="20"/>
      <c r="J2577" s="20"/>
      <c r="K2577" s="20"/>
      <c r="L2577" s="20" t="s">
        <v>9428</v>
      </c>
      <c r="M2577" s="20" t="s">
        <v>9428</v>
      </c>
      <c r="N2577" s="20"/>
      <c r="O2577" s="19" t="s">
        <v>9429</v>
      </c>
      <c r="P2577" s="20" t="s">
        <v>43</v>
      </c>
      <c r="Q2577" s="19" t="s">
        <v>131</v>
      </c>
      <c r="AJ2577" s="21">
        <f>VLOOKUP(B2577,[1]Sheet8!$A$3:$B$989,2,0)</f>
        <v>21038.5</v>
      </c>
      <c r="AK2577" s="21">
        <f>VLOOKUP(B2577,[2]Sheet3!$A$3:$B$1872,2,0)</f>
        <v>58973.451327433635</v>
      </c>
      <c r="AL2577" s="22">
        <f t="shared" si="43"/>
        <v>80011.951327433635</v>
      </c>
    </row>
    <row r="2578" spans="1:38" ht="12" customHeight="1">
      <c r="A2578" s="19" t="s">
        <v>9430</v>
      </c>
      <c r="B2578" s="20" t="s">
        <v>9431</v>
      </c>
      <c r="C2578" s="20"/>
      <c r="D2578" s="20"/>
      <c r="F2578" s="20" t="s">
        <v>70</v>
      </c>
      <c r="G2578" s="20" t="s">
        <v>356</v>
      </c>
      <c r="H2578" s="20" t="s">
        <v>6513</v>
      </c>
      <c r="I2578" s="20"/>
      <c r="J2578" s="20"/>
      <c r="K2578" s="20"/>
      <c r="L2578" s="20" t="s">
        <v>9432</v>
      </c>
      <c r="M2578" s="20" t="s">
        <v>9431</v>
      </c>
      <c r="N2578" s="20"/>
      <c r="O2578" s="19" t="s">
        <v>9433</v>
      </c>
      <c r="P2578" s="20" t="s">
        <v>43</v>
      </c>
      <c r="Q2578" s="19" t="s">
        <v>131</v>
      </c>
      <c r="AJ2578" s="21">
        <v>0</v>
      </c>
      <c r="AK2578" s="21">
        <v>0</v>
      </c>
      <c r="AL2578" s="22">
        <f t="shared" si="43"/>
        <v>0</v>
      </c>
    </row>
    <row r="2579" spans="1:38" ht="12" customHeight="1">
      <c r="A2579" s="19" t="s">
        <v>9434</v>
      </c>
      <c r="B2579" s="20" t="s">
        <v>9435</v>
      </c>
      <c r="C2579" s="20"/>
      <c r="D2579" s="20"/>
      <c r="F2579" s="20" t="s">
        <v>70</v>
      </c>
      <c r="G2579" s="20" t="s">
        <v>356</v>
      </c>
      <c r="H2579" s="20" t="s">
        <v>9435</v>
      </c>
      <c r="I2579" s="20"/>
      <c r="J2579" s="20"/>
      <c r="K2579" s="20"/>
      <c r="L2579" s="20" t="s">
        <v>9436</v>
      </c>
      <c r="M2579" s="20" t="s">
        <v>9435</v>
      </c>
      <c r="N2579" s="20"/>
      <c r="O2579" s="19" t="s">
        <v>9437</v>
      </c>
      <c r="P2579" s="20" t="s">
        <v>43</v>
      </c>
      <c r="Q2579" s="19" t="s">
        <v>131</v>
      </c>
      <c r="AJ2579" s="21">
        <v>0</v>
      </c>
      <c r="AK2579" s="21">
        <v>0</v>
      </c>
      <c r="AL2579" s="22">
        <f t="shared" si="43"/>
        <v>0</v>
      </c>
    </row>
    <row r="2580" spans="1:38" ht="12" customHeight="1">
      <c r="A2580" s="19" t="s">
        <v>9438</v>
      </c>
      <c r="B2580" s="20" t="s">
        <v>9439</v>
      </c>
      <c r="C2580" s="20"/>
      <c r="D2580" s="20"/>
      <c r="F2580" s="20" t="s">
        <v>70</v>
      </c>
      <c r="G2580" s="20" t="s">
        <v>356</v>
      </c>
      <c r="H2580" s="20"/>
      <c r="I2580" s="20"/>
      <c r="J2580" s="20"/>
      <c r="K2580" s="20"/>
      <c r="L2580" s="20" t="s">
        <v>9439</v>
      </c>
      <c r="M2580" s="20" t="s">
        <v>9439</v>
      </c>
      <c r="N2580" s="20"/>
      <c r="O2580" s="19" t="s">
        <v>9440</v>
      </c>
      <c r="P2580" s="20" t="s">
        <v>43</v>
      </c>
      <c r="Q2580" s="19" t="s">
        <v>131</v>
      </c>
      <c r="AJ2580" s="21">
        <v>0</v>
      </c>
      <c r="AK2580" s="21">
        <v>0</v>
      </c>
      <c r="AL2580" s="22">
        <f t="shared" si="43"/>
        <v>0</v>
      </c>
    </row>
    <row r="2581" spans="1:38" ht="12" customHeight="1">
      <c r="A2581" s="19" t="s">
        <v>9441</v>
      </c>
      <c r="B2581" s="20" t="s">
        <v>9442</v>
      </c>
      <c r="C2581" s="20"/>
      <c r="D2581" s="20"/>
      <c r="F2581" s="20" t="s">
        <v>70</v>
      </c>
      <c r="G2581" s="20" t="s">
        <v>356</v>
      </c>
      <c r="H2581" s="20"/>
      <c r="I2581" s="20"/>
      <c r="J2581" s="20"/>
      <c r="K2581" s="20"/>
      <c r="L2581" s="20"/>
      <c r="M2581" s="20" t="s">
        <v>9442</v>
      </c>
      <c r="N2581" s="20"/>
      <c r="O2581" s="19" t="s">
        <v>9443</v>
      </c>
      <c r="P2581" s="20" t="s">
        <v>43</v>
      </c>
      <c r="Q2581" s="19" t="s">
        <v>237</v>
      </c>
      <c r="U2581" s="21">
        <v>500</v>
      </c>
      <c r="V2581" s="21">
        <v>1</v>
      </c>
      <c r="W2581" s="21">
        <v>2</v>
      </c>
      <c r="X2581" s="21">
        <v>3</v>
      </c>
      <c r="Y2581" s="19" t="s">
        <v>45</v>
      </c>
      <c r="Z2581" s="19" t="s">
        <v>46</v>
      </c>
      <c r="AA2581" s="19" t="s">
        <v>73</v>
      </c>
      <c r="AB2581" s="19" t="s">
        <v>74</v>
      </c>
      <c r="AC2581" s="19" t="s">
        <v>360</v>
      </c>
      <c r="AD2581" s="19" t="s">
        <v>361</v>
      </c>
      <c r="AJ2581" s="21">
        <v>0</v>
      </c>
      <c r="AK2581" s="21">
        <v>0</v>
      </c>
      <c r="AL2581" s="22">
        <f t="shared" si="43"/>
        <v>0</v>
      </c>
    </row>
    <row r="2582" spans="1:38" ht="12" customHeight="1">
      <c r="A2582" s="19" t="s">
        <v>9444</v>
      </c>
      <c r="B2582" s="20" t="s">
        <v>9445</v>
      </c>
      <c r="C2582" s="20"/>
      <c r="D2582" s="20"/>
      <c r="E2582" s="19" t="s">
        <v>9446</v>
      </c>
      <c r="F2582" s="20" t="s">
        <v>70</v>
      </c>
      <c r="G2582" s="20" t="s">
        <v>356</v>
      </c>
      <c r="H2582" s="20"/>
      <c r="I2582" s="20"/>
      <c r="J2582" s="20"/>
      <c r="K2582" s="20"/>
      <c r="L2582" s="20" t="s">
        <v>9445</v>
      </c>
      <c r="M2582" s="20" t="s">
        <v>9445</v>
      </c>
      <c r="N2582" s="20"/>
      <c r="O2582" s="19" t="s">
        <v>9447</v>
      </c>
      <c r="P2582" s="20" t="s">
        <v>43</v>
      </c>
      <c r="Q2582" s="19" t="s">
        <v>180</v>
      </c>
      <c r="U2582" s="21">
        <v>1400</v>
      </c>
      <c r="V2582" s="21">
        <v>1</v>
      </c>
      <c r="W2582" s="21">
        <v>1</v>
      </c>
      <c r="X2582" s="21">
        <v>3</v>
      </c>
      <c r="Y2582" s="19" t="s">
        <v>45</v>
      </c>
      <c r="Z2582" s="19" t="s">
        <v>46</v>
      </c>
      <c r="AA2582" s="19" t="s">
        <v>73</v>
      </c>
      <c r="AB2582" s="19" t="s">
        <v>74</v>
      </c>
      <c r="AC2582" s="19" t="s">
        <v>360</v>
      </c>
      <c r="AD2582" s="19" t="s">
        <v>361</v>
      </c>
      <c r="AE2582" s="19" t="s">
        <v>1182</v>
      </c>
      <c r="AF2582" s="19" t="s">
        <v>1183</v>
      </c>
      <c r="AJ2582" s="21">
        <f>VLOOKUP(B2582,[1]Sheet8!$A$3:$B$989,2,0)</f>
        <v>36967.800000000003</v>
      </c>
      <c r="AK2582" s="21">
        <f>VLOOKUP(B2582,[2]Sheet3!$A$3:$B$1872,2,0)</f>
        <v>574008.84955752222</v>
      </c>
      <c r="AL2582" s="22">
        <f t="shared" si="43"/>
        <v>610976.64955752227</v>
      </c>
    </row>
    <row r="2583" spans="1:38" ht="12" customHeight="1">
      <c r="A2583" s="19" t="s">
        <v>9448</v>
      </c>
      <c r="B2583" s="20" t="s">
        <v>9449</v>
      </c>
      <c r="C2583" s="20"/>
      <c r="D2583" s="20"/>
      <c r="E2583" s="19" t="s">
        <v>9450</v>
      </c>
      <c r="F2583" s="20" t="s">
        <v>70</v>
      </c>
      <c r="G2583" s="20" t="s">
        <v>356</v>
      </c>
      <c r="H2583" s="20"/>
      <c r="I2583" s="20"/>
      <c r="J2583" s="20"/>
      <c r="K2583" s="20"/>
      <c r="L2583" s="20" t="s">
        <v>9449</v>
      </c>
      <c r="M2583" s="20" t="s">
        <v>9449</v>
      </c>
      <c r="N2583" s="20"/>
      <c r="O2583" s="19" t="s">
        <v>9451</v>
      </c>
      <c r="P2583" s="20" t="s">
        <v>43</v>
      </c>
      <c r="Q2583" s="19" t="s">
        <v>180</v>
      </c>
      <c r="U2583" s="21">
        <v>700</v>
      </c>
      <c r="V2583" s="21">
        <v>2</v>
      </c>
      <c r="W2583" s="21">
        <v>2</v>
      </c>
      <c r="X2583" s="21">
        <v>6</v>
      </c>
      <c r="Y2583" s="19" t="s">
        <v>45</v>
      </c>
      <c r="Z2583" s="19" t="s">
        <v>46</v>
      </c>
      <c r="AA2583" s="19" t="s">
        <v>73</v>
      </c>
      <c r="AB2583" s="19" t="s">
        <v>74</v>
      </c>
      <c r="AC2583" s="19" t="s">
        <v>360</v>
      </c>
      <c r="AD2583" s="19" t="s">
        <v>361</v>
      </c>
      <c r="AE2583" s="19" t="s">
        <v>1182</v>
      </c>
      <c r="AF2583" s="19" t="s">
        <v>1183</v>
      </c>
      <c r="AJ2583" s="21">
        <f>VLOOKUP(B2583,[1]Sheet8!$A$3:$B$989,2,0)</f>
        <v>0</v>
      </c>
      <c r="AK2583" s="21">
        <f>VLOOKUP(B2583,[2]Sheet3!$A$3:$B$1872,2,0)</f>
        <v>158230.08849557524</v>
      </c>
      <c r="AL2583" s="22">
        <f t="shared" si="43"/>
        <v>158230.08849557524</v>
      </c>
    </row>
    <row r="2584" spans="1:38" ht="12" customHeight="1">
      <c r="A2584" s="19" t="s">
        <v>9452</v>
      </c>
      <c r="B2584" s="20" t="s">
        <v>9453</v>
      </c>
      <c r="C2584" s="20"/>
      <c r="D2584" s="20"/>
      <c r="F2584" s="20" t="s">
        <v>70</v>
      </c>
      <c r="G2584" s="20" t="s">
        <v>356</v>
      </c>
      <c r="H2584" s="20"/>
      <c r="I2584" s="20"/>
      <c r="J2584" s="20"/>
      <c r="K2584" s="20"/>
      <c r="L2584" s="20"/>
      <c r="M2584" s="20" t="s">
        <v>9453</v>
      </c>
      <c r="N2584" s="20"/>
      <c r="O2584" s="19" t="s">
        <v>9454</v>
      </c>
      <c r="P2584" s="20" t="s">
        <v>43</v>
      </c>
      <c r="Q2584" s="19" t="s">
        <v>131</v>
      </c>
      <c r="AJ2584" s="21">
        <v>0</v>
      </c>
      <c r="AK2584" s="21">
        <v>0</v>
      </c>
      <c r="AL2584" s="22">
        <f t="shared" si="43"/>
        <v>0</v>
      </c>
    </row>
    <row r="2585" spans="1:38" ht="12" customHeight="1">
      <c r="A2585" s="19" t="s">
        <v>9455</v>
      </c>
      <c r="B2585" s="20" t="s">
        <v>9456</v>
      </c>
      <c r="C2585" s="20"/>
      <c r="D2585" s="20"/>
      <c r="F2585" s="20" t="s">
        <v>70</v>
      </c>
      <c r="G2585" s="20" t="s">
        <v>356</v>
      </c>
      <c r="H2585" s="20"/>
      <c r="I2585" s="20"/>
      <c r="J2585" s="20"/>
      <c r="K2585" s="20"/>
      <c r="L2585" s="20"/>
      <c r="M2585" s="20" t="s">
        <v>9456</v>
      </c>
      <c r="N2585" s="20"/>
      <c r="O2585" s="19" t="s">
        <v>9457</v>
      </c>
      <c r="P2585" s="20" t="s">
        <v>43</v>
      </c>
      <c r="Q2585" s="19" t="s">
        <v>131</v>
      </c>
      <c r="AJ2585" s="21">
        <v>0</v>
      </c>
      <c r="AK2585" s="21">
        <v>0</v>
      </c>
      <c r="AL2585" s="22">
        <f t="shared" si="43"/>
        <v>0</v>
      </c>
    </row>
    <row r="2586" spans="1:38" ht="12" customHeight="1">
      <c r="A2586" s="19" t="s">
        <v>9458</v>
      </c>
      <c r="B2586" s="20" t="s">
        <v>9459</v>
      </c>
      <c r="C2586" s="20"/>
      <c r="D2586" s="20"/>
      <c r="F2586" s="20" t="s">
        <v>70</v>
      </c>
      <c r="G2586" s="20" t="s">
        <v>356</v>
      </c>
      <c r="H2586" s="20" t="s">
        <v>9460</v>
      </c>
      <c r="I2586" s="20"/>
      <c r="J2586" s="20"/>
      <c r="K2586" s="20"/>
      <c r="L2586" s="20"/>
      <c r="M2586" s="20" t="s">
        <v>9459</v>
      </c>
      <c r="N2586" s="20"/>
      <c r="O2586" s="19" t="s">
        <v>9461</v>
      </c>
      <c r="P2586" s="20" t="s">
        <v>43</v>
      </c>
      <c r="Q2586" s="19" t="s">
        <v>131</v>
      </c>
      <c r="AJ2586" s="21">
        <v>0</v>
      </c>
      <c r="AK2586" s="21">
        <f>VLOOKUP(B2586,[2]Sheet3!$A$3:$B$1872,2,0)</f>
        <v>5280.5309734513276</v>
      </c>
      <c r="AL2586" s="22">
        <f t="shared" si="43"/>
        <v>5280.5309734513276</v>
      </c>
    </row>
    <row r="2587" spans="1:38" ht="12" customHeight="1">
      <c r="A2587" s="19" t="s">
        <v>9462</v>
      </c>
      <c r="B2587" s="20" t="s">
        <v>9463</v>
      </c>
      <c r="C2587" s="20"/>
      <c r="D2587" s="20"/>
      <c r="F2587" s="20" t="s">
        <v>70</v>
      </c>
      <c r="G2587" s="20" t="s">
        <v>356</v>
      </c>
      <c r="H2587" s="20"/>
      <c r="I2587" s="20"/>
      <c r="J2587" s="20"/>
      <c r="K2587" s="20"/>
      <c r="L2587" s="20"/>
      <c r="M2587" s="20" t="s">
        <v>9463</v>
      </c>
      <c r="N2587" s="20"/>
      <c r="O2587" s="19" t="s">
        <v>9464</v>
      </c>
      <c r="P2587" s="20" t="s">
        <v>43</v>
      </c>
      <c r="Q2587" s="19" t="s">
        <v>131</v>
      </c>
      <c r="U2587" s="21">
        <v>1000</v>
      </c>
      <c r="V2587" s="21">
        <v>8</v>
      </c>
      <c r="W2587" s="21">
        <v>1</v>
      </c>
      <c r="X2587" s="21">
        <v>20</v>
      </c>
      <c r="AJ2587" s="21">
        <v>0</v>
      </c>
      <c r="AK2587" s="21">
        <v>0</v>
      </c>
      <c r="AL2587" s="22">
        <f t="shared" si="43"/>
        <v>0</v>
      </c>
    </row>
    <row r="2588" spans="1:38" ht="12" customHeight="1">
      <c r="A2588" s="19" t="s">
        <v>9465</v>
      </c>
      <c r="B2588" s="20" t="s">
        <v>9466</v>
      </c>
      <c r="C2588" s="20"/>
      <c r="D2588" s="20"/>
      <c r="F2588" s="20" t="s">
        <v>70</v>
      </c>
      <c r="G2588" s="20" t="s">
        <v>356</v>
      </c>
      <c r="H2588" s="20" t="s">
        <v>9466</v>
      </c>
      <c r="I2588" s="20"/>
      <c r="J2588" s="20"/>
      <c r="K2588" s="20"/>
      <c r="L2588" s="20"/>
      <c r="M2588" s="20" t="s">
        <v>9466</v>
      </c>
      <c r="N2588" s="20"/>
      <c r="O2588" s="19" t="s">
        <v>9467</v>
      </c>
      <c r="P2588" s="20" t="s">
        <v>43</v>
      </c>
      <c r="Q2588" s="19" t="s">
        <v>131</v>
      </c>
      <c r="AJ2588" s="21">
        <v>0</v>
      </c>
      <c r="AK2588" s="21">
        <v>0</v>
      </c>
      <c r="AL2588" s="22">
        <f t="shared" si="43"/>
        <v>0</v>
      </c>
    </row>
    <row r="2589" spans="1:38" ht="12" customHeight="1">
      <c r="A2589" s="19" t="s">
        <v>9468</v>
      </c>
      <c r="B2589" s="20" t="s">
        <v>9469</v>
      </c>
      <c r="C2589" s="20"/>
      <c r="D2589" s="20"/>
      <c r="F2589" s="20" t="s">
        <v>70</v>
      </c>
      <c r="G2589" s="20" t="s">
        <v>356</v>
      </c>
      <c r="H2589" s="20"/>
      <c r="I2589" s="20"/>
      <c r="J2589" s="20"/>
      <c r="K2589" s="20"/>
      <c r="L2589" s="20" t="s">
        <v>9469</v>
      </c>
      <c r="M2589" s="20" t="s">
        <v>9469</v>
      </c>
      <c r="N2589" s="20"/>
      <c r="O2589" s="19" t="s">
        <v>9470</v>
      </c>
      <c r="P2589" s="20" t="s">
        <v>43</v>
      </c>
      <c r="Q2589" s="19" t="s">
        <v>131</v>
      </c>
      <c r="AJ2589" s="21">
        <v>0</v>
      </c>
      <c r="AK2589" s="21">
        <v>0</v>
      </c>
      <c r="AL2589" s="22">
        <f t="shared" si="43"/>
        <v>0</v>
      </c>
    </row>
    <row r="2590" spans="1:38" ht="12" customHeight="1">
      <c r="A2590" s="19" t="s">
        <v>9471</v>
      </c>
      <c r="B2590" s="20" t="s">
        <v>9472</v>
      </c>
      <c r="C2590" s="20"/>
      <c r="D2590" s="20"/>
      <c r="E2590" s="19" t="s">
        <v>9473</v>
      </c>
      <c r="F2590" s="20" t="s">
        <v>70</v>
      </c>
      <c r="G2590" s="20" t="s">
        <v>356</v>
      </c>
      <c r="H2590" s="20" t="s">
        <v>9472</v>
      </c>
      <c r="I2590" s="20"/>
      <c r="J2590" s="20"/>
      <c r="K2590" s="20"/>
      <c r="L2590" s="20" t="s">
        <v>9472</v>
      </c>
      <c r="M2590" s="20" t="s">
        <v>9472</v>
      </c>
      <c r="N2590" s="20"/>
      <c r="O2590" s="19" t="s">
        <v>9474</v>
      </c>
      <c r="P2590" s="20" t="s">
        <v>43</v>
      </c>
      <c r="Q2590" s="19" t="s">
        <v>180</v>
      </c>
      <c r="R2590" s="19" t="s">
        <v>6799</v>
      </c>
      <c r="S2590" s="19" t="s">
        <v>139</v>
      </c>
      <c r="T2590" s="19" t="s">
        <v>152</v>
      </c>
      <c r="U2590" s="21">
        <v>4000</v>
      </c>
      <c r="V2590" s="21">
        <v>4</v>
      </c>
      <c r="W2590" s="21">
        <v>4</v>
      </c>
      <c r="X2590" s="21">
        <v>20</v>
      </c>
      <c r="Y2590" s="19" t="s">
        <v>45</v>
      </c>
      <c r="Z2590" s="19" t="s">
        <v>46</v>
      </c>
      <c r="AA2590" s="19" t="s">
        <v>73</v>
      </c>
      <c r="AB2590" s="19" t="s">
        <v>74</v>
      </c>
      <c r="AC2590" s="19" t="s">
        <v>360</v>
      </c>
      <c r="AD2590" s="19" t="s">
        <v>361</v>
      </c>
      <c r="AE2590" s="19" t="s">
        <v>9361</v>
      </c>
      <c r="AF2590" s="19" t="s">
        <v>9362</v>
      </c>
      <c r="AJ2590" s="21">
        <f>VLOOKUP(B2590,[1]Sheet8!$A$3:$B$989,2,0)</f>
        <v>117947.67190439519</v>
      </c>
      <c r="AK2590" s="21">
        <f>VLOOKUP(B2590,[2]Sheet3!$A$3:$B$1872,2,0)</f>
        <v>1157435.8369723915</v>
      </c>
      <c r="AL2590" s="22">
        <f t="shared" si="43"/>
        <v>1275383.5088767866</v>
      </c>
    </row>
    <row r="2591" spans="1:38" ht="12" customHeight="1">
      <c r="A2591" s="19" t="s">
        <v>9475</v>
      </c>
      <c r="B2591" s="20" t="s">
        <v>9476</v>
      </c>
      <c r="C2591" s="20"/>
      <c r="D2591" s="20"/>
      <c r="F2591" s="20" t="s">
        <v>70</v>
      </c>
      <c r="G2591" s="20" t="s">
        <v>356</v>
      </c>
      <c r="H2591" s="20" t="s">
        <v>9476</v>
      </c>
      <c r="I2591" s="20"/>
      <c r="J2591" s="20"/>
      <c r="K2591" s="20"/>
      <c r="L2591" s="20"/>
      <c r="M2591" s="20" t="s">
        <v>9476</v>
      </c>
      <c r="N2591" s="20"/>
      <c r="O2591" s="19" t="s">
        <v>9477</v>
      </c>
      <c r="P2591" s="20" t="s">
        <v>43</v>
      </c>
      <c r="Q2591" s="19" t="s">
        <v>131</v>
      </c>
      <c r="AJ2591" s="21">
        <v>0</v>
      </c>
      <c r="AK2591" s="21">
        <v>0</v>
      </c>
      <c r="AL2591" s="22">
        <f t="shared" si="43"/>
        <v>0</v>
      </c>
    </row>
    <row r="2592" spans="1:38" ht="12" customHeight="1">
      <c r="A2592" s="19" t="s">
        <v>9478</v>
      </c>
      <c r="B2592" s="20" t="s">
        <v>9479</v>
      </c>
      <c r="C2592" s="20"/>
      <c r="D2592" s="20"/>
      <c r="F2592" s="20" t="s">
        <v>70</v>
      </c>
      <c r="G2592" s="20" t="s">
        <v>356</v>
      </c>
      <c r="H2592" s="20" t="s">
        <v>9479</v>
      </c>
      <c r="I2592" s="20"/>
      <c r="J2592" s="20"/>
      <c r="K2592" s="20"/>
      <c r="L2592" s="20" t="s">
        <v>9480</v>
      </c>
      <c r="M2592" s="20" t="s">
        <v>9479</v>
      </c>
      <c r="N2592" s="20"/>
      <c r="O2592" s="19" t="s">
        <v>9481</v>
      </c>
      <c r="P2592" s="20" t="s">
        <v>43</v>
      </c>
      <c r="Q2592" s="19" t="s">
        <v>131</v>
      </c>
      <c r="AJ2592" s="21">
        <v>0</v>
      </c>
      <c r="AK2592" s="21">
        <v>0</v>
      </c>
      <c r="AL2592" s="22">
        <f t="shared" si="43"/>
        <v>0</v>
      </c>
    </row>
    <row r="2593" spans="1:38" ht="12" customHeight="1">
      <c r="A2593" s="19" t="s">
        <v>9482</v>
      </c>
      <c r="B2593" s="20" t="s">
        <v>9483</v>
      </c>
      <c r="C2593" s="20"/>
      <c r="D2593" s="20"/>
      <c r="F2593" s="20" t="s">
        <v>70</v>
      </c>
      <c r="G2593" s="20" t="s">
        <v>356</v>
      </c>
      <c r="H2593" s="20"/>
      <c r="I2593" s="20"/>
      <c r="J2593" s="20"/>
      <c r="K2593" s="20"/>
      <c r="L2593" s="20"/>
      <c r="M2593" s="20" t="s">
        <v>9483</v>
      </c>
      <c r="N2593" s="20"/>
      <c r="O2593" s="19" t="s">
        <v>9484</v>
      </c>
      <c r="P2593" s="20" t="s">
        <v>43</v>
      </c>
      <c r="Q2593" s="19" t="s">
        <v>131</v>
      </c>
      <c r="AJ2593" s="21">
        <v>0</v>
      </c>
      <c r="AK2593" s="21">
        <v>0</v>
      </c>
      <c r="AL2593" s="22">
        <f t="shared" si="43"/>
        <v>0</v>
      </c>
    </row>
    <row r="2594" spans="1:38" ht="12" customHeight="1">
      <c r="A2594" s="19" t="s">
        <v>9485</v>
      </c>
      <c r="B2594" s="20" t="s">
        <v>9486</v>
      </c>
      <c r="C2594" s="20"/>
      <c r="D2594" s="20"/>
      <c r="E2594" s="19" t="s">
        <v>9487</v>
      </c>
      <c r="F2594" s="20" t="s">
        <v>70</v>
      </c>
      <c r="G2594" s="20" t="s">
        <v>356</v>
      </c>
      <c r="H2594" s="20" t="s">
        <v>706</v>
      </c>
      <c r="I2594" s="20"/>
      <c r="J2594" s="20"/>
      <c r="K2594" s="20"/>
      <c r="L2594" s="20" t="s">
        <v>1075</v>
      </c>
      <c r="M2594" s="20" t="s">
        <v>9486</v>
      </c>
      <c r="N2594" s="20"/>
      <c r="O2594" s="19" t="s">
        <v>9488</v>
      </c>
      <c r="P2594" s="20" t="s">
        <v>43</v>
      </c>
      <c r="Q2594" s="19" t="s">
        <v>170</v>
      </c>
      <c r="R2594" s="19" t="s">
        <v>446</v>
      </c>
      <c r="S2594" s="19" t="s">
        <v>139</v>
      </c>
      <c r="T2594" s="19" t="s">
        <v>140</v>
      </c>
      <c r="U2594" s="21">
        <v>450</v>
      </c>
      <c r="V2594" s="21">
        <v>1</v>
      </c>
      <c r="W2594" s="21">
        <v>1</v>
      </c>
      <c r="X2594" s="21">
        <v>2</v>
      </c>
      <c r="Y2594" s="19" t="s">
        <v>45</v>
      </c>
      <c r="Z2594" s="19" t="s">
        <v>46</v>
      </c>
      <c r="AA2594" s="19" t="s">
        <v>73</v>
      </c>
      <c r="AB2594" s="19" t="s">
        <v>74</v>
      </c>
      <c r="AC2594" s="19" t="s">
        <v>360</v>
      </c>
      <c r="AD2594" s="19" t="s">
        <v>361</v>
      </c>
      <c r="AE2594" s="19" t="s">
        <v>466</v>
      </c>
      <c r="AF2594" s="19" t="s">
        <v>467</v>
      </c>
      <c r="AJ2594" s="21">
        <f>VLOOKUP(B2594,[1]Sheet8!$A$3:$B$989,2,0)</f>
        <v>0</v>
      </c>
      <c r="AK2594" s="21">
        <v>0</v>
      </c>
      <c r="AL2594" s="22">
        <f t="shared" si="43"/>
        <v>0</v>
      </c>
    </row>
    <row r="2595" spans="1:38" ht="12" customHeight="1">
      <c r="A2595" s="19" t="s">
        <v>9489</v>
      </c>
      <c r="B2595" s="20" t="s">
        <v>5797</v>
      </c>
      <c r="C2595" s="20"/>
      <c r="D2595" s="20"/>
      <c r="E2595" s="19" t="s">
        <v>9490</v>
      </c>
      <c r="F2595" s="20" t="s">
        <v>70</v>
      </c>
      <c r="G2595" s="20" t="s">
        <v>356</v>
      </c>
      <c r="H2595" s="20" t="s">
        <v>706</v>
      </c>
      <c r="I2595" s="20"/>
      <c r="J2595" s="20"/>
      <c r="K2595" s="20"/>
      <c r="L2595" s="20" t="s">
        <v>6606</v>
      </c>
      <c r="M2595" s="20" t="s">
        <v>5797</v>
      </c>
      <c r="N2595" s="20"/>
      <c r="O2595" s="19" t="s">
        <v>9491</v>
      </c>
      <c r="P2595" s="20" t="s">
        <v>43</v>
      </c>
      <c r="Q2595" s="19" t="s">
        <v>180</v>
      </c>
      <c r="R2595" s="19" t="s">
        <v>446</v>
      </c>
      <c r="S2595" s="19" t="s">
        <v>139</v>
      </c>
      <c r="T2595" s="19" t="s">
        <v>140</v>
      </c>
      <c r="U2595" s="21">
        <v>5000</v>
      </c>
      <c r="V2595" s="21">
        <v>3</v>
      </c>
      <c r="W2595" s="21">
        <v>6</v>
      </c>
      <c r="X2595" s="21">
        <v>12</v>
      </c>
      <c r="Y2595" s="19" t="s">
        <v>45</v>
      </c>
      <c r="Z2595" s="19" t="s">
        <v>46</v>
      </c>
      <c r="AA2595" s="19" t="s">
        <v>73</v>
      </c>
      <c r="AB2595" s="19" t="s">
        <v>74</v>
      </c>
      <c r="AC2595" s="19" t="s">
        <v>360</v>
      </c>
      <c r="AD2595" s="19" t="s">
        <v>361</v>
      </c>
      <c r="AE2595" s="19" t="s">
        <v>1182</v>
      </c>
      <c r="AF2595" s="19" t="s">
        <v>1183</v>
      </c>
      <c r="AJ2595" s="21">
        <f>VLOOKUP(B2595,[1]Sheet8!$A$3:$B$989,2,0)</f>
        <v>308932.18200725713</v>
      </c>
      <c r="AK2595" s="21">
        <f>VLOOKUP(B2595,[2]Sheet3!$A$3:$B$1872,2,0)</f>
        <v>985665.63700462459</v>
      </c>
      <c r="AL2595" s="22">
        <f t="shared" si="43"/>
        <v>1294597.8190118817</v>
      </c>
    </row>
    <row r="2596" spans="1:38" ht="12" customHeight="1">
      <c r="A2596" s="19" t="s">
        <v>9492</v>
      </c>
      <c r="B2596" s="20" t="s">
        <v>9493</v>
      </c>
      <c r="C2596" s="20"/>
      <c r="D2596" s="20"/>
      <c r="F2596" s="20" t="s">
        <v>70</v>
      </c>
      <c r="G2596" s="20" t="s">
        <v>356</v>
      </c>
      <c r="H2596" s="20" t="s">
        <v>9494</v>
      </c>
      <c r="I2596" s="20"/>
      <c r="J2596" s="20"/>
      <c r="K2596" s="20"/>
      <c r="L2596" s="20"/>
      <c r="M2596" s="20" t="s">
        <v>9495</v>
      </c>
      <c r="N2596" s="20"/>
      <c r="O2596" s="19" t="s">
        <v>9496</v>
      </c>
      <c r="P2596" s="20" t="s">
        <v>43</v>
      </c>
      <c r="Q2596" s="19" t="s">
        <v>131</v>
      </c>
      <c r="AJ2596" s="21">
        <v>0</v>
      </c>
      <c r="AK2596" s="21">
        <f>VLOOKUP(B2596,[2]Sheet3!$A$3:$B$1872,2,0)</f>
        <v>4663.7168141592929</v>
      </c>
      <c r="AL2596" s="22">
        <f t="shared" si="43"/>
        <v>4663.7168141592929</v>
      </c>
    </row>
    <row r="2597" spans="1:38" ht="12" customHeight="1">
      <c r="A2597" s="19" t="s">
        <v>9497</v>
      </c>
      <c r="B2597" s="20" t="s">
        <v>9498</v>
      </c>
      <c r="C2597" s="20"/>
      <c r="D2597" s="20"/>
      <c r="F2597" s="20" t="s">
        <v>70</v>
      </c>
      <c r="G2597" s="20" t="s">
        <v>356</v>
      </c>
      <c r="H2597" s="20" t="s">
        <v>9499</v>
      </c>
      <c r="I2597" s="20"/>
      <c r="J2597" s="20"/>
      <c r="K2597" s="20"/>
      <c r="L2597" s="20" t="s">
        <v>9498</v>
      </c>
      <c r="M2597" s="20" t="s">
        <v>9498</v>
      </c>
      <c r="N2597" s="20"/>
      <c r="O2597" s="19" t="s">
        <v>9500</v>
      </c>
      <c r="P2597" s="20" t="s">
        <v>43</v>
      </c>
      <c r="Q2597" s="19" t="s">
        <v>237</v>
      </c>
      <c r="U2597" s="21">
        <v>2000</v>
      </c>
      <c r="V2597" s="21">
        <v>1</v>
      </c>
      <c r="W2597" s="21">
        <v>1</v>
      </c>
      <c r="X2597" s="21">
        <v>2</v>
      </c>
      <c r="Y2597" s="19" t="s">
        <v>45</v>
      </c>
      <c r="Z2597" s="19" t="s">
        <v>46</v>
      </c>
      <c r="AA2597" s="19" t="s">
        <v>73</v>
      </c>
      <c r="AB2597" s="19" t="s">
        <v>74</v>
      </c>
      <c r="AC2597" s="19" t="s">
        <v>360</v>
      </c>
      <c r="AD2597" s="19" t="s">
        <v>361</v>
      </c>
      <c r="AJ2597" s="21">
        <v>0</v>
      </c>
      <c r="AK2597" s="21">
        <v>0</v>
      </c>
      <c r="AL2597" s="22">
        <f t="shared" si="43"/>
        <v>0</v>
      </c>
    </row>
    <row r="2598" spans="1:38" ht="12" customHeight="1">
      <c r="A2598" s="19" t="s">
        <v>9501</v>
      </c>
      <c r="B2598" s="20" t="s">
        <v>9502</v>
      </c>
      <c r="C2598" s="20"/>
      <c r="D2598" s="20"/>
      <c r="E2598" s="19" t="s">
        <v>9503</v>
      </c>
      <c r="F2598" s="20" t="s">
        <v>70</v>
      </c>
      <c r="G2598" s="20" t="s">
        <v>356</v>
      </c>
      <c r="H2598" s="20" t="s">
        <v>9504</v>
      </c>
      <c r="I2598" s="20"/>
      <c r="J2598" s="20"/>
      <c r="K2598" s="20"/>
      <c r="L2598" s="20" t="s">
        <v>9502</v>
      </c>
      <c r="M2598" s="20" t="s">
        <v>9502</v>
      </c>
      <c r="N2598" s="20"/>
      <c r="O2598" s="19" t="s">
        <v>9505</v>
      </c>
      <c r="P2598" s="20" t="s">
        <v>43</v>
      </c>
      <c r="Q2598" s="19" t="s">
        <v>180</v>
      </c>
      <c r="R2598" s="19" t="s">
        <v>181</v>
      </c>
      <c r="S2598" s="19" t="s">
        <v>139</v>
      </c>
      <c r="T2598" s="19" t="s">
        <v>182</v>
      </c>
      <c r="U2598" s="21">
        <v>15000</v>
      </c>
      <c r="V2598" s="21">
        <v>7</v>
      </c>
      <c r="W2598" s="21">
        <v>8</v>
      </c>
      <c r="X2598" s="21">
        <v>32</v>
      </c>
      <c r="Y2598" s="19" t="s">
        <v>45</v>
      </c>
      <c r="Z2598" s="19" t="s">
        <v>46</v>
      </c>
      <c r="AA2598" s="19" t="s">
        <v>73</v>
      </c>
      <c r="AB2598" s="19" t="s">
        <v>74</v>
      </c>
      <c r="AC2598" s="19" t="s">
        <v>360</v>
      </c>
      <c r="AD2598" s="19" t="s">
        <v>361</v>
      </c>
      <c r="AE2598" s="19" t="s">
        <v>466</v>
      </c>
      <c r="AF2598" s="19" t="s">
        <v>467</v>
      </c>
      <c r="AJ2598" s="21">
        <f>VLOOKUP(B2598,[1]Sheet8!$A$3:$B$989,2,0)</f>
        <v>52062.442659682361</v>
      </c>
      <c r="AK2598" s="21">
        <f>VLOOKUP(B2598,[2]Sheet3!$A$3:$B$1872,2,0)</f>
        <v>981840.72212389379</v>
      </c>
      <c r="AL2598" s="22">
        <f t="shared" si="43"/>
        <v>1033903.1647835762</v>
      </c>
    </row>
    <row r="2599" spans="1:38" ht="12" customHeight="1">
      <c r="A2599" s="19" t="s">
        <v>9506</v>
      </c>
      <c r="B2599" s="20" t="s">
        <v>9507</v>
      </c>
      <c r="C2599" s="20"/>
      <c r="D2599" s="20"/>
      <c r="F2599" s="20" t="s">
        <v>70</v>
      </c>
      <c r="G2599" s="20" t="s">
        <v>356</v>
      </c>
      <c r="H2599" s="20" t="s">
        <v>9508</v>
      </c>
      <c r="I2599" s="20"/>
      <c r="J2599" s="20"/>
      <c r="K2599" s="20"/>
      <c r="L2599" s="20"/>
      <c r="M2599" s="20" t="s">
        <v>9507</v>
      </c>
      <c r="N2599" s="20"/>
      <c r="O2599" s="19" t="s">
        <v>9509</v>
      </c>
      <c r="P2599" s="20" t="s">
        <v>43</v>
      </c>
      <c r="Q2599" s="19" t="s">
        <v>131</v>
      </c>
      <c r="AJ2599" s="21">
        <v>0</v>
      </c>
      <c r="AK2599" s="21">
        <v>0</v>
      </c>
      <c r="AL2599" s="22">
        <f t="shared" si="43"/>
        <v>0</v>
      </c>
    </row>
    <row r="2600" spans="1:38" ht="12" customHeight="1">
      <c r="A2600" s="19" t="s">
        <v>9510</v>
      </c>
      <c r="B2600" s="20" t="s">
        <v>9511</v>
      </c>
      <c r="C2600" s="20"/>
      <c r="D2600" s="20"/>
      <c r="F2600" s="20" t="s">
        <v>70</v>
      </c>
      <c r="G2600" s="20" t="s">
        <v>356</v>
      </c>
      <c r="H2600" s="20" t="s">
        <v>9511</v>
      </c>
      <c r="I2600" s="20"/>
      <c r="J2600" s="20"/>
      <c r="K2600" s="20"/>
      <c r="L2600" s="20" t="s">
        <v>9511</v>
      </c>
      <c r="M2600" s="20" t="s">
        <v>9512</v>
      </c>
      <c r="N2600" s="20"/>
      <c r="O2600" s="19" t="s">
        <v>9513</v>
      </c>
      <c r="P2600" s="20" t="s">
        <v>43</v>
      </c>
      <c r="Q2600" s="19" t="s">
        <v>237</v>
      </c>
      <c r="U2600" s="21">
        <v>600</v>
      </c>
      <c r="V2600" s="21">
        <v>1</v>
      </c>
      <c r="W2600" s="21">
        <v>2</v>
      </c>
      <c r="X2600" s="21">
        <v>3</v>
      </c>
      <c r="Y2600" s="19" t="s">
        <v>45</v>
      </c>
      <c r="Z2600" s="19" t="s">
        <v>46</v>
      </c>
      <c r="AA2600" s="19" t="s">
        <v>73</v>
      </c>
      <c r="AB2600" s="19" t="s">
        <v>74</v>
      </c>
      <c r="AC2600" s="19" t="s">
        <v>360</v>
      </c>
      <c r="AD2600" s="19" t="s">
        <v>361</v>
      </c>
      <c r="AJ2600" s="21">
        <v>0</v>
      </c>
      <c r="AK2600" s="21">
        <v>0</v>
      </c>
      <c r="AL2600" s="22">
        <f t="shared" si="43"/>
        <v>0</v>
      </c>
    </row>
    <row r="2601" spans="1:38" ht="12" customHeight="1">
      <c r="A2601" s="19" t="s">
        <v>9514</v>
      </c>
      <c r="B2601" s="20" t="s">
        <v>9515</v>
      </c>
      <c r="C2601" s="20"/>
      <c r="D2601" s="20"/>
      <c r="F2601" s="20" t="s">
        <v>70</v>
      </c>
      <c r="G2601" s="20" t="s">
        <v>356</v>
      </c>
      <c r="H2601" s="20"/>
      <c r="I2601" s="20"/>
      <c r="J2601" s="20"/>
      <c r="K2601" s="20"/>
      <c r="L2601" s="20"/>
      <c r="M2601" s="20" t="s">
        <v>9515</v>
      </c>
      <c r="N2601" s="20"/>
      <c r="O2601" s="19" t="s">
        <v>9516</v>
      </c>
      <c r="P2601" s="20" t="s">
        <v>43</v>
      </c>
      <c r="Q2601" s="19" t="s">
        <v>131</v>
      </c>
      <c r="AJ2601" s="21">
        <v>0</v>
      </c>
      <c r="AK2601" s="21">
        <v>0</v>
      </c>
      <c r="AL2601" s="22">
        <f t="shared" si="43"/>
        <v>0</v>
      </c>
    </row>
    <row r="2602" spans="1:38" ht="12" customHeight="1">
      <c r="A2602" s="19" t="s">
        <v>9517</v>
      </c>
      <c r="B2602" s="20" t="s">
        <v>9518</v>
      </c>
      <c r="C2602" s="20"/>
      <c r="D2602" s="20"/>
      <c r="F2602" s="20" t="s">
        <v>70</v>
      </c>
      <c r="G2602" s="20" t="s">
        <v>356</v>
      </c>
      <c r="H2602" s="20" t="s">
        <v>9519</v>
      </c>
      <c r="I2602" s="20"/>
      <c r="J2602" s="20"/>
      <c r="K2602" s="20"/>
      <c r="L2602" s="20"/>
      <c r="M2602" s="20" t="s">
        <v>9518</v>
      </c>
      <c r="N2602" s="20"/>
      <c r="O2602" s="19" t="s">
        <v>9520</v>
      </c>
      <c r="P2602" s="20" t="s">
        <v>43</v>
      </c>
      <c r="Q2602" s="19" t="s">
        <v>237</v>
      </c>
      <c r="U2602" s="21">
        <v>500</v>
      </c>
      <c r="V2602" s="21">
        <v>2</v>
      </c>
      <c r="W2602" s="21">
        <v>1</v>
      </c>
      <c r="X2602" s="21">
        <v>2</v>
      </c>
      <c r="Y2602" s="19" t="s">
        <v>45</v>
      </c>
      <c r="Z2602" s="19" t="s">
        <v>46</v>
      </c>
      <c r="AA2602" s="19" t="s">
        <v>73</v>
      </c>
      <c r="AB2602" s="19" t="s">
        <v>74</v>
      </c>
      <c r="AC2602" s="19" t="s">
        <v>360</v>
      </c>
      <c r="AD2602" s="19" t="s">
        <v>361</v>
      </c>
      <c r="AJ2602" s="21">
        <v>0</v>
      </c>
      <c r="AK2602" s="21">
        <v>0</v>
      </c>
      <c r="AL2602" s="22">
        <f t="shared" si="43"/>
        <v>0</v>
      </c>
    </row>
    <row r="2603" spans="1:38" ht="12" customHeight="1">
      <c r="A2603" s="19" t="s">
        <v>9521</v>
      </c>
      <c r="B2603" s="20" t="s">
        <v>9522</v>
      </c>
      <c r="C2603" s="20"/>
      <c r="D2603" s="20"/>
      <c r="F2603" s="20" t="s">
        <v>70</v>
      </c>
      <c r="G2603" s="20" t="s">
        <v>356</v>
      </c>
      <c r="H2603" s="20" t="s">
        <v>9523</v>
      </c>
      <c r="I2603" s="20"/>
      <c r="J2603" s="20"/>
      <c r="K2603" s="20"/>
      <c r="L2603" s="20"/>
      <c r="M2603" s="20" t="s">
        <v>9522</v>
      </c>
      <c r="N2603" s="20"/>
      <c r="O2603" s="19" t="s">
        <v>9524</v>
      </c>
      <c r="P2603" s="20" t="s">
        <v>43</v>
      </c>
      <c r="Q2603" s="19" t="s">
        <v>131</v>
      </c>
      <c r="AJ2603" s="21">
        <v>0</v>
      </c>
      <c r="AK2603" s="21">
        <v>0</v>
      </c>
      <c r="AL2603" s="22">
        <f t="shared" si="43"/>
        <v>0</v>
      </c>
    </row>
    <row r="2604" spans="1:38" ht="12" customHeight="1">
      <c r="A2604" s="19" t="s">
        <v>9525</v>
      </c>
      <c r="B2604" s="20" t="s">
        <v>9526</v>
      </c>
      <c r="C2604" s="20"/>
      <c r="D2604" s="20"/>
      <c r="F2604" s="20" t="s">
        <v>70</v>
      </c>
      <c r="G2604" s="20" t="s">
        <v>356</v>
      </c>
      <c r="H2604" s="20"/>
      <c r="I2604" s="20"/>
      <c r="J2604" s="20"/>
      <c r="K2604" s="20"/>
      <c r="L2604" s="20"/>
      <c r="M2604" s="20" t="s">
        <v>9526</v>
      </c>
      <c r="N2604" s="20"/>
      <c r="O2604" s="19" t="s">
        <v>9527</v>
      </c>
      <c r="P2604" s="20" t="s">
        <v>43</v>
      </c>
      <c r="Q2604" s="19" t="s">
        <v>131</v>
      </c>
      <c r="AJ2604" s="21">
        <v>0</v>
      </c>
      <c r="AK2604" s="21">
        <v>0</v>
      </c>
      <c r="AL2604" s="22">
        <f t="shared" si="43"/>
        <v>0</v>
      </c>
    </row>
    <row r="2605" spans="1:38" ht="12" customHeight="1">
      <c r="A2605" s="19" t="s">
        <v>9528</v>
      </c>
      <c r="B2605" s="20" t="s">
        <v>9529</v>
      </c>
      <c r="C2605" s="20"/>
      <c r="D2605" s="20"/>
      <c r="F2605" s="20" t="s">
        <v>70</v>
      </c>
      <c r="G2605" s="20" t="s">
        <v>356</v>
      </c>
      <c r="H2605" s="20"/>
      <c r="I2605" s="20"/>
      <c r="J2605" s="20"/>
      <c r="K2605" s="20"/>
      <c r="L2605" s="20" t="s">
        <v>9530</v>
      </c>
      <c r="M2605" s="20" t="s">
        <v>9529</v>
      </c>
      <c r="N2605" s="20"/>
      <c r="O2605" s="19" t="s">
        <v>9531</v>
      </c>
      <c r="P2605" s="20" t="s">
        <v>43</v>
      </c>
      <c r="Q2605" s="19" t="s">
        <v>237</v>
      </c>
      <c r="R2605" s="19" t="s">
        <v>220</v>
      </c>
      <c r="S2605" s="19" t="s">
        <v>139</v>
      </c>
      <c r="T2605" s="19" t="s">
        <v>221</v>
      </c>
      <c r="U2605" s="21">
        <v>500</v>
      </c>
      <c r="V2605" s="21">
        <v>2</v>
      </c>
      <c r="W2605" s="21">
        <v>2</v>
      </c>
      <c r="X2605" s="21">
        <v>4</v>
      </c>
      <c r="Y2605" s="19" t="s">
        <v>45</v>
      </c>
      <c r="Z2605" s="19" t="s">
        <v>46</v>
      </c>
      <c r="AA2605" s="19" t="s">
        <v>73</v>
      </c>
      <c r="AB2605" s="19" t="s">
        <v>74</v>
      </c>
      <c r="AC2605" s="19" t="s">
        <v>360</v>
      </c>
      <c r="AD2605" s="19" t="s">
        <v>361</v>
      </c>
      <c r="AJ2605" s="21">
        <f>VLOOKUP(B2605,[1]Sheet8!$A$3:$B$989,2,0)</f>
        <v>12623.099999999999</v>
      </c>
      <c r="AK2605" s="21">
        <f>VLOOKUP(B2605,[2]Sheet3!$A$3:$B$1872,2,0)</f>
        <v>86487.079646017708</v>
      </c>
      <c r="AL2605" s="22">
        <f t="shared" si="43"/>
        <v>99110.179646017699</v>
      </c>
    </row>
    <row r="2606" spans="1:38" ht="12" customHeight="1">
      <c r="A2606" s="19" t="s">
        <v>9532</v>
      </c>
      <c r="B2606" s="20" t="s">
        <v>9533</v>
      </c>
      <c r="C2606" s="20"/>
      <c r="D2606" s="20"/>
      <c r="F2606" s="20" t="s">
        <v>70</v>
      </c>
      <c r="G2606" s="20" t="s">
        <v>356</v>
      </c>
      <c r="H2606" s="20"/>
      <c r="I2606" s="20"/>
      <c r="J2606" s="20"/>
      <c r="K2606" s="20"/>
      <c r="L2606" s="20"/>
      <c r="M2606" s="20" t="s">
        <v>9533</v>
      </c>
      <c r="N2606" s="20"/>
      <c r="O2606" s="19" t="s">
        <v>9534</v>
      </c>
      <c r="P2606" s="20" t="s">
        <v>43</v>
      </c>
      <c r="Q2606" s="19" t="s">
        <v>131</v>
      </c>
      <c r="AJ2606" s="21">
        <v>0</v>
      </c>
      <c r="AK2606" s="21">
        <f>VLOOKUP(B2606,[2]Sheet3!$A$3:$B$1872,2,0)</f>
        <v>4663.716814159292</v>
      </c>
      <c r="AL2606" s="22">
        <f t="shared" si="43"/>
        <v>4663.716814159292</v>
      </c>
    </row>
    <row r="2607" spans="1:38" ht="12" customHeight="1">
      <c r="A2607" s="19" t="s">
        <v>9535</v>
      </c>
      <c r="B2607" s="20" t="s">
        <v>9536</v>
      </c>
      <c r="C2607" s="20"/>
      <c r="D2607" s="20"/>
      <c r="F2607" s="20" t="s">
        <v>70</v>
      </c>
      <c r="G2607" s="20" t="s">
        <v>356</v>
      </c>
      <c r="H2607" s="20"/>
      <c r="I2607" s="20"/>
      <c r="J2607" s="20"/>
      <c r="K2607" s="20"/>
      <c r="L2607" s="20"/>
      <c r="M2607" s="20" t="s">
        <v>9536</v>
      </c>
      <c r="N2607" s="20"/>
      <c r="O2607" s="19" t="s">
        <v>9537</v>
      </c>
      <c r="P2607" s="20" t="s">
        <v>43</v>
      </c>
      <c r="Q2607" s="19" t="s">
        <v>131</v>
      </c>
      <c r="AJ2607" s="21">
        <v>0</v>
      </c>
      <c r="AK2607" s="21">
        <v>0</v>
      </c>
      <c r="AL2607" s="22">
        <f t="shared" si="43"/>
        <v>0</v>
      </c>
    </row>
    <row r="2608" spans="1:38" ht="12" customHeight="1">
      <c r="A2608" s="19" t="s">
        <v>9538</v>
      </c>
      <c r="B2608" s="20" t="s">
        <v>9539</v>
      </c>
      <c r="C2608" s="20"/>
      <c r="D2608" s="20"/>
      <c r="F2608" s="20" t="s">
        <v>70</v>
      </c>
      <c r="G2608" s="20" t="s">
        <v>356</v>
      </c>
      <c r="H2608" s="20"/>
      <c r="I2608" s="20"/>
      <c r="J2608" s="20"/>
      <c r="K2608" s="20"/>
      <c r="L2608" s="20"/>
      <c r="M2608" s="20" t="s">
        <v>9539</v>
      </c>
      <c r="N2608" s="20"/>
      <c r="O2608" s="19" t="s">
        <v>9540</v>
      </c>
      <c r="P2608" s="20" t="s">
        <v>43</v>
      </c>
      <c r="Q2608" s="19" t="s">
        <v>131</v>
      </c>
      <c r="AJ2608" s="21">
        <v>0</v>
      </c>
      <c r="AK2608" s="21">
        <v>0</v>
      </c>
      <c r="AL2608" s="22">
        <f t="shared" si="43"/>
        <v>0</v>
      </c>
    </row>
    <row r="2609" spans="1:38" ht="12" customHeight="1">
      <c r="A2609" s="19" t="s">
        <v>9541</v>
      </c>
      <c r="B2609" s="20" t="s">
        <v>9542</v>
      </c>
      <c r="C2609" s="20"/>
      <c r="D2609" s="20"/>
      <c r="F2609" s="20" t="s">
        <v>70</v>
      </c>
      <c r="G2609" s="20" t="s">
        <v>356</v>
      </c>
      <c r="H2609" s="20"/>
      <c r="I2609" s="20"/>
      <c r="J2609" s="20"/>
      <c r="K2609" s="20"/>
      <c r="L2609" s="20" t="s">
        <v>9542</v>
      </c>
      <c r="M2609" s="20" t="s">
        <v>9542</v>
      </c>
      <c r="N2609" s="20"/>
      <c r="O2609" s="19" t="s">
        <v>9543</v>
      </c>
      <c r="P2609" s="20" t="s">
        <v>43</v>
      </c>
      <c r="Q2609" s="19" t="s">
        <v>237</v>
      </c>
      <c r="U2609" s="21">
        <v>2000</v>
      </c>
      <c r="V2609" s="21">
        <v>2</v>
      </c>
      <c r="W2609" s="21">
        <v>3</v>
      </c>
      <c r="X2609" s="21">
        <v>12</v>
      </c>
      <c r="Y2609" s="19" t="s">
        <v>45</v>
      </c>
      <c r="Z2609" s="19" t="s">
        <v>46</v>
      </c>
      <c r="AA2609" s="19" t="s">
        <v>73</v>
      </c>
      <c r="AB2609" s="19" t="s">
        <v>74</v>
      </c>
      <c r="AC2609" s="19" t="s">
        <v>360</v>
      </c>
      <c r="AD2609" s="19" t="s">
        <v>361</v>
      </c>
      <c r="AJ2609" s="21">
        <v>0</v>
      </c>
      <c r="AK2609" s="21">
        <v>0</v>
      </c>
      <c r="AL2609" s="22">
        <f t="shared" si="43"/>
        <v>0</v>
      </c>
    </row>
    <row r="2610" spans="1:38" ht="12" customHeight="1">
      <c r="A2610" s="19" t="s">
        <v>9544</v>
      </c>
      <c r="B2610" s="20" t="s">
        <v>9545</v>
      </c>
      <c r="C2610" s="20"/>
      <c r="D2610" s="20"/>
      <c r="F2610" s="20" t="s">
        <v>70</v>
      </c>
      <c r="G2610" s="20" t="s">
        <v>356</v>
      </c>
      <c r="H2610" s="20"/>
      <c r="I2610" s="20"/>
      <c r="J2610" s="20"/>
      <c r="K2610" s="20"/>
      <c r="L2610" s="20" t="s">
        <v>9545</v>
      </c>
      <c r="M2610" s="20" t="s">
        <v>9545</v>
      </c>
      <c r="N2610" s="20"/>
      <c r="O2610" s="19" t="s">
        <v>9546</v>
      </c>
      <c r="P2610" s="20" t="s">
        <v>43</v>
      </c>
      <c r="Q2610" s="19" t="s">
        <v>131</v>
      </c>
      <c r="AJ2610" s="21">
        <f>VLOOKUP(B2610,[1]Sheet8!$A$3:$B$989,2,0)</f>
        <v>30027.32</v>
      </c>
      <c r="AK2610" s="21">
        <v>0</v>
      </c>
      <c r="AL2610" s="22">
        <f t="shared" si="43"/>
        <v>30027.32</v>
      </c>
    </row>
    <row r="2611" spans="1:38" ht="12" customHeight="1">
      <c r="A2611" s="19" t="s">
        <v>9547</v>
      </c>
      <c r="B2611" s="20" t="s">
        <v>9548</v>
      </c>
      <c r="C2611" s="20"/>
      <c r="D2611" s="20"/>
      <c r="E2611" s="19" t="s">
        <v>9549</v>
      </c>
      <c r="F2611" s="20" t="s">
        <v>70</v>
      </c>
      <c r="G2611" s="20" t="s">
        <v>356</v>
      </c>
      <c r="H2611" s="20"/>
      <c r="I2611" s="20"/>
      <c r="J2611" s="20"/>
      <c r="K2611" s="20"/>
      <c r="L2611" s="20" t="s">
        <v>9550</v>
      </c>
      <c r="M2611" s="20" t="s">
        <v>9548</v>
      </c>
      <c r="N2611" s="20"/>
      <c r="O2611" s="19" t="s">
        <v>9551</v>
      </c>
      <c r="P2611" s="20" t="s">
        <v>43</v>
      </c>
      <c r="Q2611" s="19" t="s">
        <v>170</v>
      </c>
      <c r="U2611" s="21">
        <v>1100</v>
      </c>
      <c r="V2611" s="21">
        <v>1</v>
      </c>
      <c r="W2611" s="21">
        <v>1</v>
      </c>
      <c r="X2611" s="21">
        <v>2</v>
      </c>
      <c r="Y2611" s="19" t="s">
        <v>45</v>
      </c>
      <c r="Z2611" s="19" t="s">
        <v>46</v>
      </c>
      <c r="AA2611" s="19" t="s">
        <v>73</v>
      </c>
      <c r="AB2611" s="19" t="s">
        <v>74</v>
      </c>
      <c r="AC2611" s="19" t="s">
        <v>360</v>
      </c>
      <c r="AD2611" s="19" t="s">
        <v>361</v>
      </c>
      <c r="AE2611" s="19" t="s">
        <v>9361</v>
      </c>
      <c r="AF2611" s="19" t="s">
        <v>9362</v>
      </c>
      <c r="AJ2611" s="21">
        <f>VLOOKUP(B2611,[1]Sheet8!$A$3:$B$989,2,0)</f>
        <v>0</v>
      </c>
      <c r="AK2611" s="21">
        <f>VLOOKUP(B2611,[2]Sheet3!$A$3:$B$1872,2,0)</f>
        <v>84776.473534813878</v>
      </c>
      <c r="AL2611" s="22">
        <f t="shared" si="43"/>
        <v>84776.473534813878</v>
      </c>
    </row>
    <row r="2612" spans="1:38" ht="12" customHeight="1">
      <c r="A2612" s="19" t="s">
        <v>9552</v>
      </c>
      <c r="B2612" s="20" t="s">
        <v>9553</v>
      </c>
      <c r="C2612" s="20"/>
      <c r="D2612" s="20"/>
      <c r="F2612" s="20" t="s">
        <v>70</v>
      </c>
      <c r="G2612" s="20" t="s">
        <v>356</v>
      </c>
      <c r="H2612" s="20" t="s">
        <v>9553</v>
      </c>
      <c r="I2612" s="20"/>
      <c r="J2612" s="20"/>
      <c r="K2612" s="20"/>
      <c r="L2612" s="20"/>
      <c r="M2612" s="20" t="s">
        <v>9553</v>
      </c>
      <c r="N2612" s="20"/>
      <c r="O2612" s="19" t="s">
        <v>9554</v>
      </c>
      <c r="P2612" s="20" t="s">
        <v>43</v>
      </c>
      <c r="Q2612" s="19" t="s">
        <v>131</v>
      </c>
      <c r="AJ2612" s="21">
        <v>0</v>
      </c>
      <c r="AK2612" s="21">
        <f>VLOOKUP(B2612,[2]Sheet3!$A$3:$B$1872,2,0)</f>
        <v>3249.5575221238942</v>
      </c>
      <c r="AL2612" s="22">
        <f t="shared" si="43"/>
        <v>3249.5575221238942</v>
      </c>
    </row>
    <row r="2613" spans="1:38" ht="12" customHeight="1">
      <c r="A2613" s="19" t="s">
        <v>9555</v>
      </c>
      <c r="B2613" s="20" t="s">
        <v>9556</v>
      </c>
      <c r="C2613" s="20"/>
      <c r="D2613" s="20"/>
      <c r="F2613" s="20" t="s">
        <v>70</v>
      </c>
      <c r="G2613" s="20" t="s">
        <v>356</v>
      </c>
      <c r="H2613" s="20"/>
      <c r="I2613" s="20"/>
      <c r="J2613" s="20"/>
      <c r="K2613" s="20"/>
      <c r="L2613" s="20"/>
      <c r="M2613" s="20" t="s">
        <v>9556</v>
      </c>
      <c r="N2613" s="20"/>
      <c r="O2613" s="19" t="s">
        <v>9557</v>
      </c>
      <c r="P2613" s="20" t="s">
        <v>43</v>
      </c>
      <c r="Q2613" s="19" t="s">
        <v>131</v>
      </c>
      <c r="AJ2613" s="21">
        <f>VLOOKUP(B2613,[1]Sheet8!$A$3:$B$989,2,0)</f>
        <v>4628.4699999999993</v>
      </c>
      <c r="AK2613" s="21">
        <f>VLOOKUP(B2613,[2]Sheet3!$A$3:$B$1872,2,0)</f>
        <v>10831.858407079646</v>
      </c>
      <c r="AL2613" s="22">
        <f t="shared" si="43"/>
        <v>15460.328407079645</v>
      </c>
    </row>
    <row r="2614" spans="1:38" ht="12" customHeight="1">
      <c r="A2614" s="19" t="s">
        <v>9558</v>
      </c>
      <c r="B2614" s="20" t="s">
        <v>9559</v>
      </c>
      <c r="C2614" s="20"/>
      <c r="D2614" s="20"/>
      <c r="F2614" s="20" t="s">
        <v>70</v>
      </c>
      <c r="G2614" s="20" t="s">
        <v>356</v>
      </c>
      <c r="H2614" s="20"/>
      <c r="I2614" s="20"/>
      <c r="J2614" s="20"/>
      <c r="K2614" s="20"/>
      <c r="L2614" s="20" t="s">
        <v>9559</v>
      </c>
      <c r="M2614" s="20" t="s">
        <v>9559</v>
      </c>
      <c r="N2614" s="20"/>
      <c r="O2614" s="19" t="s">
        <v>9560</v>
      </c>
      <c r="P2614" s="20" t="s">
        <v>43</v>
      </c>
      <c r="Q2614" s="19" t="s">
        <v>131</v>
      </c>
      <c r="AJ2614" s="21">
        <v>0</v>
      </c>
      <c r="AK2614" s="21">
        <v>0</v>
      </c>
      <c r="AL2614" s="22">
        <f t="shared" si="43"/>
        <v>0</v>
      </c>
    </row>
    <row r="2615" spans="1:38" ht="12" customHeight="1">
      <c r="A2615" s="19" t="s">
        <v>9561</v>
      </c>
      <c r="B2615" s="20" t="s">
        <v>9562</v>
      </c>
      <c r="C2615" s="20"/>
      <c r="D2615" s="20"/>
      <c r="F2615" s="20" t="s">
        <v>70</v>
      </c>
      <c r="G2615" s="20" t="s">
        <v>356</v>
      </c>
      <c r="H2615" s="20"/>
      <c r="I2615" s="20"/>
      <c r="J2615" s="20"/>
      <c r="K2615" s="20"/>
      <c r="L2615" s="20"/>
      <c r="M2615" s="20" t="s">
        <v>9562</v>
      </c>
      <c r="N2615" s="20"/>
      <c r="O2615" s="19" t="s">
        <v>9563</v>
      </c>
      <c r="P2615" s="20" t="s">
        <v>43</v>
      </c>
      <c r="Q2615" s="19" t="s">
        <v>131</v>
      </c>
      <c r="AJ2615" s="21">
        <v>0</v>
      </c>
      <c r="AK2615" s="21">
        <v>0</v>
      </c>
      <c r="AL2615" s="22">
        <f t="shared" si="43"/>
        <v>0</v>
      </c>
    </row>
    <row r="2616" spans="1:38" ht="12" customHeight="1">
      <c r="A2616" s="19" t="s">
        <v>9564</v>
      </c>
      <c r="B2616" s="20" t="s">
        <v>9565</v>
      </c>
      <c r="C2616" s="20"/>
      <c r="D2616" s="20"/>
      <c r="F2616" s="20" t="s">
        <v>70</v>
      </c>
      <c r="G2616" s="20" t="s">
        <v>356</v>
      </c>
      <c r="H2616" s="20" t="s">
        <v>9565</v>
      </c>
      <c r="I2616" s="20"/>
      <c r="J2616" s="20"/>
      <c r="K2616" s="20"/>
      <c r="L2616" s="20" t="s">
        <v>9566</v>
      </c>
      <c r="M2616" s="20" t="s">
        <v>9565</v>
      </c>
      <c r="N2616" s="20"/>
      <c r="O2616" s="19" t="s">
        <v>9567</v>
      </c>
      <c r="P2616" s="20" t="s">
        <v>43</v>
      </c>
      <c r="Q2616" s="19" t="s">
        <v>131</v>
      </c>
      <c r="AJ2616" s="21">
        <v>0</v>
      </c>
      <c r="AK2616" s="21">
        <f>VLOOKUP(B2616,[2]Sheet3!$A$3:$B$1872,2,0)</f>
        <v>2166.3716814159293</v>
      </c>
      <c r="AL2616" s="22">
        <f t="shared" si="43"/>
        <v>2166.3716814159293</v>
      </c>
    </row>
    <row r="2617" spans="1:38" ht="12" customHeight="1">
      <c r="A2617" s="19" t="s">
        <v>9568</v>
      </c>
      <c r="B2617" s="20" t="s">
        <v>9569</v>
      </c>
      <c r="C2617" s="20"/>
      <c r="D2617" s="20"/>
      <c r="F2617" s="20" t="s">
        <v>70</v>
      </c>
      <c r="G2617" s="20" t="s">
        <v>356</v>
      </c>
      <c r="H2617" s="20" t="s">
        <v>9570</v>
      </c>
      <c r="I2617" s="20"/>
      <c r="J2617" s="20"/>
      <c r="K2617" s="20"/>
      <c r="L2617" s="20" t="s">
        <v>9569</v>
      </c>
      <c r="M2617" s="20" t="s">
        <v>9569</v>
      </c>
      <c r="N2617" s="20"/>
      <c r="O2617" s="19" t="s">
        <v>9571</v>
      </c>
      <c r="P2617" s="20" t="s">
        <v>43</v>
      </c>
      <c r="Q2617" s="19" t="s">
        <v>131</v>
      </c>
      <c r="AJ2617" s="21">
        <v>0</v>
      </c>
      <c r="AK2617" s="21">
        <v>0</v>
      </c>
      <c r="AL2617" s="22">
        <f t="shared" si="43"/>
        <v>0</v>
      </c>
    </row>
    <row r="2618" spans="1:38" ht="12" customHeight="1">
      <c r="A2618" s="19" t="s">
        <v>9572</v>
      </c>
      <c r="B2618" s="20" t="s">
        <v>9573</v>
      </c>
      <c r="C2618" s="20"/>
      <c r="D2618" s="20"/>
      <c r="F2618" s="20" t="s">
        <v>70</v>
      </c>
      <c r="G2618" s="20" t="s">
        <v>356</v>
      </c>
      <c r="H2618" s="20"/>
      <c r="I2618" s="20"/>
      <c r="J2618" s="20"/>
      <c r="K2618" s="20"/>
      <c r="L2618" s="20" t="s">
        <v>9573</v>
      </c>
      <c r="M2618" s="20" t="s">
        <v>9573</v>
      </c>
      <c r="N2618" s="20"/>
      <c r="O2618" s="19" t="s">
        <v>9574</v>
      </c>
      <c r="P2618" s="20" t="s">
        <v>43</v>
      </c>
      <c r="Q2618" s="19" t="s">
        <v>237</v>
      </c>
      <c r="U2618" s="21">
        <v>500</v>
      </c>
      <c r="V2618" s="21">
        <v>2</v>
      </c>
      <c r="W2618" s="21">
        <v>1</v>
      </c>
      <c r="X2618" s="21">
        <v>2</v>
      </c>
      <c r="Y2618" s="19" t="s">
        <v>45</v>
      </c>
      <c r="Z2618" s="19" t="s">
        <v>46</v>
      </c>
      <c r="AA2618" s="19" t="s">
        <v>73</v>
      </c>
      <c r="AB2618" s="19" t="s">
        <v>74</v>
      </c>
      <c r="AC2618" s="19" t="s">
        <v>360</v>
      </c>
      <c r="AD2618" s="19" t="s">
        <v>361</v>
      </c>
      <c r="AJ2618" s="21">
        <f>VLOOKUP(B2618,[1]Sheet8!$A$3:$B$989,2,0)</f>
        <v>28280.1</v>
      </c>
      <c r="AK2618" s="21">
        <f>VLOOKUP(B2618,[2]Sheet3!$A$3:$B$1872,2,0)</f>
        <v>22746.902654867259</v>
      </c>
      <c r="AL2618" s="22">
        <f t="shared" si="43"/>
        <v>51027.002654867261</v>
      </c>
    </row>
    <row r="2619" spans="1:38" ht="12" customHeight="1">
      <c r="A2619" s="19" t="s">
        <v>9575</v>
      </c>
      <c r="B2619" s="20" t="s">
        <v>9576</v>
      </c>
      <c r="C2619" s="20"/>
      <c r="D2619" s="20"/>
      <c r="F2619" s="20" t="s">
        <v>70</v>
      </c>
      <c r="G2619" s="20" t="s">
        <v>356</v>
      </c>
      <c r="H2619" s="20"/>
      <c r="I2619" s="20"/>
      <c r="J2619" s="20"/>
      <c r="K2619" s="20"/>
      <c r="L2619" s="20"/>
      <c r="M2619" s="20" t="s">
        <v>9576</v>
      </c>
      <c r="N2619" s="20"/>
      <c r="O2619" s="19" t="s">
        <v>9577</v>
      </c>
      <c r="P2619" s="20" t="s">
        <v>43</v>
      </c>
      <c r="Q2619" s="19" t="s">
        <v>131</v>
      </c>
      <c r="AJ2619" s="21">
        <v>0</v>
      </c>
      <c r="AK2619" s="21">
        <v>0</v>
      </c>
      <c r="AL2619" s="22">
        <f t="shared" si="43"/>
        <v>0</v>
      </c>
    </row>
    <row r="2620" spans="1:38" ht="12" customHeight="1">
      <c r="A2620" s="19" t="s">
        <v>9578</v>
      </c>
      <c r="B2620" s="20" t="s">
        <v>9579</v>
      </c>
      <c r="C2620" s="20"/>
      <c r="D2620" s="20"/>
      <c r="F2620" s="20" t="s">
        <v>70</v>
      </c>
      <c r="G2620" s="20" t="s">
        <v>356</v>
      </c>
      <c r="H2620" s="20"/>
      <c r="I2620" s="20"/>
      <c r="J2620" s="20"/>
      <c r="K2620" s="20"/>
      <c r="L2620" s="20"/>
      <c r="M2620" s="20" t="s">
        <v>9579</v>
      </c>
      <c r="N2620" s="20"/>
      <c r="O2620" s="19" t="s">
        <v>9580</v>
      </c>
      <c r="P2620" s="20" t="s">
        <v>43</v>
      </c>
      <c r="Q2620" s="19" t="s">
        <v>131</v>
      </c>
      <c r="AJ2620" s="21">
        <v>0</v>
      </c>
      <c r="AK2620" s="21">
        <v>0</v>
      </c>
      <c r="AL2620" s="22">
        <f t="shared" si="43"/>
        <v>0</v>
      </c>
    </row>
    <row r="2621" spans="1:38" ht="12" customHeight="1">
      <c r="A2621" s="19" t="s">
        <v>9581</v>
      </c>
      <c r="B2621" s="20" t="s">
        <v>9582</v>
      </c>
      <c r="C2621" s="20"/>
      <c r="D2621" s="20"/>
      <c r="F2621" s="20" t="s">
        <v>70</v>
      </c>
      <c r="G2621" s="20" t="s">
        <v>356</v>
      </c>
      <c r="H2621" s="20"/>
      <c r="I2621" s="20"/>
      <c r="J2621" s="20"/>
      <c r="K2621" s="20"/>
      <c r="L2621" s="20" t="s">
        <v>9582</v>
      </c>
      <c r="M2621" s="20" t="s">
        <v>9582</v>
      </c>
      <c r="N2621" s="20"/>
      <c r="O2621" s="19" t="s">
        <v>9583</v>
      </c>
      <c r="P2621" s="20" t="s">
        <v>43</v>
      </c>
      <c r="Q2621" s="19" t="s">
        <v>131</v>
      </c>
      <c r="AJ2621" s="21">
        <v>0</v>
      </c>
      <c r="AK2621" s="21">
        <f>VLOOKUP(B2621,[2]Sheet3!$A$3:$B$1872,2,0)</f>
        <v>10831.858407079646</v>
      </c>
      <c r="AL2621" s="22">
        <f t="shared" si="43"/>
        <v>10831.858407079646</v>
      </c>
    </row>
    <row r="2622" spans="1:38" ht="12" customHeight="1">
      <c r="A2622" s="19" t="s">
        <v>9584</v>
      </c>
      <c r="B2622" s="20" t="s">
        <v>9585</v>
      </c>
      <c r="C2622" s="20"/>
      <c r="D2622" s="20"/>
      <c r="F2622" s="20" t="s">
        <v>70</v>
      </c>
      <c r="G2622" s="20" t="s">
        <v>356</v>
      </c>
      <c r="H2622" s="20"/>
      <c r="I2622" s="20"/>
      <c r="J2622" s="20"/>
      <c r="K2622" s="20"/>
      <c r="L2622" s="20" t="s">
        <v>9582</v>
      </c>
      <c r="M2622" s="20" t="s">
        <v>9585</v>
      </c>
      <c r="N2622" s="20"/>
      <c r="O2622" s="19" t="s">
        <v>9586</v>
      </c>
      <c r="P2622" s="20" t="s">
        <v>43</v>
      </c>
      <c r="Q2622" s="19" t="s">
        <v>131</v>
      </c>
      <c r="AJ2622" s="21">
        <v>0</v>
      </c>
      <c r="AK2622" s="21">
        <v>0</v>
      </c>
      <c r="AL2622" s="22">
        <f t="shared" si="43"/>
        <v>0</v>
      </c>
    </row>
    <row r="2623" spans="1:38" ht="12" customHeight="1">
      <c r="A2623" s="19" t="s">
        <v>9587</v>
      </c>
      <c r="B2623" s="20" t="s">
        <v>9588</v>
      </c>
      <c r="C2623" s="20"/>
      <c r="D2623" s="20"/>
      <c r="F2623" s="20" t="s">
        <v>70</v>
      </c>
      <c r="G2623" s="20" t="s">
        <v>356</v>
      </c>
      <c r="H2623" s="20"/>
      <c r="I2623" s="20"/>
      <c r="J2623" s="20"/>
      <c r="K2623" s="20"/>
      <c r="L2623" s="20"/>
      <c r="M2623" s="20" t="s">
        <v>9588</v>
      </c>
      <c r="N2623" s="20"/>
      <c r="O2623" s="19" t="s">
        <v>9589</v>
      </c>
      <c r="P2623" s="20" t="s">
        <v>43</v>
      </c>
      <c r="Q2623" s="19" t="s">
        <v>131</v>
      </c>
      <c r="AJ2623" s="21">
        <v>0</v>
      </c>
      <c r="AK2623" s="21">
        <v>0</v>
      </c>
      <c r="AL2623" s="22">
        <f t="shared" si="43"/>
        <v>0</v>
      </c>
    </row>
    <row r="2624" spans="1:38" ht="12" customHeight="1">
      <c r="A2624" s="19" t="s">
        <v>9590</v>
      </c>
      <c r="B2624" s="20" t="s">
        <v>9591</v>
      </c>
      <c r="C2624" s="20"/>
      <c r="D2624" s="20"/>
      <c r="F2624" s="20" t="s">
        <v>70</v>
      </c>
      <c r="G2624" s="20" t="s">
        <v>356</v>
      </c>
      <c r="H2624" s="20"/>
      <c r="I2624" s="20"/>
      <c r="J2624" s="20"/>
      <c r="K2624" s="20"/>
      <c r="L2624" s="20"/>
      <c r="M2624" s="20" t="s">
        <v>9591</v>
      </c>
      <c r="N2624" s="20"/>
      <c r="O2624" s="19" t="s">
        <v>9592</v>
      </c>
      <c r="P2624" s="20" t="s">
        <v>43</v>
      </c>
      <c r="Q2624" s="19" t="s">
        <v>131</v>
      </c>
      <c r="AJ2624" s="21">
        <v>0</v>
      </c>
      <c r="AK2624" s="21">
        <v>0</v>
      </c>
      <c r="AL2624" s="22">
        <f t="shared" si="43"/>
        <v>0</v>
      </c>
    </row>
    <row r="2625" spans="1:38" ht="12" customHeight="1">
      <c r="A2625" s="19" t="s">
        <v>9593</v>
      </c>
      <c r="B2625" s="20" t="s">
        <v>2773</v>
      </c>
      <c r="C2625" s="20"/>
      <c r="D2625" s="20"/>
      <c r="F2625" s="20" t="s">
        <v>70</v>
      </c>
      <c r="G2625" s="20" t="s">
        <v>356</v>
      </c>
      <c r="H2625" s="20"/>
      <c r="I2625" s="20"/>
      <c r="J2625" s="20"/>
      <c r="K2625" s="20"/>
      <c r="L2625" s="20" t="s">
        <v>2772</v>
      </c>
      <c r="M2625" s="20" t="s">
        <v>2773</v>
      </c>
      <c r="N2625" s="20"/>
      <c r="O2625" s="19" t="s">
        <v>9594</v>
      </c>
      <c r="P2625" s="20" t="s">
        <v>43</v>
      </c>
      <c r="Q2625" s="19" t="s">
        <v>131</v>
      </c>
      <c r="AJ2625" s="21">
        <v>0</v>
      </c>
      <c r="AK2625" s="21">
        <v>0</v>
      </c>
      <c r="AL2625" s="22">
        <f t="shared" si="43"/>
        <v>0</v>
      </c>
    </row>
    <row r="2626" spans="1:38" ht="12" customHeight="1">
      <c r="A2626" s="19" t="s">
        <v>9595</v>
      </c>
      <c r="B2626" s="20" t="s">
        <v>9596</v>
      </c>
      <c r="C2626" s="20"/>
      <c r="D2626" s="20"/>
      <c r="F2626" s="20" t="s">
        <v>70</v>
      </c>
      <c r="G2626" s="20" t="s">
        <v>356</v>
      </c>
      <c r="H2626" s="20"/>
      <c r="I2626" s="20"/>
      <c r="J2626" s="20"/>
      <c r="K2626" s="20"/>
      <c r="L2626" s="20" t="s">
        <v>9596</v>
      </c>
      <c r="M2626" s="20" t="s">
        <v>9596</v>
      </c>
      <c r="N2626" s="20"/>
      <c r="O2626" s="19" t="s">
        <v>9597</v>
      </c>
      <c r="P2626" s="20" t="s">
        <v>43</v>
      </c>
      <c r="Q2626" s="19" t="s">
        <v>237</v>
      </c>
      <c r="U2626" s="21" t="s">
        <v>997</v>
      </c>
      <c r="Y2626" s="19" t="s">
        <v>45</v>
      </c>
      <c r="Z2626" s="19" t="s">
        <v>46</v>
      </c>
      <c r="AA2626" s="19" t="s">
        <v>73</v>
      </c>
      <c r="AB2626" s="19" t="s">
        <v>74</v>
      </c>
      <c r="AC2626" s="19" t="s">
        <v>360</v>
      </c>
      <c r="AD2626" s="19" t="s">
        <v>361</v>
      </c>
      <c r="AJ2626" s="21">
        <v>0</v>
      </c>
      <c r="AK2626" s="21">
        <v>0</v>
      </c>
      <c r="AL2626" s="22">
        <f t="shared" ref="AL2626:AL2689" si="44">AJ2626+AK2626</f>
        <v>0</v>
      </c>
    </row>
    <row r="2627" spans="1:38" ht="12" customHeight="1">
      <c r="A2627" s="19" t="s">
        <v>9598</v>
      </c>
      <c r="B2627" s="20" t="s">
        <v>9599</v>
      </c>
      <c r="C2627" s="20"/>
      <c r="D2627" s="20"/>
      <c r="F2627" s="20" t="s">
        <v>70</v>
      </c>
      <c r="G2627" s="20" t="s">
        <v>356</v>
      </c>
      <c r="H2627" s="20"/>
      <c r="I2627" s="20"/>
      <c r="J2627" s="20"/>
      <c r="K2627" s="20"/>
      <c r="L2627" s="20" t="s">
        <v>9599</v>
      </c>
      <c r="M2627" s="20" t="s">
        <v>9599</v>
      </c>
      <c r="N2627" s="20"/>
      <c r="O2627" s="19" t="s">
        <v>9600</v>
      </c>
      <c r="P2627" s="20" t="s">
        <v>43</v>
      </c>
      <c r="Q2627" s="19" t="s">
        <v>131</v>
      </c>
      <c r="AJ2627" s="21">
        <v>0</v>
      </c>
      <c r="AK2627" s="21">
        <v>0</v>
      </c>
      <c r="AL2627" s="22">
        <f t="shared" si="44"/>
        <v>0</v>
      </c>
    </row>
    <row r="2628" spans="1:38" ht="12" customHeight="1">
      <c r="A2628" s="19" t="s">
        <v>9601</v>
      </c>
      <c r="B2628" s="20" t="s">
        <v>9602</v>
      </c>
      <c r="C2628" s="20"/>
      <c r="D2628" s="20"/>
      <c r="F2628" s="20" t="s">
        <v>70</v>
      </c>
      <c r="G2628" s="20" t="s">
        <v>356</v>
      </c>
      <c r="H2628" s="20"/>
      <c r="I2628" s="20"/>
      <c r="J2628" s="20"/>
      <c r="K2628" s="20"/>
      <c r="L2628" s="20"/>
      <c r="M2628" s="20" t="s">
        <v>9602</v>
      </c>
      <c r="N2628" s="20"/>
      <c r="O2628" s="19" t="s">
        <v>9603</v>
      </c>
      <c r="P2628" s="20" t="s">
        <v>43</v>
      </c>
      <c r="Q2628" s="19" t="s">
        <v>131</v>
      </c>
      <c r="AJ2628" s="21">
        <v>0</v>
      </c>
      <c r="AK2628" s="21">
        <v>0</v>
      </c>
      <c r="AL2628" s="22">
        <f t="shared" si="44"/>
        <v>0</v>
      </c>
    </row>
    <row r="2629" spans="1:38" ht="12" customHeight="1">
      <c r="A2629" s="19" t="s">
        <v>9604</v>
      </c>
      <c r="B2629" s="20" t="s">
        <v>9605</v>
      </c>
      <c r="C2629" s="20"/>
      <c r="D2629" s="20"/>
      <c r="E2629" s="19" t="s">
        <v>9606</v>
      </c>
      <c r="F2629" s="20" t="s">
        <v>70</v>
      </c>
      <c r="G2629" s="20" t="s">
        <v>356</v>
      </c>
      <c r="H2629" s="20"/>
      <c r="I2629" s="20"/>
      <c r="J2629" s="20"/>
      <c r="K2629" s="20"/>
      <c r="L2629" s="20" t="s">
        <v>9605</v>
      </c>
      <c r="M2629" s="20" t="s">
        <v>9607</v>
      </c>
      <c r="N2629" s="20"/>
      <c r="O2629" s="19" t="s">
        <v>9608</v>
      </c>
      <c r="P2629" s="20" t="s">
        <v>43</v>
      </c>
      <c r="Q2629" s="19" t="s">
        <v>170</v>
      </c>
      <c r="U2629" s="21">
        <v>500</v>
      </c>
      <c r="V2629" s="21">
        <v>1</v>
      </c>
      <c r="W2629" s="21">
        <v>1</v>
      </c>
      <c r="X2629" s="21">
        <v>2</v>
      </c>
      <c r="Y2629" s="19" t="s">
        <v>45</v>
      </c>
      <c r="Z2629" s="19" t="s">
        <v>46</v>
      </c>
      <c r="AA2629" s="19" t="s">
        <v>73</v>
      </c>
      <c r="AB2629" s="19" t="s">
        <v>74</v>
      </c>
      <c r="AC2629" s="19" t="s">
        <v>360</v>
      </c>
      <c r="AD2629" s="19" t="s">
        <v>361</v>
      </c>
      <c r="AE2629" s="19" t="s">
        <v>9361</v>
      </c>
      <c r="AF2629" s="19" t="s">
        <v>9362</v>
      </c>
      <c r="AJ2629" s="21">
        <f>VLOOKUP(B2629,[1]Sheet8!$A$3:$B$989,2,0)</f>
        <v>0</v>
      </c>
      <c r="AK2629" s="21">
        <f>VLOOKUP(B2629,[2]Sheet3!$A$3:$B$1872,2,0)</f>
        <v>108722.60659694289</v>
      </c>
      <c r="AL2629" s="22">
        <f t="shared" si="44"/>
        <v>108722.60659694289</v>
      </c>
    </row>
    <row r="2630" spans="1:38" ht="12" customHeight="1">
      <c r="A2630" s="19" t="s">
        <v>9609</v>
      </c>
      <c r="B2630" s="20" t="s">
        <v>9610</v>
      </c>
      <c r="C2630" s="20"/>
      <c r="D2630" s="20"/>
      <c r="F2630" s="20" t="s">
        <v>70</v>
      </c>
      <c r="G2630" s="20" t="s">
        <v>356</v>
      </c>
      <c r="H2630" s="20"/>
      <c r="I2630" s="20"/>
      <c r="J2630" s="20"/>
      <c r="K2630" s="20"/>
      <c r="L2630" s="20" t="s">
        <v>9610</v>
      </c>
      <c r="M2630" s="20" t="s">
        <v>9610</v>
      </c>
      <c r="N2630" s="20"/>
      <c r="O2630" s="19" t="s">
        <v>9611</v>
      </c>
      <c r="P2630" s="20" t="s">
        <v>43</v>
      </c>
      <c r="Q2630" s="19" t="s">
        <v>237</v>
      </c>
      <c r="R2630" s="19" t="s">
        <v>9291</v>
      </c>
      <c r="S2630" s="19" t="s">
        <v>251</v>
      </c>
      <c r="U2630" s="21" t="s">
        <v>9612</v>
      </c>
      <c r="V2630" s="21">
        <v>1</v>
      </c>
      <c r="W2630" s="21">
        <v>1</v>
      </c>
      <c r="X2630" s="21">
        <v>2</v>
      </c>
      <c r="Y2630" s="19" t="s">
        <v>45</v>
      </c>
      <c r="Z2630" s="19" t="s">
        <v>46</v>
      </c>
      <c r="AA2630" s="19" t="s">
        <v>73</v>
      </c>
      <c r="AB2630" s="19" t="s">
        <v>74</v>
      </c>
      <c r="AC2630" s="19" t="s">
        <v>360</v>
      </c>
      <c r="AD2630" s="19" t="s">
        <v>361</v>
      </c>
      <c r="AJ2630" s="21">
        <v>0</v>
      </c>
      <c r="AK2630" s="21">
        <f>VLOOKUP(B2630,[2]Sheet3!$A$3:$B$1872,2,0)</f>
        <v>108318.58407079647</v>
      </c>
      <c r="AL2630" s="22">
        <f t="shared" si="44"/>
        <v>108318.58407079647</v>
      </c>
    </row>
    <row r="2631" spans="1:38" ht="12" customHeight="1">
      <c r="A2631" s="19" t="s">
        <v>9613</v>
      </c>
      <c r="B2631" s="20" t="s">
        <v>9614</v>
      </c>
      <c r="C2631" s="20"/>
      <c r="D2631" s="20"/>
      <c r="F2631" s="20" t="s">
        <v>70</v>
      </c>
      <c r="G2631" s="20" t="s">
        <v>356</v>
      </c>
      <c r="H2631" s="20"/>
      <c r="I2631" s="20"/>
      <c r="J2631" s="20"/>
      <c r="K2631" s="20"/>
      <c r="L2631" s="20"/>
      <c r="M2631" s="20" t="s">
        <v>9614</v>
      </c>
      <c r="N2631" s="20"/>
      <c r="O2631" s="19" t="s">
        <v>9615</v>
      </c>
      <c r="P2631" s="20" t="s">
        <v>43</v>
      </c>
      <c r="Q2631" s="19" t="s">
        <v>131</v>
      </c>
      <c r="U2631" s="21">
        <v>200</v>
      </c>
      <c r="V2631" s="21">
        <v>2</v>
      </c>
      <c r="W2631" s="21">
        <v>1</v>
      </c>
      <c r="X2631" s="21">
        <v>5</v>
      </c>
      <c r="AJ2631" s="21">
        <v>0</v>
      </c>
      <c r="AK2631" s="21">
        <v>0</v>
      </c>
      <c r="AL2631" s="22">
        <f t="shared" si="44"/>
        <v>0</v>
      </c>
    </row>
    <row r="2632" spans="1:38" ht="12" customHeight="1">
      <c r="A2632" s="19" t="s">
        <v>9616</v>
      </c>
      <c r="B2632" s="20" t="s">
        <v>9617</v>
      </c>
      <c r="C2632" s="20"/>
      <c r="D2632" s="20"/>
      <c r="F2632" s="20" t="s">
        <v>70</v>
      </c>
      <c r="G2632" s="20" t="s">
        <v>356</v>
      </c>
      <c r="H2632" s="20" t="s">
        <v>9411</v>
      </c>
      <c r="I2632" s="20"/>
      <c r="J2632" s="20"/>
      <c r="K2632" s="20"/>
      <c r="L2632" s="20" t="s">
        <v>9412</v>
      </c>
      <c r="M2632" s="20" t="s">
        <v>9413</v>
      </c>
      <c r="N2632" s="20"/>
      <c r="O2632" s="19" t="s">
        <v>9618</v>
      </c>
      <c r="P2632" s="20" t="s">
        <v>43</v>
      </c>
      <c r="Q2632" s="19" t="s">
        <v>237</v>
      </c>
      <c r="R2632" s="19" t="s">
        <v>9162</v>
      </c>
      <c r="S2632" s="19" t="s">
        <v>139</v>
      </c>
      <c r="T2632" s="19" t="s">
        <v>221</v>
      </c>
      <c r="U2632" s="21">
        <v>400</v>
      </c>
      <c r="V2632" s="21">
        <v>2</v>
      </c>
      <c r="W2632" s="21">
        <v>2</v>
      </c>
      <c r="X2632" s="21">
        <v>6</v>
      </c>
      <c r="Y2632" s="19" t="s">
        <v>45</v>
      </c>
      <c r="Z2632" s="19" t="s">
        <v>46</v>
      </c>
      <c r="AA2632" s="19" t="s">
        <v>73</v>
      </c>
      <c r="AB2632" s="19" t="s">
        <v>74</v>
      </c>
      <c r="AC2632" s="19" t="s">
        <v>360</v>
      </c>
      <c r="AD2632" s="19" t="s">
        <v>361</v>
      </c>
      <c r="AJ2632" s="21">
        <f>VLOOKUP(B2632,[1]Sheet8!$A$3:$B$989,2,0)</f>
        <v>36967.800000000003</v>
      </c>
      <c r="AK2632" s="21">
        <v>0</v>
      </c>
      <c r="AL2632" s="22">
        <f t="shared" si="44"/>
        <v>36967.800000000003</v>
      </c>
    </row>
    <row r="2633" spans="1:38" ht="12" customHeight="1">
      <c r="A2633" s="19" t="s">
        <v>9619</v>
      </c>
      <c r="B2633" s="20" t="s">
        <v>9620</v>
      </c>
      <c r="C2633" s="20"/>
      <c r="D2633" s="20"/>
      <c r="F2633" s="20" t="s">
        <v>70</v>
      </c>
      <c r="G2633" s="20" t="s">
        <v>356</v>
      </c>
      <c r="H2633" s="20"/>
      <c r="I2633" s="20"/>
      <c r="J2633" s="20"/>
      <c r="K2633" s="20"/>
      <c r="L2633" s="20"/>
      <c r="M2633" s="20" t="s">
        <v>9620</v>
      </c>
      <c r="N2633" s="20"/>
      <c r="O2633" s="19" t="s">
        <v>9621</v>
      </c>
      <c r="P2633" s="20" t="s">
        <v>43</v>
      </c>
      <c r="Q2633" s="19" t="s">
        <v>131</v>
      </c>
      <c r="AJ2633" s="21">
        <v>0</v>
      </c>
      <c r="AK2633" s="21">
        <v>0</v>
      </c>
      <c r="AL2633" s="22">
        <f t="shared" si="44"/>
        <v>0</v>
      </c>
    </row>
    <row r="2634" spans="1:38" ht="12" customHeight="1">
      <c r="A2634" s="19" t="s">
        <v>9622</v>
      </c>
      <c r="B2634" s="20" t="s">
        <v>9623</v>
      </c>
      <c r="C2634" s="20"/>
      <c r="D2634" s="20"/>
      <c r="F2634" s="20" t="s">
        <v>70</v>
      </c>
      <c r="G2634" s="20" t="s">
        <v>356</v>
      </c>
      <c r="H2634" s="20" t="s">
        <v>9623</v>
      </c>
      <c r="I2634" s="20"/>
      <c r="J2634" s="20"/>
      <c r="K2634" s="20"/>
      <c r="L2634" s="20"/>
      <c r="M2634" s="20" t="s">
        <v>9623</v>
      </c>
      <c r="N2634" s="20"/>
      <c r="O2634" s="19" t="s">
        <v>9624</v>
      </c>
      <c r="P2634" s="20" t="s">
        <v>43</v>
      </c>
      <c r="Q2634" s="19" t="s">
        <v>5610</v>
      </c>
      <c r="AJ2634" s="21">
        <f>VLOOKUP(B2634,[1]Sheet8!$A$3:$B$989,2,0)</f>
        <v>5656.0199999999995</v>
      </c>
      <c r="AK2634" s="21">
        <v>0</v>
      </c>
      <c r="AL2634" s="22">
        <f t="shared" si="44"/>
        <v>5656.0199999999995</v>
      </c>
    </row>
    <row r="2635" spans="1:38" ht="12" customHeight="1">
      <c r="A2635" s="19" t="s">
        <v>9625</v>
      </c>
      <c r="B2635" s="20" t="s">
        <v>9626</v>
      </c>
      <c r="C2635" s="20"/>
      <c r="D2635" s="20"/>
      <c r="F2635" s="20" t="s">
        <v>70</v>
      </c>
      <c r="G2635" s="20" t="s">
        <v>356</v>
      </c>
      <c r="H2635" s="20"/>
      <c r="I2635" s="20"/>
      <c r="J2635" s="20"/>
      <c r="K2635" s="20"/>
      <c r="L2635" s="20"/>
      <c r="M2635" s="20" t="s">
        <v>9626</v>
      </c>
      <c r="N2635" s="20"/>
      <c r="O2635" s="19" t="s">
        <v>9627</v>
      </c>
      <c r="P2635" s="20" t="s">
        <v>43</v>
      </c>
      <c r="Q2635" s="19" t="s">
        <v>131</v>
      </c>
      <c r="AJ2635" s="21">
        <v>0</v>
      </c>
      <c r="AK2635" s="21">
        <v>0</v>
      </c>
      <c r="AL2635" s="22">
        <f t="shared" si="44"/>
        <v>0</v>
      </c>
    </row>
    <row r="2636" spans="1:38" ht="12" customHeight="1">
      <c r="A2636" s="19" t="s">
        <v>9628</v>
      </c>
      <c r="B2636" s="20" t="s">
        <v>9629</v>
      </c>
      <c r="C2636" s="20"/>
      <c r="D2636" s="20"/>
      <c r="F2636" s="20" t="s">
        <v>70</v>
      </c>
      <c r="G2636" s="20" t="s">
        <v>356</v>
      </c>
      <c r="H2636" s="20"/>
      <c r="I2636" s="20"/>
      <c r="J2636" s="20"/>
      <c r="K2636" s="20"/>
      <c r="L2636" s="20"/>
      <c r="M2636" s="20" t="s">
        <v>9629</v>
      </c>
      <c r="N2636" s="20"/>
      <c r="O2636" s="19" t="s">
        <v>9630</v>
      </c>
      <c r="P2636" s="20" t="s">
        <v>43</v>
      </c>
      <c r="Q2636" s="19" t="s">
        <v>131</v>
      </c>
      <c r="AJ2636" s="21">
        <v>0</v>
      </c>
      <c r="AK2636" s="21">
        <v>0</v>
      </c>
      <c r="AL2636" s="22">
        <f t="shared" si="44"/>
        <v>0</v>
      </c>
    </row>
    <row r="2637" spans="1:38" ht="12" customHeight="1">
      <c r="A2637" s="19" t="s">
        <v>9631</v>
      </c>
      <c r="B2637" s="20" t="s">
        <v>9632</v>
      </c>
      <c r="C2637" s="20"/>
      <c r="D2637" s="20"/>
      <c r="F2637" s="20" t="s">
        <v>70</v>
      </c>
      <c r="G2637" s="20" t="s">
        <v>356</v>
      </c>
      <c r="H2637" s="20"/>
      <c r="I2637" s="20"/>
      <c r="J2637" s="20"/>
      <c r="K2637" s="20"/>
      <c r="L2637" s="20" t="s">
        <v>9633</v>
      </c>
      <c r="M2637" s="20" t="s">
        <v>9632</v>
      </c>
      <c r="N2637" s="20"/>
      <c r="O2637" s="19" t="s">
        <v>9634</v>
      </c>
      <c r="P2637" s="20" t="s">
        <v>43</v>
      </c>
      <c r="Q2637" s="19" t="s">
        <v>131</v>
      </c>
      <c r="AJ2637" s="21">
        <v>0</v>
      </c>
      <c r="AK2637" s="21">
        <v>0</v>
      </c>
      <c r="AL2637" s="22">
        <f t="shared" si="44"/>
        <v>0</v>
      </c>
    </row>
    <row r="2638" spans="1:38" ht="12" customHeight="1">
      <c r="A2638" s="19" t="s">
        <v>9635</v>
      </c>
      <c r="B2638" s="20" t="s">
        <v>9636</v>
      </c>
      <c r="C2638" s="20"/>
      <c r="D2638" s="20"/>
      <c r="F2638" s="20" t="s">
        <v>70</v>
      </c>
      <c r="G2638" s="20" t="s">
        <v>356</v>
      </c>
      <c r="H2638" s="20" t="s">
        <v>9636</v>
      </c>
      <c r="I2638" s="20"/>
      <c r="J2638" s="20"/>
      <c r="K2638" s="20"/>
      <c r="L2638" s="20"/>
      <c r="M2638" s="20" t="s">
        <v>9636</v>
      </c>
      <c r="N2638" s="20"/>
      <c r="O2638" s="19" t="s">
        <v>9637</v>
      </c>
      <c r="P2638" s="20" t="s">
        <v>43</v>
      </c>
      <c r="Q2638" s="19" t="s">
        <v>131</v>
      </c>
      <c r="AJ2638" s="21">
        <v>0</v>
      </c>
      <c r="AK2638" s="21">
        <v>0</v>
      </c>
      <c r="AL2638" s="22">
        <f t="shared" si="44"/>
        <v>0</v>
      </c>
    </row>
    <row r="2639" spans="1:38" ht="12" customHeight="1">
      <c r="A2639" s="19" t="s">
        <v>9638</v>
      </c>
      <c r="B2639" s="20" t="s">
        <v>9412</v>
      </c>
      <c r="C2639" s="20"/>
      <c r="D2639" s="20"/>
      <c r="E2639" s="19" t="s">
        <v>9639</v>
      </c>
      <c r="F2639" s="20" t="s">
        <v>70</v>
      </c>
      <c r="G2639" s="20" t="s">
        <v>356</v>
      </c>
      <c r="H2639" s="20" t="s">
        <v>9640</v>
      </c>
      <c r="I2639" s="20"/>
      <c r="J2639" s="20"/>
      <c r="K2639" s="20"/>
      <c r="L2639" s="20" t="s">
        <v>9412</v>
      </c>
      <c r="M2639" s="20" t="s">
        <v>9412</v>
      </c>
      <c r="N2639" s="20"/>
      <c r="O2639" s="19" t="s">
        <v>9641</v>
      </c>
      <c r="P2639" s="20" t="s">
        <v>43</v>
      </c>
      <c r="Q2639" s="19" t="s">
        <v>44</v>
      </c>
      <c r="R2639" s="19" t="s">
        <v>9162</v>
      </c>
      <c r="S2639" s="19" t="s">
        <v>139</v>
      </c>
      <c r="T2639" s="19" t="s">
        <v>221</v>
      </c>
      <c r="U2639" s="21">
        <v>500</v>
      </c>
      <c r="V2639" s="21">
        <v>2</v>
      </c>
      <c r="W2639" s="21">
        <v>2</v>
      </c>
      <c r="X2639" s="21">
        <v>8</v>
      </c>
      <c r="Y2639" s="19" t="s">
        <v>45</v>
      </c>
      <c r="Z2639" s="19" t="s">
        <v>46</v>
      </c>
      <c r="AA2639" s="19" t="s">
        <v>73</v>
      </c>
      <c r="AB2639" s="19" t="s">
        <v>74</v>
      </c>
      <c r="AC2639" s="19" t="s">
        <v>360</v>
      </c>
      <c r="AD2639" s="19" t="s">
        <v>361</v>
      </c>
      <c r="AE2639" s="19" t="s">
        <v>9415</v>
      </c>
      <c r="AF2639" s="19" t="s">
        <v>9416</v>
      </c>
      <c r="AJ2639" s="21">
        <f>VLOOKUP(B2639,[1]Sheet8!$A$3:$B$989,2,0)</f>
        <v>61613</v>
      </c>
      <c r="AK2639" s="21">
        <v>0</v>
      </c>
      <c r="AL2639" s="22">
        <f t="shared" si="44"/>
        <v>61613</v>
      </c>
    </row>
    <row r="2640" spans="1:38" ht="12" customHeight="1">
      <c r="A2640" s="19" t="s">
        <v>9642</v>
      </c>
      <c r="B2640" s="20" t="s">
        <v>9643</v>
      </c>
      <c r="C2640" s="20"/>
      <c r="D2640" s="20"/>
      <c r="F2640" s="20" t="s">
        <v>70</v>
      </c>
      <c r="G2640" s="20" t="s">
        <v>356</v>
      </c>
      <c r="H2640" s="20" t="s">
        <v>9644</v>
      </c>
      <c r="I2640" s="20"/>
      <c r="J2640" s="20"/>
      <c r="K2640" s="20"/>
      <c r="L2640" s="20" t="s">
        <v>9643</v>
      </c>
      <c r="M2640" s="20" t="s">
        <v>9643</v>
      </c>
      <c r="N2640" s="20"/>
      <c r="O2640" s="19" t="s">
        <v>9645</v>
      </c>
      <c r="P2640" s="20" t="s">
        <v>43</v>
      </c>
      <c r="Q2640" s="19" t="s">
        <v>237</v>
      </c>
      <c r="R2640" s="19" t="s">
        <v>446</v>
      </c>
      <c r="S2640" s="19" t="s">
        <v>139</v>
      </c>
      <c r="T2640" s="19" t="s">
        <v>140</v>
      </c>
      <c r="U2640" s="21">
        <v>300</v>
      </c>
      <c r="V2640" s="21">
        <v>1</v>
      </c>
      <c r="W2640" s="21">
        <v>1</v>
      </c>
      <c r="X2640" s="21">
        <v>2</v>
      </c>
      <c r="Y2640" s="19" t="s">
        <v>45</v>
      </c>
      <c r="Z2640" s="19" t="s">
        <v>46</v>
      </c>
      <c r="AA2640" s="19" t="s">
        <v>73</v>
      </c>
      <c r="AB2640" s="19" t="s">
        <v>74</v>
      </c>
      <c r="AC2640" s="19" t="s">
        <v>360</v>
      </c>
      <c r="AD2640" s="19" t="s">
        <v>361</v>
      </c>
      <c r="AJ2640" s="21">
        <f>VLOOKUP(B2640,[1]Sheet8!$A$3:$B$989,2,0)</f>
        <v>9426.6999999999989</v>
      </c>
      <c r="AK2640" s="21">
        <f>VLOOKUP(B2640,[2]Sheet3!$A$3:$B$1872,2,0)</f>
        <v>40733.670728604149</v>
      </c>
      <c r="AL2640" s="22">
        <f t="shared" si="44"/>
        <v>50160.370728604146</v>
      </c>
    </row>
    <row r="2641" spans="1:38" ht="12" customHeight="1">
      <c r="A2641" s="19" t="s">
        <v>9646</v>
      </c>
      <c r="B2641" s="20" t="s">
        <v>9647</v>
      </c>
      <c r="C2641" s="20"/>
      <c r="D2641" s="20"/>
      <c r="F2641" s="20" t="s">
        <v>70</v>
      </c>
      <c r="G2641" s="20" t="s">
        <v>356</v>
      </c>
      <c r="H2641" s="20"/>
      <c r="I2641" s="20"/>
      <c r="J2641" s="20"/>
      <c r="K2641" s="20"/>
      <c r="L2641" s="20"/>
      <c r="M2641" s="20" t="s">
        <v>9647</v>
      </c>
      <c r="N2641" s="20"/>
      <c r="O2641" s="19" t="s">
        <v>9648</v>
      </c>
      <c r="P2641" s="20" t="s">
        <v>43</v>
      </c>
      <c r="Q2641" s="19" t="s">
        <v>131</v>
      </c>
      <c r="AJ2641" s="21">
        <v>0</v>
      </c>
      <c r="AK2641" s="21">
        <v>0</v>
      </c>
      <c r="AL2641" s="22">
        <f t="shared" si="44"/>
        <v>0</v>
      </c>
    </row>
    <row r="2642" spans="1:38" ht="12" customHeight="1">
      <c r="A2642" s="19" t="s">
        <v>9649</v>
      </c>
      <c r="B2642" s="20" t="s">
        <v>9650</v>
      </c>
      <c r="C2642" s="20"/>
      <c r="D2642" s="20"/>
      <c r="F2642" s="20" t="s">
        <v>70</v>
      </c>
      <c r="G2642" s="20" t="s">
        <v>356</v>
      </c>
      <c r="H2642" s="20"/>
      <c r="I2642" s="20"/>
      <c r="J2642" s="20"/>
      <c r="K2642" s="20"/>
      <c r="L2642" s="20" t="s">
        <v>9650</v>
      </c>
      <c r="M2642" s="20" t="s">
        <v>9650</v>
      </c>
      <c r="N2642" s="20"/>
      <c r="O2642" s="19" t="s">
        <v>9651</v>
      </c>
      <c r="P2642" s="20" t="s">
        <v>43</v>
      </c>
      <c r="Q2642" s="19" t="s">
        <v>237</v>
      </c>
      <c r="Y2642" s="19" t="s">
        <v>45</v>
      </c>
      <c r="Z2642" s="19" t="s">
        <v>46</v>
      </c>
      <c r="AA2642" s="19" t="s">
        <v>73</v>
      </c>
      <c r="AB2642" s="19" t="s">
        <v>74</v>
      </c>
      <c r="AC2642" s="19" t="s">
        <v>360</v>
      </c>
      <c r="AD2642" s="19" t="s">
        <v>361</v>
      </c>
      <c r="AJ2642" s="21">
        <f>VLOOKUP(B2642,[1]Sheet8!$A$3:$B$989,2,0)</f>
        <v>56282.500000000007</v>
      </c>
      <c r="AK2642" s="21">
        <f>VLOOKUP(B2642,[2]Sheet3!$A$3:$B$1872,2,0)</f>
        <v>51718.020917135997</v>
      </c>
      <c r="AL2642" s="22">
        <f t="shared" si="44"/>
        <v>108000.520917136</v>
      </c>
    </row>
    <row r="2643" spans="1:38" ht="12" customHeight="1">
      <c r="A2643" s="19" t="s">
        <v>9652</v>
      </c>
      <c r="B2643" s="20" t="s">
        <v>9653</v>
      </c>
      <c r="C2643" s="20"/>
      <c r="D2643" s="20"/>
      <c r="E2643" s="19" t="s">
        <v>9654</v>
      </c>
      <c r="F2643" s="20" t="s">
        <v>70</v>
      </c>
      <c r="G2643" s="20" t="s">
        <v>356</v>
      </c>
      <c r="H2643" s="20"/>
      <c r="I2643" s="20"/>
      <c r="J2643" s="20"/>
      <c r="K2643" s="20"/>
      <c r="L2643" s="20" t="s">
        <v>9653</v>
      </c>
      <c r="M2643" s="20" t="s">
        <v>9653</v>
      </c>
      <c r="N2643" s="20"/>
      <c r="O2643" s="19" t="s">
        <v>9655</v>
      </c>
      <c r="P2643" s="20" t="s">
        <v>43</v>
      </c>
      <c r="Q2643" s="19" t="s">
        <v>170</v>
      </c>
      <c r="U2643" s="21">
        <v>500</v>
      </c>
      <c r="V2643" s="21">
        <v>1</v>
      </c>
      <c r="W2643" s="21">
        <v>1</v>
      </c>
      <c r="X2643" s="21">
        <v>2</v>
      </c>
      <c r="Y2643" s="19" t="s">
        <v>45</v>
      </c>
      <c r="Z2643" s="19" t="s">
        <v>46</v>
      </c>
      <c r="AA2643" s="19" t="s">
        <v>73</v>
      </c>
      <c r="AB2643" s="19" t="s">
        <v>74</v>
      </c>
      <c r="AC2643" s="19" t="s">
        <v>360</v>
      </c>
      <c r="AD2643" s="19" t="s">
        <v>361</v>
      </c>
      <c r="AE2643" s="19" t="s">
        <v>9361</v>
      </c>
      <c r="AF2643" s="19" t="s">
        <v>9362</v>
      </c>
      <c r="AJ2643" s="21">
        <f>VLOOKUP(B2643,[1]Sheet8!$A$3:$B$989,2,0)</f>
        <v>0</v>
      </c>
      <c r="AK2643" s="21">
        <f>VLOOKUP(B2643,[2]Sheet3!$A$3:$B$1872,2,0)</f>
        <v>97592.920353982307</v>
      </c>
      <c r="AL2643" s="22">
        <f t="shared" si="44"/>
        <v>97592.920353982307</v>
      </c>
    </row>
    <row r="2644" spans="1:38" ht="12" customHeight="1">
      <c r="A2644" s="19" t="s">
        <v>9656</v>
      </c>
      <c r="B2644" s="20" t="s">
        <v>9657</v>
      </c>
      <c r="C2644" s="20"/>
      <c r="D2644" s="20"/>
      <c r="F2644" s="20" t="s">
        <v>70</v>
      </c>
      <c r="G2644" s="20" t="s">
        <v>356</v>
      </c>
      <c r="H2644" s="20"/>
      <c r="I2644" s="20"/>
      <c r="J2644" s="20"/>
      <c r="K2644" s="20"/>
      <c r="L2644" s="20"/>
      <c r="M2644" s="20" t="s">
        <v>9657</v>
      </c>
      <c r="N2644" s="20"/>
      <c r="O2644" s="19" t="s">
        <v>9658</v>
      </c>
      <c r="P2644" s="20" t="s">
        <v>43</v>
      </c>
      <c r="Q2644" s="19" t="s">
        <v>131</v>
      </c>
      <c r="AJ2644" s="21">
        <v>0</v>
      </c>
      <c r="AK2644" s="21">
        <v>0</v>
      </c>
      <c r="AL2644" s="22">
        <f t="shared" si="44"/>
        <v>0</v>
      </c>
    </row>
    <row r="2645" spans="1:38" ht="12" customHeight="1">
      <c r="A2645" s="19" t="s">
        <v>9659</v>
      </c>
      <c r="B2645" s="20" t="s">
        <v>9660</v>
      </c>
      <c r="C2645" s="20"/>
      <c r="D2645" s="20"/>
      <c r="F2645" s="20" t="s">
        <v>70</v>
      </c>
      <c r="G2645" s="20" t="s">
        <v>356</v>
      </c>
      <c r="H2645" s="20"/>
      <c r="I2645" s="20"/>
      <c r="J2645" s="20"/>
      <c r="K2645" s="20"/>
      <c r="L2645" s="20"/>
      <c r="M2645" s="20" t="s">
        <v>9660</v>
      </c>
      <c r="N2645" s="20"/>
      <c r="O2645" s="19" t="s">
        <v>9661</v>
      </c>
      <c r="P2645" s="20" t="s">
        <v>43</v>
      </c>
      <c r="Q2645" s="19" t="s">
        <v>131</v>
      </c>
      <c r="AJ2645" s="21">
        <v>0</v>
      </c>
      <c r="AK2645" s="21">
        <v>0</v>
      </c>
      <c r="AL2645" s="22">
        <f t="shared" si="44"/>
        <v>0</v>
      </c>
    </row>
    <row r="2646" spans="1:38" ht="12" customHeight="1">
      <c r="A2646" s="19" t="s">
        <v>9662</v>
      </c>
      <c r="B2646" s="20" t="s">
        <v>9663</v>
      </c>
      <c r="C2646" s="20"/>
      <c r="D2646" s="20"/>
      <c r="F2646" s="20" t="s">
        <v>70</v>
      </c>
      <c r="G2646" s="20" t="s">
        <v>356</v>
      </c>
      <c r="H2646" s="20" t="s">
        <v>9663</v>
      </c>
      <c r="I2646" s="20"/>
      <c r="J2646" s="20"/>
      <c r="K2646" s="20"/>
      <c r="L2646" s="20"/>
      <c r="M2646" s="20" t="s">
        <v>9663</v>
      </c>
      <c r="N2646" s="20"/>
      <c r="O2646" s="19" t="s">
        <v>9664</v>
      </c>
      <c r="P2646" s="20" t="s">
        <v>43</v>
      </c>
      <c r="Q2646" s="19" t="s">
        <v>237</v>
      </c>
      <c r="U2646" s="21">
        <v>600</v>
      </c>
      <c r="V2646" s="21">
        <v>1</v>
      </c>
      <c r="W2646" s="21">
        <v>1</v>
      </c>
      <c r="X2646" s="21">
        <v>3</v>
      </c>
      <c r="Y2646" s="19" t="s">
        <v>45</v>
      </c>
      <c r="Z2646" s="19" t="s">
        <v>46</v>
      </c>
      <c r="AA2646" s="19" t="s">
        <v>73</v>
      </c>
      <c r="AB2646" s="19" t="s">
        <v>74</v>
      </c>
      <c r="AC2646" s="19" t="s">
        <v>360</v>
      </c>
      <c r="AD2646" s="19" t="s">
        <v>361</v>
      </c>
      <c r="AJ2646" s="21">
        <v>0</v>
      </c>
      <c r="AK2646" s="21">
        <v>0</v>
      </c>
      <c r="AL2646" s="22">
        <f t="shared" si="44"/>
        <v>0</v>
      </c>
    </row>
    <row r="2647" spans="1:38" ht="12" customHeight="1">
      <c r="A2647" s="19" t="s">
        <v>9665</v>
      </c>
      <c r="B2647" s="20" t="s">
        <v>9666</v>
      </c>
      <c r="C2647" s="20"/>
      <c r="D2647" s="20"/>
      <c r="F2647" s="20" t="s">
        <v>70</v>
      </c>
      <c r="G2647" s="20" t="s">
        <v>356</v>
      </c>
      <c r="H2647" s="20"/>
      <c r="I2647" s="20"/>
      <c r="J2647" s="20"/>
      <c r="K2647" s="20"/>
      <c r="L2647" s="20" t="s">
        <v>9666</v>
      </c>
      <c r="M2647" s="20" t="s">
        <v>9666</v>
      </c>
      <c r="N2647" s="20"/>
      <c r="O2647" s="19" t="s">
        <v>9667</v>
      </c>
      <c r="P2647" s="20" t="s">
        <v>43</v>
      </c>
      <c r="Q2647" s="19" t="s">
        <v>131</v>
      </c>
      <c r="AJ2647" s="21">
        <v>0</v>
      </c>
      <c r="AK2647" s="21">
        <v>0</v>
      </c>
      <c r="AL2647" s="22">
        <f t="shared" si="44"/>
        <v>0</v>
      </c>
    </row>
    <row r="2648" spans="1:38" ht="12" customHeight="1">
      <c r="A2648" s="19" t="s">
        <v>9668</v>
      </c>
      <c r="B2648" s="20" t="s">
        <v>9669</v>
      </c>
      <c r="C2648" s="20"/>
      <c r="D2648" s="20"/>
      <c r="F2648" s="20" t="s">
        <v>70</v>
      </c>
      <c r="G2648" s="20" t="s">
        <v>356</v>
      </c>
      <c r="H2648" s="20"/>
      <c r="I2648" s="20"/>
      <c r="J2648" s="20"/>
      <c r="K2648" s="20"/>
      <c r="L2648" s="20" t="s">
        <v>9669</v>
      </c>
      <c r="M2648" s="20" t="s">
        <v>9669</v>
      </c>
      <c r="N2648" s="20"/>
      <c r="O2648" s="19" t="s">
        <v>9670</v>
      </c>
      <c r="P2648" s="20" t="s">
        <v>43</v>
      </c>
      <c r="Q2648" s="19" t="s">
        <v>131</v>
      </c>
      <c r="AJ2648" s="21">
        <v>0</v>
      </c>
      <c r="AK2648" s="21">
        <v>0</v>
      </c>
      <c r="AL2648" s="22">
        <f t="shared" si="44"/>
        <v>0</v>
      </c>
    </row>
    <row r="2649" spans="1:38" ht="12" customHeight="1">
      <c r="A2649" s="19" t="s">
        <v>9671</v>
      </c>
      <c r="B2649" s="20" t="s">
        <v>9672</v>
      </c>
      <c r="C2649" s="20"/>
      <c r="D2649" s="20"/>
      <c r="F2649" s="20" t="s">
        <v>70</v>
      </c>
      <c r="G2649" s="20" t="s">
        <v>356</v>
      </c>
      <c r="H2649" s="20"/>
      <c r="I2649" s="20"/>
      <c r="J2649" s="20"/>
      <c r="K2649" s="20"/>
      <c r="L2649" s="20"/>
      <c r="M2649" s="20" t="s">
        <v>9672</v>
      </c>
      <c r="N2649" s="20"/>
      <c r="O2649" s="19" t="s">
        <v>9673</v>
      </c>
      <c r="P2649" s="20" t="s">
        <v>43</v>
      </c>
      <c r="Q2649" s="19" t="s">
        <v>131</v>
      </c>
      <c r="AJ2649" s="21">
        <v>0</v>
      </c>
      <c r="AK2649" s="21">
        <v>0</v>
      </c>
      <c r="AL2649" s="22">
        <f t="shared" si="44"/>
        <v>0</v>
      </c>
    </row>
    <row r="2650" spans="1:38" ht="12" customHeight="1">
      <c r="A2650" s="19" t="s">
        <v>9674</v>
      </c>
      <c r="B2650" s="20" t="s">
        <v>9675</v>
      </c>
      <c r="C2650" s="20"/>
      <c r="D2650" s="20"/>
      <c r="F2650" s="20" t="s">
        <v>70</v>
      </c>
      <c r="G2650" s="20" t="s">
        <v>356</v>
      </c>
      <c r="H2650" s="20"/>
      <c r="I2650" s="20"/>
      <c r="J2650" s="20"/>
      <c r="K2650" s="20"/>
      <c r="L2650" s="20"/>
      <c r="M2650" s="20"/>
      <c r="N2650" s="20"/>
      <c r="O2650" s="19" t="s">
        <v>9676</v>
      </c>
      <c r="P2650" s="20" t="s">
        <v>43</v>
      </c>
      <c r="Q2650" s="19" t="s">
        <v>237</v>
      </c>
      <c r="U2650" s="21">
        <v>700</v>
      </c>
      <c r="V2650" s="21">
        <v>2</v>
      </c>
      <c r="W2650" s="21">
        <v>2</v>
      </c>
      <c r="X2650" s="21">
        <v>3</v>
      </c>
      <c r="Y2650" s="19" t="s">
        <v>45</v>
      </c>
      <c r="Z2650" s="19" t="s">
        <v>46</v>
      </c>
      <c r="AA2650" s="19" t="s">
        <v>73</v>
      </c>
      <c r="AB2650" s="19" t="s">
        <v>74</v>
      </c>
      <c r="AC2650" s="19" t="s">
        <v>360</v>
      </c>
      <c r="AD2650" s="19" t="s">
        <v>361</v>
      </c>
      <c r="AJ2650" s="21">
        <v>0</v>
      </c>
      <c r="AK2650" s="21">
        <v>0</v>
      </c>
      <c r="AL2650" s="22">
        <f t="shared" si="44"/>
        <v>0</v>
      </c>
    </row>
    <row r="2651" spans="1:38" ht="12" customHeight="1">
      <c r="A2651" s="19" t="s">
        <v>9677</v>
      </c>
      <c r="B2651" s="20" t="s">
        <v>9678</v>
      </c>
      <c r="C2651" s="20"/>
      <c r="D2651" s="20"/>
      <c r="F2651" s="20" t="s">
        <v>70</v>
      </c>
      <c r="G2651" s="20" t="s">
        <v>356</v>
      </c>
      <c r="H2651" s="20"/>
      <c r="I2651" s="20"/>
      <c r="J2651" s="20"/>
      <c r="K2651" s="20"/>
      <c r="L2651" s="20"/>
      <c r="M2651" s="20" t="s">
        <v>9678</v>
      </c>
      <c r="N2651" s="20"/>
      <c r="O2651" s="19" t="s">
        <v>9679</v>
      </c>
      <c r="P2651" s="20" t="s">
        <v>43</v>
      </c>
      <c r="Q2651" s="19" t="s">
        <v>6593</v>
      </c>
      <c r="AJ2651" s="21">
        <v>0</v>
      </c>
      <c r="AK2651" s="21">
        <v>0</v>
      </c>
      <c r="AL2651" s="22">
        <f t="shared" si="44"/>
        <v>0</v>
      </c>
    </row>
    <row r="2652" spans="1:38" ht="12" customHeight="1">
      <c r="A2652" s="19" t="s">
        <v>9680</v>
      </c>
      <c r="B2652" s="20" t="s">
        <v>9681</v>
      </c>
      <c r="C2652" s="20"/>
      <c r="D2652" s="20"/>
      <c r="F2652" s="20" t="s">
        <v>70</v>
      </c>
      <c r="G2652" s="20" t="s">
        <v>356</v>
      </c>
      <c r="H2652" s="20" t="s">
        <v>9682</v>
      </c>
      <c r="I2652" s="20"/>
      <c r="J2652" s="20"/>
      <c r="K2652" s="20"/>
      <c r="L2652" s="20" t="s">
        <v>9683</v>
      </c>
      <c r="M2652" s="20" t="s">
        <v>9681</v>
      </c>
      <c r="N2652" s="20"/>
      <c r="O2652" s="19" t="s">
        <v>9684</v>
      </c>
      <c r="P2652" s="20" t="s">
        <v>43</v>
      </c>
      <c r="Q2652" s="19" t="s">
        <v>131</v>
      </c>
      <c r="AJ2652" s="21">
        <v>0</v>
      </c>
      <c r="AK2652" s="21">
        <v>0</v>
      </c>
      <c r="AL2652" s="22">
        <f t="shared" si="44"/>
        <v>0</v>
      </c>
    </row>
    <row r="2653" spans="1:38" ht="12" customHeight="1">
      <c r="A2653" s="19" t="s">
        <v>9685</v>
      </c>
      <c r="B2653" s="20" t="s">
        <v>9686</v>
      </c>
      <c r="C2653" s="20"/>
      <c r="D2653" s="20"/>
      <c r="E2653" s="19" t="s">
        <v>9687</v>
      </c>
      <c r="F2653" s="20" t="s">
        <v>70</v>
      </c>
      <c r="G2653" s="20" t="s">
        <v>356</v>
      </c>
      <c r="H2653" s="20"/>
      <c r="I2653" s="20"/>
      <c r="J2653" s="20"/>
      <c r="K2653" s="20"/>
      <c r="L2653" s="20" t="s">
        <v>9686</v>
      </c>
      <c r="M2653" s="20" t="s">
        <v>9686</v>
      </c>
      <c r="N2653" s="20"/>
      <c r="O2653" s="19" t="s">
        <v>9688</v>
      </c>
      <c r="P2653" s="20" t="s">
        <v>43</v>
      </c>
      <c r="Q2653" s="19" t="s">
        <v>170</v>
      </c>
      <c r="U2653" s="21">
        <v>600</v>
      </c>
      <c r="V2653" s="21">
        <v>2</v>
      </c>
      <c r="W2653" s="21">
        <v>2</v>
      </c>
      <c r="X2653" s="21">
        <v>5</v>
      </c>
      <c r="Y2653" s="19" t="s">
        <v>45</v>
      </c>
      <c r="Z2653" s="19" t="s">
        <v>46</v>
      </c>
      <c r="AA2653" s="19" t="s">
        <v>73</v>
      </c>
      <c r="AB2653" s="19" t="s">
        <v>74</v>
      </c>
      <c r="AC2653" s="19" t="s">
        <v>360</v>
      </c>
      <c r="AD2653" s="19" t="s">
        <v>361</v>
      </c>
      <c r="AE2653" s="19" t="s">
        <v>9361</v>
      </c>
      <c r="AF2653" s="19" t="s">
        <v>9362</v>
      </c>
      <c r="AJ2653" s="21">
        <f>VLOOKUP(B2653,[1]Sheet8!$A$3:$B$989,2,0)</f>
        <v>0</v>
      </c>
      <c r="AK2653" s="21">
        <f>VLOOKUP(B2653,[2]Sheet3!$A$3:$B$1872,2,0)</f>
        <v>167920.35398230091</v>
      </c>
      <c r="AL2653" s="22">
        <f t="shared" si="44"/>
        <v>167920.35398230091</v>
      </c>
    </row>
    <row r="2654" spans="1:38" ht="12" customHeight="1">
      <c r="A2654" s="19" t="s">
        <v>9689</v>
      </c>
      <c r="B2654" s="20" t="s">
        <v>9690</v>
      </c>
      <c r="C2654" s="20"/>
      <c r="D2654" s="20"/>
      <c r="F2654" s="20" t="s">
        <v>70</v>
      </c>
      <c r="G2654" s="20" t="s">
        <v>356</v>
      </c>
      <c r="H2654" s="20"/>
      <c r="I2654" s="20"/>
      <c r="J2654" s="20"/>
      <c r="K2654" s="20"/>
      <c r="L2654" s="20"/>
      <c r="M2654" s="20" t="s">
        <v>9691</v>
      </c>
      <c r="N2654" s="20"/>
      <c r="O2654" s="19" t="s">
        <v>9692</v>
      </c>
      <c r="P2654" s="20" t="s">
        <v>43</v>
      </c>
      <c r="Q2654" s="19" t="s">
        <v>131</v>
      </c>
      <c r="AJ2654" s="21">
        <v>0</v>
      </c>
      <c r="AK2654" s="21">
        <v>0</v>
      </c>
      <c r="AL2654" s="22">
        <f t="shared" si="44"/>
        <v>0</v>
      </c>
    </row>
    <row r="2655" spans="1:38" ht="12" customHeight="1">
      <c r="A2655" s="19" t="s">
        <v>9693</v>
      </c>
      <c r="B2655" s="20" t="s">
        <v>9694</v>
      </c>
      <c r="C2655" s="20"/>
      <c r="D2655" s="20"/>
      <c r="F2655" s="20" t="s">
        <v>70</v>
      </c>
      <c r="G2655" s="20" t="s">
        <v>356</v>
      </c>
      <c r="H2655" s="20"/>
      <c r="I2655" s="20"/>
      <c r="J2655" s="20"/>
      <c r="K2655" s="20"/>
      <c r="L2655" s="20"/>
      <c r="M2655" s="20" t="s">
        <v>9694</v>
      </c>
      <c r="N2655" s="20"/>
      <c r="O2655" s="19" t="s">
        <v>9695</v>
      </c>
      <c r="P2655" s="20" t="s">
        <v>43</v>
      </c>
      <c r="Q2655" s="19" t="s">
        <v>131</v>
      </c>
      <c r="AJ2655" s="21">
        <v>0</v>
      </c>
      <c r="AK2655" s="21">
        <v>0</v>
      </c>
      <c r="AL2655" s="22">
        <f t="shared" si="44"/>
        <v>0</v>
      </c>
    </row>
    <row r="2656" spans="1:38" ht="12" customHeight="1">
      <c r="A2656" s="19" t="s">
        <v>9696</v>
      </c>
      <c r="B2656" s="20" t="s">
        <v>9697</v>
      </c>
      <c r="C2656" s="20"/>
      <c r="D2656" s="20"/>
      <c r="E2656" s="19" t="s">
        <v>9698</v>
      </c>
      <c r="F2656" s="20" t="s">
        <v>70</v>
      </c>
      <c r="G2656" s="20" t="s">
        <v>356</v>
      </c>
      <c r="H2656" s="20" t="s">
        <v>9699</v>
      </c>
      <c r="I2656" s="20"/>
      <c r="J2656" s="20"/>
      <c r="K2656" s="20"/>
      <c r="L2656" s="20" t="s">
        <v>9699</v>
      </c>
      <c r="M2656" s="20" t="s">
        <v>9700</v>
      </c>
      <c r="N2656" s="20"/>
      <c r="O2656" s="19" t="s">
        <v>9701</v>
      </c>
      <c r="P2656" s="20" t="s">
        <v>43</v>
      </c>
      <c r="Q2656" s="19" t="s">
        <v>44</v>
      </c>
      <c r="U2656" s="21">
        <v>1800</v>
      </c>
      <c r="V2656" s="21">
        <v>2</v>
      </c>
      <c r="W2656" s="21">
        <v>2</v>
      </c>
      <c r="X2656" s="21">
        <v>7</v>
      </c>
      <c r="Y2656" s="19" t="s">
        <v>45</v>
      </c>
      <c r="Z2656" s="19" t="s">
        <v>46</v>
      </c>
      <c r="AA2656" s="19" t="s">
        <v>73</v>
      </c>
      <c r="AB2656" s="19" t="s">
        <v>74</v>
      </c>
      <c r="AC2656" s="19" t="s">
        <v>360</v>
      </c>
      <c r="AD2656" s="19" t="s">
        <v>361</v>
      </c>
      <c r="AE2656" s="19" t="s">
        <v>9415</v>
      </c>
      <c r="AF2656" s="19" t="s">
        <v>9416</v>
      </c>
      <c r="AJ2656" s="21">
        <f>VLOOKUP(B2656,[1]Sheet8!$A$3:$B$989,2,0)</f>
        <v>0</v>
      </c>
      <c r="AK2656" s="21">
        <v>0</v>
      </c>
      <c r="AL2656" s="22">
        <f t="shared" si="44"/>
        <v>0</v>
      </c>
    </row>
    <row r="2657" spans="1:38" ht="12" customHeight="1">
      <c r="A2657" s="19" t="s">
        <v>9702</v>
      </c>
      <c r="B2657" s="20" t="s">
        <v>9703</v>
      </c>
      <c r="C2657" s="20"/>
      <c r="D2657" s="20"/>
      <c r="E2657" s="19" t="s">
        <v>9704</v>
      </c>
      <c r="F2657" s="20" t="s">
        <v>70</v>
      </c>
      <c r="G2657" s="20" t="s">
        <v>356</v>
      </c>
      <c r="H2657" s="20" t="s">
        <v>9705</v>
      </c>
      <c r="I2657" s="20"/>
      <c r="J2657" s="20"/>
      <c r="K2657" s="20"/>
      <c r="L2657" s="20" t="s">
        <v>9703</v>
      </c>
      <c r="M2657" s="20" t="s">
        <v>9703</v>
      </c>
      <c r="N2657" s="20"/>
      <c r="O2657" s="19" t="s">
        <v>9706</v>
      </c>
      <c r="P2657" s="20" t="s">
        <v>43</v>
      </c>
      <c r="Q2657" s="19" t="s">
        <v>170</v>
      </c>
      <c r="U2657" s="21">
        <v>450</v>
      </c>
      <c r="V2657" s="21">
        <v>1</v>
      </c>
      <c r="W2657" s="21">
        <v>1</v>
      </c>
      <c r="X2657" s="21">
        <v>2</v>
      </c>
      <c r="Y2657" s="19" t="s">
        <v>45</v>
      </c>
      <c r="Z2657" s="19" t="s">
        <v>46</v>
      </c>
      <c r="AA2657" s="19" t="s">
        <v>73</v>
      </c>
      <c r="AB2657" s="19" t="s">
        <v>74</v>
      </c>
      <c r="AC2657" s="19" t="s">
        <v>360</v>
      </c>
      <c r="AD2657" s="19" t="s">
        <v>361</v>
      </c>
      <c r="AE2657" s="19" t="s">
        <v>362</v>
      </c>
      <c r="AF2657" s="19" t="s">
        <v>363</v>
      </c>
      <c r="AJ2657" s="21">
        <f>VLOOKUP(B2657,[1]Sheet8!$A$3:$B$989,2,0)</f>
        <v>0</v>
      </c>
      <c r="AK2657" s="21">
        <f>VLOOKUP(B2657,[2]Sheet3!$A$3:$B$1872,2,0)</f>
        <v>51718.02091713596</v>
      </c>
      <c r="AL2657" s="22">
        <f t="shared" si="44"/>
        <v>51718.02091713596</v>
      </c>
    </row>
    <row r="2658" spans="1:38" ht="12" customHeight="1">
      <c r="A2658" s="19" t="s">
        <v>9707</v>
      </c>
      <c r="B2658" s="20" t="s">
        <v>9708</v>
      </c>
      <c r="C2658" s="20"/>
      <c r="D2658" s="20"/>
      <c r="F2658" s="20" t="s">
        <v>70</v>
      </c>
      <c r="G2658" s="20" t="s">
        <v>356</v>
      </c>
      <c r="H2658" s="20"/>
      <c r="I2658" s="20"/>
      <c r="J2658" s="20"/>
      <c r="K2658" s="20"/>
      <c r="L2658" s="20"/>
      <c r="M2658" s="20"/>
      <c r="N2658" s="20"/>
      <c r="O2658" s="19" t="s">
        <v>9709</v>
      </c>
      <c r="P2658" s="20" t="s">
        <v>59</v>
      </c>
      <c r="Q2658" s="19" t="s">
        <v>131</v>
      </c>
      <c r="AJ2658" s="21">
        <v>0</v>
      </c>
      <c r="AK2658" s="21">
        <v>0</v>
      </c>
      <c r="AL2658" s="22">
        <f t="shared" si="44"/>
        <v>0</v>
      </c>
    </row>
    <row r="2659" spans="1:38" ht="12" customHeight="1">
      <c r="A2659" s="19" t="s">
        <v>9710</v>
      </c>
      <c r="B2659" s="20" t="s">
        <v>9711</v>
      </c>
      <c r="C2659" s="20"/>
      <c r="D2659" s="20"/>
      <c r="F2659" s="20" t="s">
        <v>70</v>
      </c>
      <c r="G2659" s="20" t="s">
        <v>356</v>
      </c>
      <c r="H2659" s="20"/>
      <c r="I2659" s="20"/>
      <c r="J2659" s="20"/>
      <c r="K2659" s="20"/>
      <c r="L2659" s="20"/>
      <c r="M2659" s="20" t="s">
        <v>9711</v>
      </c>
      <c r="N2659" s="20"/>
      <c r="O2659" s="19" t="s">
        <v>9712</v>
      </c>
      <c r="P2659" s="20" t="s">
        <v>43</v>
      </c>
      <c r="Q2659" s="19" t="s">
        <v>131</v>
      </c>
      <c r="AJ2659" s="21">
        <v>0</v>
      </c>
      <c r="AK2659" s="21">
        <v>0</v>
      </c>
      <c r="AL2659" s="22">
        <f t="shared" si="44"/>
        <v>0</v>
      </c>
    </row>
    <row r="2660" spans="1:38" ht="12" customHeight="1">
      <c r="A2660" s="19" t="s">
        <v>9713</v>
      </c>
      <c r="B2660" s="20" t="s">
        <v>9714</v>
      </c>
      <c r="C2660" s="20"/>
      <c r="D2660" s="20"/>
      <c r="F2660" s="20" t="s">
        <v>70</v>
      </c>
      <c r="G2660" s="20" t="s">
        <v>356</v>
      </c>
      <c r="H2660" s="20" t="s">
        <v>9715</v>
      </c>
      <c r="I2660" s="20"/>
      <c r="J2660" s="20"/>
      <c r="K2660" s="20"/>
      <c r="L2660" s="20"/>
      <c r="M2660" s="20" t="s">
        <v>9716</v>
      </c>
      <c r="N2660" s="20"/>
      <c r="O2660" s="19" t="s">
        <v>9717</v>
      </c>
      <c r="P2660" s="20" t="s">
        <v>43</v>
      </c>
      <c r="Q2660" s="19" t="s">
        <v>237</v>
      </c>
      <c r="Y2660" s="19" t="s">
        <v>45</v>
      </c>
      <c r="Z2660" s="19" t="s">
        <v>46</v>
      </c>
      <c r="AA2660" s="19" t="s">
        <v>73</v>
      </c>
      <c r="AB2660" s="19" t="s">
        <v>74</v>
      </c>
      <c r="AC2660" s="19" t="s">
        <v>360</v>
      </c>
      <c r="AD2660" s="19" t="s">
        <v>361</v>
      </c>
      <c r="AJ2660" s="21">
        <v>0</v>
      </c>
      <c r="AK2660" s="21">
        <f>VLOOKUP(B2660,[2]Sheet3!$A$3:$B$1872,2,0)</f>
        <v>20687.208366854396</v>
      </c>
      <c r="AL2660" s="22">
        <f t="shared" si="44"/>
        <v>20687.208366854396</v>
      </c>
    </row>
    <row r="2661" spans="1:38" ht="12" customHeight="1">
      <c r="A2661" s="19" t="s">
        <v>9718</v>
      </c>
      <c r="B2661" s="20" t="s">
        <v>9716</v>
      </c>
      <c r="C2661" s="20"/>
      <c r="D2661" s="20"/>
      <c r="F2661" s="20" t="s">
        <v>70</v>
      </c>
      <c r="G2661" s="20" t="s">
        <v>356</v>
      </c>
      <c r="H2661" s="20" t="s">
        <v>9715</v>
      </c>
      <c r="I2661" s="20"/>
      <c r="J2661" s="20"/>
      <c r="K2661" s="20"/>
      <c r="L2661" s="20"/>
      <c r="M2661" s="20" t="s">
        <v>9716</v>
      </c>
      <c r="N2661" s="20"/>
      <c r="O2661" s="19" t="s">
        <v>9719</v>
      </c>
      <c r="P2661" s="20" t="s">
        <v>43</v>
      </c>
      <c r="Q2661" s="19" t="s">
        <v>131</v>
      </c>
      <c r="AJ2661" s="21">
        <v>0</v>
      </c>
      <c r="AK2661" s="21">
        <v>0</v>
      </c>
      <c r="AL2661" s="22">
        <f t="shared" si="44"/>
        <v>0</v>
      </c>
    </row>
    <row r="2662" spans="1:38" ht="12" customHeight="1">
      <c r="A2662" s="19" t="s">
        <v>9720</v>
      </c>
      <c r="B2662" s="20" t="s">
        <v>9721</v>
      </c>
      <c r="C2662" s="20"/>
      <c r="D2662" s="20"/>
      <c r="F2662" s="20" t="s">
        <v>70</v>
      </c>
      <c r="G2662" s="20" t="s">
        <v>356</v>
      </c>
      <c r="H2662" s="20"/>
      <c r="I2662" s="20"/>
      <c r="J2662" s="20"/>
      <c r="K2662" s="20"/>
      <c r="L2662" s="20"/>
      <c r="M2662" s="20" t="s">
        <v>9721</v>
      </c>
      <c r="N2662" s="20"/>
      <c r="O2662" s="19" t="s">
        <v>9722</v>
      </c>
      <c r="P2662" s="20" t="s">
        <v>43</v>
      </c>
      <c r="Q2662" s="19" t="s">
        <v>131</v>
      </c>
      <c r="AJ2662" s="21">
        <v>0</v>
      </c>
      <c r="AK2662" s="21">
        <v>0</v>
      </c>
      <c r="AL2662" s="22">
        <f t="shared" si="44"/>
        <v>0</v>
      </c>
    </row>
    <row r="2663" spans="1:38" ht="12" customHeight="1">
      <c r="A2663" s="19" t="s">
        <v>9723</v>
      </c>
      <c r="B2663" s="20" t="s">
        <v>9724</v>
      </c>
      <c r="C2663" s="20"/>
      <c r="D2663" s="20"/>
      <c r="F2663" s="20" t="s">
        <v>70</v>
      </c>
      <c r="G2663" s="20" t="s">
        <v>356</v>
      </c>
      <c r="H2663" s="20"/>
      <c r="I2663" s="20"/>
      <c r="J2663" s="20"/>
      <c r="K2663" s="20"/>
      <c r="L2663" s="20"/>
      <c r="M2663" s="20" t="s">
        <v>9725</v>
      </c>
      <c r="N2663" s="20"/>
      <c r="O2663" s="19" t="s">
        <v>9726</v>
      </c>
      <c r="P2663" s="20" t="s">
        <v>43</v>
      </c>
      <c r="Q2663" s="19" t="s">
        <v>131</v>
      </c>
      <c r="AJ2663" s="21">
        <v>0</v>
      </c>
      <c r="AK2663" s="21">
        <v>0</v>
      </c>
      <c r="AL2663" s="22">
        <f t="shared" si="44"/>
        <v>0</v>
      </c>
    </row>
    <row r="2664" spans="1:38" ht="12" customHeight="1">
      <c r="A2664" s="19" t="s">
        <v>9727</v>
      </c>
      <c r="B2664" s="20" t="s">
        <v>9728</v>
      </c>
      <c r="C2664" s="20"/>
      <c r="D2664" s="20"/>
      <c r="F2664" s="20" t="s">
        <v>70</v>
      </c>
      <c r="G2664" s="20" t="s">
        <v>356</v>
      </c>
      <c r="H2664" s="20"/>
      <c r="I2664" s="20"/>
      <c r="J2664" s="20"/>
      <c r="K2664" s="20"/>
      <c r="L2664" s="20"/>
      <c r="M2664" s="20" t="s">
        <v>9728</v>
      </c>
      <c r="N2664" s="20"/>
      <c r="O2664" s="19" t="s">
        <v>9729</v>
      </c>
      <c r="P2664" s="20" t="s">
        <v>43</v>
      </c>
      <c r="Q2664" s="19" t="s">
        <v>131</v>
      </c>
      <c r="AJ2664" s="21">
        <v>0</v>
      </c>
      <c r="AK2664" s="21">
        <v>0</v>
      </c>
      <c r="AL2664" s="22">
        <f t="shared" si="44"/>
        <v>0</v>
      </c>
    </row>
    <row r="2665" spans="1:38" ht="12" customHeight="1">
      <c r="A2665" s="19" t="s">
        <v>9730</v>
      </c>
      <c r="B2665" s="20" t="s">
        <v>9731</v>
      </c>
      <c r="C2665" s="20"/>
      <c r="D2665" s="20"/>
      <c r="F2665" s="20" t="s">
        <v>70</v>
      </c>
      <c r="G2665" s="20" t="s">
        <v>356</v>
      </c>
      <c r="H2665" s="20"/>
      <c r="I2665" s="20"/>
      <c r="J2665" s="20"/>
      <c r="K2665" s="20"/>
      <c r="L2665" s="20"/>
      <c r="M2665" s="20" t="s">
        <v>9731</v>
      </c>
      <c r="N2665" s="20"/>
      <c r="O2665" s="19" t="s">
        <v>9732</v>
      </c>
      <c r="P2665" s="20" t="s">
        <v>43</v>
      </c>
      <c r="Q2665" s="19" t="s">
        <v>131</v>
      </c>
      <c r="AJ2665" s="21">
        <v>0</v>
      </c>
      <c r="AK2665" s="21">
        <v>0</v>
      </c>
      <c r="AL2665" s="22">
        <f t="shared" si="44"/>
        <v>0</v>
      </c>
    </row>
    <row r="2666" spans="1:38" ht="12" customHeight="1">
      <c r="A2666" s="19" t="s">
        <v>9733</v>
      </c>
      <c r="B2666" s="20" t="s">
        <v>9734</v>
      </c>
      <c r="C2666" s="20"/>
      <c r="D2666" s="20"/>
      <c r="F2666" s="20" t="s">
        <v>70</v>
      </c>
      <c r="G2666" s="20" t="s">
        <v>356</v>
      </c>
      <c r="H2666" s="20" t="s">
        <v>9735</v>
      </c>
      <c r="I2666" s="20"/>
      <c r="J2666" s="20"/>
      <c r="K2666" s="20"/>
      <c r="L2666" s="20"/>
      <c r="M2666" s="20" t="s">
        <v>9734</v>
      </c>
      <c r="N2666" s="20"/>
      <c r="O2666" s="19" t="s">
        <v>9736</v>
      </c>
      <c r="P2666" s="20" t="s">
        <v>43</v>
      </c>
      <c r="Q2666" s="19" t="s">
        <v>131</v>
      </c>
      <c r="AJ2666" s="21">
        <v>0</v>
      </c>
      <c r="AK2666" s="21">
        <v>0</v>
      </c>
      <c r="AL2666" s="22">
        <f t="shared" si="44"/>
        <v>0</v>
      </c>
    </row>
    <row r="2667" spans="1:38" ht="12" customHeight="1">
      <c r="A2667" s="19" t="s">
        <v>9737</v>
      </c>
      <c r="B2667" s="20" t="s">
        <v>4230</v>
      </c>
      <c r="C2667" s="20"/>
      <c r="D2667" s="20"/>
      <c r="F2667" s="20" t="s">
        <v>70</v>
      </c>
      <c r="G2667" s="20" t="s">
        <v>356</v>
      </c>
      <c r="H2667" s="20"/>
      <c r="I2667" s="20"/>
      <c r="J2667" s="20"/>
      <c r="K2667" s="20"/>
      <c r="L2667" s="20" t="s">
        <v>4229</v>
      </c>
      <c r="M2667" s="20" t="s">
        <v>4230</v>
      </c>
      <c r="N2667" s="20"/>
      <c r="O2667" s="19" t="s">
        <v>9738</v>
      </c>
      <c r="P2667" s="20" t="s">
        <v>59</v>
      </c>
      <c r="Q2667" s="19" t="s">
        <v>131</v>
      </c>
      <c r="AJ2667" s="21">
        <v>0</v>
      </c>
      <c r="AK2667" s="21">
        <v>0</v>
      </c>
      <c r="AL2667" s="22">
        <f t="shared" si="44"/>
        <v>0</v>
      </c>
    </row>
    <row r="2668" spans="1:38" ht="12" customHeight="1">
      <c r="A2668" s="19" t="s">
        <v>9739</v>
      </c>
      <c r="B2668" s="20" t="s">
        <v>9740</v>
      </c>
      <c r="C2668" s="20"/>
      <c r="D2668" s="20"/>
      <c r="F2668" s="20" t="s">
        <v>70</v>
      </c>
      <c r="G2668" s="20" t="s">
        <v>356</v>
      </c>
      <c r="H2668" s="20"/>
      <c r="I2668" s="20"/>
      <c r="J2668" s="20"/>
      <c r="K2668" s="20"/>
      <c r="L2668" s="20" t="s">
        <v>9741</v>
      </c>
      <c r="M2668" s="20" t="s">
        <v>9742</v>
      </c>
      <c r="N2668" s="20"/>
      <c r="O2668" s="19" t="s">
        <v>9743</v>
      </c>
      <c r="P2668" s="20" t="s">
        <v>43</v>
      </c>
      <c r="Q2668" s="19" t="s">
        <v>131</v>
      </c>
      <c r="AJ2668" s="21">
        <v>0</v>
      </c>
      <c r="AK2668" s="21">
        <v>0</v>
      </c>
      <c r="AL2668" s="22">
        <f t="shared" si="44"/>
        <v>0</v>
      </c>
    </row>
    <row r="2669" spans="1:38" ht="12" customHeight="1">
      <c r="A2669" s="19" t="s">
        <v>9744</v>
      </c>
      <c r="B2669" s="20" t="s">
        <v>9745</v>
      </c>
      <c r="C2669" s="20"/>
      <c r="D2669" s="20"/>
      <c r="F2669" s="20" t="s">
        <v>70</v>
      </c>
      <c r="G2669" s="20" t="s">
        <v>356</v>
      </c>
      <c r="H2669" s="20" t="s">
        <v>9746</v>
      </c>
      <c r="I2669" s="20"/>
      <c r="J2669" s="20"/>
      <c r="K2669" s="20"/>
      <c r="L2669" s="20" t="s">
        <v>9747</v>
      </c>
      <c r="M2669" s="20" t="s">
        <v>9747</v>
      </c>
      <c r="N2669" s="20"/>
      <c r="O2669" s="19" t="s">
        <v>9748</v>
      </c>
      <c r="P2669" s="20" t="s">
        <v>43</v>
      </c>
      <c r="Q2669" s="19" t="s">
        <v>237</v>
      </c>
      <c r="U2669" s="21">
        <v>500</v>
      </c>
      <c r="V2669" s="21">
        <v>1</v>
      </c>
      <c r="W2669" s="21">
        <v>2</v>
      </c>
      <c r="X2669" s="21">
        <v>2</v>
      </c>
      <c r="Y2669" s="19" t="s">
        <v>45</v>
      </c>
      <c r="Z2669" s="19" t="s">
        <v>46</v>
      </c>
      <c r="AA2669" s="19" t="s">
        <v>73</v>
      </c>
      <c r="AB2669" s="19" t="s">
        <v>74</v>
      </c>
      <c r="AC2669" s="19" t="s">
        <v>360</v>
      </c>
      <c r="AD2669" s="19" t="s">
        <v>361</v>
      </c>
      <c r="AJ2669" s="21">
        <v>0</v>
      </c>
      <c r="AK2669" s="21">
        <v>0</v>
      </c>
      <c r="AL2669" s="22">
        <f t="shared" si="44"/>
        <v>0</v>
      </c>
    </row>
    <row r="2670" spans="1:38" ht="12" customHeight="1">
      <c r="A2670" s="19" t="s">
        <v>9749</v>
      </c>
      <c r="B2670" s="20" t="s">
        <v>9750</v>
      </c>
      <c r="C2670" s="20"/>
      <c r="D2670" s="20"/>
      <c r="F2670" s="20" t="s">
        <v>70</v>
      </c>
      <c r="G2670" s="20" t="s">
        <v>356</v>
      </c>
      <c r="H2670" s="20"/>
      <c r="I2670" s="20"/>
      <c r="J2670" s="20"/>
      <c r="K2670" s="20"/>
      <c r="L2670" s="20"/>
      <c r="M2670" s="20" t="s">
        <v>9750</v>
      </c>
      <c r="N2670" s="20"/>
      <c r="O2670" s="19" t="s">
        <v>9751</v>
      </c>
      <c r="P2670" s="20" t="s">
        <v>43</v>
      </c>
      <c r="Q2670" s="19" t="s">
        <v>131</v>
      </c>
      <c r="AJ2670" s="21">
        <v>0</v>
      </c>
      <c r="AK2670" s="21">
        <v>0</v>
      </c>
      <c r="AL2670" s="22">
        <f t="shared" si="44"/>
        <v>0</v>
      </c>
    </row>
    <row r="2671" spans="1:38" ht="12" customHeight="1">
      <c r="A2671" s="19" t="s">
        <v>9752</v>
      </c>
      <c r="B2671" s="20" t="s">
        <v>9753</v>
      </c>
      <c r="C2671" s="20"/>
      <c r="D2671" s="20"/>
      <c r="F2671" s="20" t="s">
        <v>70</v>
      </c>
      <c r="G2671" s="20" t="s">
        <v>356</v>
      </c>
      <c r="H2671" s="20"/>
      <c r="I2671" s="20"/>
      <c r="J2671" s="20"/>
      <c r="K2671" s="20"/>
      <c r="L2671" s="20"/>
      <c r="M2671" s="20" t="s">
        <v>9753</v>
      </c>
      <c r="N2671" s="20"/>
      <c r="O2671" s="19" t="s">
        <v>9754</v>
      </c>
      <c r="P2671" s="20" t="s">
        <v>43</v>
      </c>
      <c r="Q2671" s="19" t="s">
        <v>131</v>
      </c>
      <c r="AJ2671" s="21">
        <v>0</v>
      </c>
      <c r="AK2671" s="21">
        <v>0</v>
      </c>
      <c r="AL2671" s="22">
        <f t="shared" si="44"/>
        <v>0</v>
      </c>
    </row>
    <row r="2672" spans="1:38" ht="12" customHeight="1">
      <c r="A2672" s="19" t="s">
        <v>9755</v>
      </c>
      <c r="B2672" s="20" t="s">
        <v>9756</v>
      </c>
      <c r="C2672" s="20"/>
      <c r="D2672" s="20"/>
      <c r="F2672" s="20" t="s">
        <v>70</v>
      </c>
      <c r="G2672" s="20" t="s">
        <v>356</v>
      </c>
      <c r="H2672" s="20" t="s">
        <v>9757</v>
      </c>
      <c r="I2672" s="20"/>
      <c r="J2672" s="20"/>
      <c r="K2672" s="20"/>
      <c r="L2672" s="20"/>
      <c r="M2672" s="20" t="s">
        <v>9756</v>
      </c>
      <c r="N2672" s="20"/>
      <c r="O2672" s="19" t="s">
        <v>9758</v>
      </c>
      <c r="P2672" s="20" t="s">
        <v>43</v>
      </c>
      <c r="Q2672" s="19" t="s">
        <v>131</v>
      </c>
      <c r="AJ2672" s="21">
        <v>0</v>
      </c>
      <c r="AK2672" s="21">
        <v>0</v>
      </c>
      <c r="AL2672" s="22">
        <f t="shared" si="44"/>
        <v>0</v>
      </c>
    </row>
    <row r="2673" spans="1:38" ht="12" customHeight="1">
      <c r="A2673" s="19" t="s">
        <v>9759</v>
      </c>
      <c r="B2673" s="20" t="s">
        <v>9760</v>
      </c>
      <c r="C2673" s="20"/>
      <c r="D2673" s="20"/>
      <c r="F2673" s="20" t="s">
        <v>70</v>
      </c>
      <c r="G2673" s="20" t="s">
        <v>356</v>
      </c>
      <c r="H2673" s="20" t="s">
        <v>9761</v>
      </c>
      <c r="I2673" s="20"/>
      <c r="J2673" s="20"/>
      <c r="K2673" s="20"/>
      <c r="L2673" s="20" t="s">
        <v>9762</v>
      </c>
      <c r="M2673" s="20" t="s">
        <v>9760</v>
      </c>
      <c r="N2673" s="20"/>
      <c r="O2673" s="19" t="s">
        <v>9763</v>
      </c>
      <c r="P2673" s="20" t="s">
        <v>43</v>
      </c>
      <c r="Q2673" s="19" t="s">
        <v>131</v>
      </c>
      <c r="AJ2673" s="21">
        <v>0</v>
      </c>
      <c r="AK2673" s="21">
        <v>0</v>
      </c>
      <c r="AL2673" s="22">
        <f t="shared" si="44"/>
        <v>0</v>
      </c>
    </row>
    <row r="2674" spans="1:38" ht="12" customHeight="1">
      <c r="A2674" s="19" t="s">
        <v>9764</v>
      </c>
      <c r="B2674" s="20" t="s">
        <v>9765</v>
      </c>
      <c r="C2674" s="20"/>
      <c r="D2674" s="20"/>
      <c r="F2674" s="20" t="s">
        <v>70</v>
      </c>
      <c r="G2674" s="20" t="s">
        <v>356</v>
      </c>
      <c r="H2674" s="20"/>
      <c r="I2674" s="20"/>
      <c r="J2674" s="20"/>
      <c r="K2674" s="20"/>
      <c r="L2674" s="20" t="s">
        <v>8850</v>
      </c>
      <c r="M2674" s="20" t="s">
        <v>8849</v>
      </c>
      <c r="N2674" s="20"/>
      <c r="O2674" s="19" t="s">
        <v>9766</v>
      </c>
      <c r="P2674" s="20" t="s">
        <v>43</v>
      </c>
      <c r="Q2674" s="19" t="s">
        <v>131</v>
      </c>
      <c r="AJ2674" s="21">
        <v>0</v>
      </c>
      <c r="AK2674" s="21">
        <v>0</v>
      </c>
      <c r="AL2674" s="22">
        <f t="shared" si="44"/>
        <v>0</v>
      </c>
    </row>
    <row r="2675" spans="1:38" ht="12" customHeight="1">
      <c r="A2675" s="19" t="s">
        <v>9767</v>
      </c>
      <c r="B2675" s="20" t="s">
        <v>9768</v>
      </c>
      <c r="C2675" s="20"/>
      <c r="D2675" s="20"/>
      <c r="F2675" s="20" t="s">
        <v>70</v>
      </c>
      <c r="G2675" s="20" t="s">
        <v>356</v>
      </c>
      <c r="H2675" s="20"/>
      <c r="I2675" s="20"/>
      <c r="J2675" s="20"/>
      <c r="K2675" s="20"/>
      <c r="L2675" s="20"/>
      <c r="M2675" s="20" t="s">
        <v>9769</v>
      </c>
      <c r="N2675" s="20"/>
      <c r="O2675" s="19" t="s">
        <v>9770</v>
      </c>
      <c r="P2675" s="20" t="s">
        <v>43</v>
      </c>
      <c r="Q2675" s="19" t="s">
        <v>131</v>
      </c>
      <c r="AJ2675" s="21">
        <v>0</v>
      </c>
      <c r="AK2675" s="21">
        <v>0</v>
      </c>
      <c r="AL2675" s="22">
        <f t="shared" si="44"/>
        <v>0</v>
      </c>
    </row>
    <row r="2676" spans="1:38" ht="12" customHeight="1">
      <c r="A2676" s="19" t="s">
        <v>9771</v>
      </c>
      <c r="B2676" s="20" t="s">
        <v>9772</v>
      </c>
      <c r="C2676" s="20"/>
      <c r="D2676" s="20"/>
      <c r="F2676" s="20" t="s">
        <v>70</v>
      </c>
      <c r="G2676" s="20" t="s">
        <v>356</v>
      </c>
      <c r="H2676" s="20" t="s">
        <v>9773</v>
      </c>
      <c r="I2676" s="20"/>
      <c r="J2676" s="20"/>
      <c r="K2676" s="20"/>
      <c r="L2676" s="20"/>
      <c r="M2676" s="20" t="s">
        <v>9772</v>
      </c>
      <c r="N2676" s="20"/>
      <c r="O2676" s="19" t="s">
        <v>9774</v>
      </c>
      <c r="P2676" s="20" t="s">
        <v>43</v>
      </c>
      <c r="Q2676" s="19" t="s">
        <v>131</v>
      </c>
      <c r="U2676" s="21">
        <v>100</v>
      </c>
      <c r="V2676" s="21">
        <v>1</v>
      </c>
      <c r="W2676" s="21">
        <v>1</v>
      </c>
      <c r="X2676" s="21">
        <v>2</v>
      </c>
      <c r="AJ2676" s="21">
        <v>0</v>
      </c>
      <c r="AK2676" s="21">
        <v>0</v>
      </c>
      <c r="AL2676" s="22">
        <f t="shared" si="44"/>
        <v>0</v>
      </c>
    </row>
    <row r="2677" spans="1:38" ht="12" customHeight="1">
      <c r="A2677" s="19" t="s">
        <v>9775</v>
      </c>
      <c r="B2677" s="20" t="s">
        <v>9776</v>
      </c>
      <c r="C2677" s="20"/>
      <c r="D2677" s="20"/>
      <c r="F2677" s="20" t="s">
        <v>70</v>
      </c>
      <c r="G2677" s="20" t="s">
        <v>356</v>
      </c>
      <c r="H2677" s="20"/>
      <c r="I2677" s="20"/>
      <c r="J2677" s="20"/>
      <c r="K2677" s="20"/>
      <c r="L2677" s="20"/>
      <c r="M2677" s="20"/>
      <c r="N2677" s="20"/>
      <c r="O2677" s="19" t="s">
        <v>9777</v>
      </c>
      <c r="P2677" s="20" t="s">
        <v>59</v>
      </c>
      <c r="Q2677" s="19" t="s">
        <v>131</v>
      </c>
      <c r="AJ2677" s="21">
        <v>0</v>
      </c>
      <c r="AK2677" s="21">
        <v>0</v>
      </c>
      <c r="AL2677" s="22">
        <f t="shared" si="44"/>
        <v>0</v>
      </c>
    </row>
    <row r="2678" spans="1:38" ht="12" customHeight="1">
      <c r="A2678" s="19" t="s">
        <v>9778</v>
      </c>
      <c r="B2678" s="20" t="s">
        <v>9779</v>
      </c>
      <c r="C2678" s="20"/>
      <c r="D2678" s="20"/>
      <c r="F2678" s="20" t="s">
        <v>70</v>
      </c>
      <c r="G2678" s="20" t="s">
        <v>356</v>
      </c>
      <c r="H2678" s="20"/>
      <c r="I2678" s="20"/>
      <c r="J2678" s="20"/>
      <c r="K2678" s="20"/>
      <c r="L2678" s="20"/>
      <c r="M2678" s="20"/>
      <c r="N2678" s="20"/>
      <c r="O2678" s="19" t="s">
        <v>9780</v>
      </c>
      <c r="P2678" s="20" t="s">
        <v>59</v>
      </c>
      <c r="Q2678" s="19" t="s">
        <v>102</v>
      </c>
      <c r="AG2678" s="19" t="s">
        <v>6566</v>
      </c>
      <c r="AJ2678" s="21">
        <v>0</v>
      </c>
      <c r="AK2678" s="21">
        <v>0</v>
      </c>
      <c r="AL2678" s="22">
        <f t="shared" si="44"/>
        <v>0</v>
      </c>
    </row>
    <row r="2679" spans="1:38" ht="12" customHeight="1">
      <c r="A2679" s="19" t="s">
        <v>9781</v>
      </c>
      <c r="B2679" s="20" t="s">
        <v>9782</v>
      </c>
      <c r="C2679" s="20"/>
      <c r="D2679" s="20"/>
      <c r="F2679" s="20" t="s">
        <v>70</v>
      </c>
      <c r="G2679" s="20" t="s">
        <v>356</v>
      </c>
      <c r="H2679" s="20"/>
      <c r="I2679" s="20"/>
      <c r="J2679" s="20"/>
      <c r="K2679" s="20"/>
      <c r="L2679" s="20"/>
      <c r="M2679" s="20" t="s">
        <v>9782</v>
      </c>
      <c r="N2679" s="20"/>
      <c r="O2679" s="19" t="s">
        <v>9783</v>
      </c>
      <c r="P2679" s="20" t="s">
        <v>43</v>
      </c>
      <c r="Q2679" s="19" t="s">
        <v>131</v>
      </c>
      <c r="AJ2679" s="21">
        <v>0</v>
      </c>
      <c r="AK2679" s="21">
        <v>0</v>
      </c>
      <c r="AL2679" s="22">
        <f t="shared" si="44"/>
        <v>0</v>
      </c>
    </row>
    <row r="2680" spans="1:38" ht="12" customHeight="1">
      <c r="A2680" s="19" t="s">
        <v>9784</v>
      </c>
      <c r="B2680" s="20" t="s">
        <v>9785</v>
      </c>
      <c r="C2680" s="20"/>
      <c r="D2680" s="20"/>
      <c r="F2680" s="20" t="s">
        <v>70</v>
      </c>
      <c r="G2680" s="20" t="s">
        <v>356</v>
      </c>
      <c r="H2680" s="20"/>
      <c r="I2680" s="20"/>
      <c r="J2680" s="20"/>
      <c r="K2680" s="20"/>
      <c r="L2680" s="20"/>
      <c r="M2680" s="20" t="s">
        <v>9785</v>
      </c>
      <c r="N2680" s="20"/>
      <c r="O2680" s="19" t="s">
        <v>9786</v>
      </c>
      <c r="P2680" s="20" t="s">
        <v>43</v>
      </c>
      <c r="Q2680" s="19" t="s">
        <v>131</v>
      </c>
      <c r="AJ2680" s="21">
        <v>0</v>
      </c>
      <c r="AK2680" s="21">
        <v>0</v>
      </c>
      <c r="AL2680" s="22">
        <f t="shared" si="44"/>
        <v>0</v>
      </c>
    </row>
    <row r="2681" spans="1:38" ht="12" customHeight="1">
      <c r="A2681" s="19" t="s">
        <v>9787</v>
      </c>
      <c r="B2681" s="20" t="s">
        <v>9788</v>
      </c>
      <c r="C2681" s="20"/>
      <c r="D2681" s="20"/>
      <c r="F2681" s="20" t="s">
        <v>70</v>
      </c>
      <c r="G2681" s="20" t="s">
        <v>356</v>
      </c>
      <c r="H2681" s="20"/>
      <c r="I2681" s="20"/>
      <c r="J2681" s="20"/>
      <c r="K2681" s="20"/>
      <c r="L2681" s="20"/>
      <c r="M2681" s="20"/>
      <c r="N2681" s="20"/>
      <c r="O2681" s="19" t="s">
        <v>9789</v>
      </c>
      <c r="P2681" s="20" t="s">
        <v>59</v>
      </c>
      <c r="Q2681" s="19" t="s">
        <v>131</v>
      </c>
      <c r="AJ2681" s="21">
        <v>0</v>
      </c>
      <c r="AK2681" s="21">
        <v>0</v>
      </c>
      <c r="AL2681" s="22">
        <f t="shared" si="44"/>
        <v>0</v>
      </c>
    </row>
    <row r="2682" spans="1:38" ht="12" customHeight="1">
      <c r="A2682" s="19" t="s">
        <v>9790</v>
      </c>
      <c r="B2682" s="20" t="s">
        <v>9791</v>
      </c>
      <c r="C2682" s="20"/>
      <c r="D2682" s="20"/>
      <c r="F2682" s="20" t="s">
        <v>70</v>
      </c>
      <c r="G2682" s="20" t="s">
        <v>356</v>
      </c>
      <c r="H2682" s="20"/>
      <c r="I2682" s="20"/>
      <c r="J2682" s="20"/>
      <c r="K2682" s="20"/>
      <c r="L2682" s="20"/>
      <c r="M2682" s="20" t="s">
        <v>9791</v>
      </c>
      <c r="N2682" s="20"/>
      <c r="O2682" s="19" t="s">
        <v>9792</v>
      </c>
      <c r="P2682" s="20" t="s">
        <v>43</v>
      </c>
      <c r="Q2682" s="19" t="s">
        <v>131</v>
      </c>
      <c r="AJ2682" s="21">
        <v>0</v>
      </c>
      <c r="AK2682" s="21">
        <v>0</v>
      </c>
      <c r="AL2682" s="22">
        <f t="shared" si="44"/>
        <v>0</v>
      </c>
    </row>
    <row r="2683" spans="1:38" ht="12" customHeight="1">
      <c r="A2683" s="19" t="s">
        <v>9793</v>
      </c>
      <c r="B2683" s="20" t="s">
        <v>9794</v>
      </c>
      <c r="C2683" s="20"/>
      <c r="D2683" s="20"/>
      <c r="F2683" s="20" t="s">
        <v>70</v>
      </c>
      <c r="G2683" s="20" t="s">
        <v>356</v>
      </c>
      <c r="H2683" s="20"/>
      <c r="I2683" s="20"/>
      <c r="J2683" s="20"/>
      <c r="K2683" s="20"/>
      <c r="L2683" s="20" t="s">
        <v>9794</v>
      </c>
      <c r="M2683" s="20" t="s">
        <v>9794</v>
      </c>
      <c r="N2683" s="20"/>
      <c r="O2683" s="19" t="s">
        <v>9795</v>
      </c>
      <c r="P2683" s="20" t="s">
        <v>43</v>
      </c>
      <c r="Q2683" s="19" t="s">
        <v>131</v>
      </c>
      <c r="AJ2683" s="21">
        <v>0</v>
      </c>
      <c r="AK2683" s="21">
        <v>0</v>
      </c>
      <c r="AL2683" s="22">
        <f t="shared" si="44"/>
        <v>0</v>
      </c>
    </row>
    <row r="2684" spans="1:38" ht="12" customHeight="1">
      <c r="A2684" s="19" t="s">
        <v>9796</v>
      </c>
      <c r="B2684" s="20" t="s">
        <v>9797</v>
      </c>
      <c r="C2684" s="20"/>
      <c r="D2684" s="20"/>
      <c r="F2684" s="20" t="s">
        <v>70</v>
      </c>
      <c r="G2684" s="20" t="s">
        <v>356</v>
      </c>
      <c r="H2684" s="20"/>
      <c r="I2684" s="20"/>
      <c r="J2684" s="20"/>
      <c r="K2684" s="20"/>
      <c r="L2684" s="20"/>
      <c r="M2684" s="20"/>
      <c r="N2684" s="20"/>
      <c r="O2684" s="19" t="s">
        <v>9798</v>
      </c>
      <c r="P2684" s="20" t="s">
        <v>59</v>
      </c>
      <c r="Q2684" s="19" t="s">
        <v>102</v>
      </c>
      <c r="AJ2684" s="21">
        <f>VLOOKUP(B2684,[1]Sheet8!$A$3:$B$989,2,0)</f>
        <v>9426.6999999999989</v>
      </c>
      <c r="AK2684" s="21">
        <f>VLOOKUP(B2684,[2]Sheet3!$A$3:$B$1872,2,0)</f>
        <v>37159.292035398234</v>
      </c>
      <c r="AL2684" s="22">
        <f t="shared" si="44"/>
        <v>46585.992035398231</v>
      </c>
    </row>
    <row r="2685" spans="1:38" ht="12" customHeight="1">
      <c r="A2685" s="19" t="s">
        <v>9799</v>
      </c>
      <c r="B2685" s="20" t="s">
        <v>9800</v>
      </c>
      <c r="C2685" s="20"/>
      <c r="D2685" s="20"/>
      <c r="F2685" s="20" t="s">
        <v>70</v>
      </c>
      <c r="G2685" s="20" t="s">
        <v>356</v>
      </c>
      <c r="H2685" s="20"/>
      <c r="I2685" s="20"/>
      <c r="J2685" s="20"/>
      <c r="K2685" s="20"/>
      <c r="L2685" s="20" t="s">
        <v>9800</v>
      </c>
      <c r="M2685" s="20" t="s">
        <v>9800</v>
      </c>
      <c r="N2685" s="20"/>
      <c r="O2685" s="19" t="s">
        <v>9801</v>
      </c>
      <c r="P2685" s="20" t="s">
        <v>59</v>
      </c>
      <c r="Q2685" s="19" t="s">
        <v>131</v>
      </c>
      <c r="AJ2685" s="21">
        <v>0</v>
      </c>
      <c r="AK2685" s="21">
        <v>0</v>
      </c>
      <c r="AL2685" s="22">
        <f t="shared" si="44"/>
        <v>0</v>
      </c>
    </row>
    <row r="2686" spans="1:38" ht="12" customHeight="1">
      <c r="A2686" s="19" t="s">
        <v>9802</v>
      </c>
      <c r="B2686" s="20" t="s">
        <v>9803</v>
      </c>
      <c r="C2686" s="20"/>
      <c r="D2686" s="20"/>
      <c r="F2686" s="20" t="s">
        <v>70</v>
      </c>
      <c r="G2686" s="20" t="s">
        <v>356</v>
      </c>
      <c r="H2686" s="20"/>
      <c r="I2686" s="20"/>
      <c r="J2686" s="20"/>
      <c r="K2686" s="20"/>
      <c r="L2686" s="20"/>
      <c r="M2686" s="20"/>
      <c r="N2686" s="20"/>
      <c r="O2686" s="19" t="s">
        <v>9804</v>
      </c>
      <c r="P2686" s="20" t="s">
        <v>59</v>
      </c>
      <c r="Q2686" s="19" t="s">
        <v>102</v>
      </c>
      <c r="AJ2686" s="21">
        <v>0</v>
      </c>
      <c r="AK2686" s="21">
        <f>VLOOKUP(B2686,[2]Sheet3!$A$3:$B$1872,2,0)</f>
        <v>28659.29203539823</v>
      </c>
      <c r="AL2686" s="22">
        <f t="shared" si="44"/>
        <v>28659.29203539823</v>
      </c>
    </row>
    <row r="2687" spans="1:38" ht="12" customHeight="1">
      <c r="A2687" s="19" t="s">
        <v>9805</v>
      </c>
      <c r="B2687" s="20" t="s">
        <v>9806</v>
      </c>
      <c r="C2687" s="20"/>
      <c r="D2687" s="20"/>
      <c r="F2687" s="20" t="s">
        <v>70</v>
      </c>
      <c r="G2687" s="20" t="s">
        <v>356</v>
      </c>
      <c r="H2687" s="20" t="s">
        <v>9807</v>
      </c>
      <c r="I2687" s="20"/>
      <c r="J2687" s="20"/>
      <c r="K2687" s="20"/>
      <c r="L2687" s="20"/>
      <c r="M2687" s="20" t="s">
        <v>9808</v>
      </c>
      <c r="N2687" s="20"/>
      <c r="O2687" s="19" t="s">
        <v>9809</v>
      </c>
      <c r="P2687" s="20" t="s">
        <v>43</v>
      </c>
      <c r="Q2687" s="19" t="s">
        <v>131</v>
      </c>
      <c r="AJ2687" s="21">
        <v>0</v>
      </c>
      <c r="AK2687" s="21">
        <v>0</v>
      </c>
      <c r="AL2687" s="22">
        <f t="shared" si="44"/>
        <v>0</v>
      </c>
    </row>
    <row r="2688" spans="1:38" ht="12" customHeight="1">
      <c r="A2688" s="19" t="s">
        <v>9810</v>
      </c>
      <c r="B2688" s="20" t="s">
        <v>9811</v>
      </c>
      <c r="C2688" s="20"/>
      <c r="D2688" s="20"/>
      <c r="F2688" s="20" t="s">
        <v>70</v>
      </c>
      <c r="G2688" s="20" t="s">
        <v>356</v>
      </c>
      <c r="H2688" s="20"/>
      <c r="I2688" s="20"/>
      <c r="J2688" s="20"/>
      <c r="K2688" s="20"/>
      <c r="L2688" s="20"/>
      <c r="M2688" s="20" t="s">
        <v>9811</v>
      </c>
      <c r="N2688" s="20"/>
      <c r="O2688" s="19" t="s">
        <v>9812</v>
      </c>
      <c r="P2688" s="20" t="s">
        <v>43</v>
      </c>
      <c r="Q2688" s="19" t="s">
        <v>131</v>
      </c>
      <c r="AJ2688" s="21">
        <v>0</v>
      </c>
      <c r="AK2688" s="21">
        <v>0</v>
      </c>
      <c r="AL2688" s="22">
        <f t="shared" si="44"/>
        <v>0</v>
      </c>
    </row>
    <row r="2689" spans="1:38" ht="12" customHeight="1">
      <c r="A2689" s="19" t="s">
        <v>9813</v>
      </c>
      <c r="B2689" s="20" t="s">
        <v>708</v>
      </c>
      <c r="C2689" s="20"/>
      <c r="D2689" s="20"/>
      <c r="E2689" s="19" t="s">
        <v>9814</v>
      </c>
      <c r="F2689" s="20" t="s">
        <v>70</v>
      </c>
      <c r="G2689" s="20" t="s">
        <v>356</v>
      </c>
      <c r="H2689" s="20" t="s">
        <v>706</v>
      </c>
      <c r="I2689" s="20"/>
      <c r="J2689" s="20"/>
      <c r="K2689" s="20"/>
      <c r="L2689" s="20" t="s">
        <v>707</v>
      </c>
      <c r="M2689" s="20" t="s">
        <v>708</v>
      </c>
      <c r="N2689" s="20"/>
      <c r="O2689" s="19" t="s">
        <v>9815</v>
      </c>
      <c r="P2689" s="20" t="s">
        <v>43</v>
      </c>
      <c r="Q2689" s="19" t="s">
        <v>170</v>
      </c>
      <c r="R2689" s="19" t="s">
        <v>446</v>
      </c>
      <c r="S2689" s="19" t="s">
        <v>139</v>
      </c>
      <c r="T2689" s="19" t="s">
        <v>140</v>
      </c>
      <c r="U2689" s="21">
        <v>1500</v>
      </c>
      <c r="V2689" s="21">
        <v>1</v>
      </c>
      <c r="W2689" s="21">
        <v>3</v>
      </c>
      <c r="X2689" s="21">
        <v>4</v>
      </c>
      <c r="Y2689" s="19" t="s">
        <v>45</v>
      </c>
      <c r="Z2689" s="19" t="s">
        <v>46</v>
      </c>
      <c r="AA2689" s="19" t="s">
        <v>73</v>
      </c>
      <c r="AB2689" s="19" t="s">
        <v>74</v>
      </c>
      <c r="AC2689" s="19" t="s">
        <v>360</v>
      </c>
      <c r="AD2689" s="19" t="s">
        <v>361</v>
      </c>
      <c r="AE2689" s="19" t="s">
        <v>1182</v>
      </c>
      <c r="AF2689" s="19" t="s">
        <v>1183</v>
      </c>
      <c r="AJ2689" s="21">
        <f>VLOOKUP(B2689,[1]Sheet8!$A$3:$B$989,2,0)</f>
        <v>12322.6</v>
      </c>
      <c r="AK2689" s="21">
        <f>VLOOKUP(B2689,[2]Sheet3!$A$3:$B$1872,2,0)</f>
        <v>197620.53097345133</v>
      </c>
      <c r="AL2689" s="22">
        <f t="shared" si="44"/>
        <v>209943.13097345133</v>
      </c>
    </row>
    <row r="2690" spans="1:38" ht="12" customHeight="1">
      <c r="A2690" s="19" t="s">
        <v>9816</v>
      </c>
      <c r="B2690" s="20" t="s">
        <v>9817</v>
      </c>
      <c r="C2690" s="20"/>
      <c r="D2690" s="20"/>
      <c r="E2690" s="19" t="s">
        <v>9818</v>
      </c>
      <c r="F2690" s="20" t="s">
        <v>70</v>
      </c>
      <c r="G2690" s="20" t="s">
        <v>356</v>
      </c>
      <c r="H2690" s="20"/>
      <c r="I2690" s="20"/>
      <c r="J2690" s="20"/>
      <c r="K2690" s="20"/>
      <c r="L2690" s="20" t="s">
        <v>9817</v>
      </c>
      <c r="M2690" s="20" t="s">
        <v>9819</v>
      </c>
      <c r="N2690" s="20"/>
      <c r="O2690" s="19" t="s">
        <v>9820</v>
      </c>
      <c r="P2690" s="20" t="s">
        <v>43</v>
      </c>
      <c r="Q2690" s="19" t="s">
        <v>180</v>
      </c>
      <c r="R2690" s="19" t="s">
        <v>8067</v>
      </c>
      <c r="S2690" s="19" t="s">
        <v>139</v>
      </c>
      <c r="T2690" s="19" t="s">
        <v>221</v>
      </c>
      <c r="U2690" s="21">
        <v>5000</v>
      </c>
      <c r="V2690" s="21">
        <v>3</v>
      </c>
      <c r="W2690" s="21">
        <v>4</v>
      </c>
      <c r="X2690" s="21">
        <v>20</v>
      </c>
      <c r="Y2690" s="19" t="s">
        <v>45</v>
      </c>
      <c r="Z2690" s="19" t="s">
        <v>46</v>
      </c>
      <c r="AA2690" s="19" t="s">
        <v>73</v>
      </c>
      <c r="AB2690" s="19" t="s">
        <v>74</v>
      </c>
      <c r="AC2690" s="19" t="s">
        <v>360</v>
      </c>
      <c r="AD2690" s="19" t="s">
        <v>361</v>
      </c>
      <c r="AE2690" s="19" t="s">
        <v>9361</v>
      </c>
      <c r="AF2690" s="19" t="s">
        <v>9362</v>
      </c>
      <c r="AJ2690" s="21">
        <f>VLOOKUP(B2690,[1]Sheet8!$A$3:$B$989,2,0)</f>
        <v>94266.805319364721</v>
      </c>
      <c r="AK2690" s="21">
        <f>VLOOKUP(B2690,[2]Sheet3!$A$3:$B$1872,2,0)</f>
        <v>925805.18141592923</v>
      </c>
      <c r="AL2690" s="22">
        <f t="shared" ref="AL2690:AL2753" si="45">AJ2690+AK2690</f>
        <v>1020071.986735294</v>
      </c>
    </row>
    <row r="2691" spans="1:38" ht="12" customHeight="1">
      <c r="A2691" s="19" t="s">
        <v>9821</v>
      </c>
      <c r="B2691" s="20" t="s">
        <v>9822</v>
      </c>
      <c r="C2691" s="20"/>
      <c r="D2691" s="20"/>
      <c r="F2691" s="20" t="s">
        <v>70</v>
      </c>
      <c r="G2691" s="20" t="s">
        <v>356</v>
      </c>
      <c r="H2691" s="20"/>
      <c r="I2691" s="20"/>
      <c r="J2691" s="20"/>
      <c r="K2691" s="20"/>
      <c r="L2691" s="20" t="s">
        <v>9822</v>
      </c>
      <c r="M2691" s="20" t="s">
        <v>9822</v>
      </c>
      <c r="N2691" s="20"/>
      <c r="O2691" s="19" t="s">
        <v>9823</v>
      </c>
      <c r="P2691" s="20" t="s">
        <v>43</v>
      </c>
      <c r="Q2691" s="19" t="s">
        <v>237</v>
      </c>
      <c r="R2691" s="19" t="s">
        <v>368</v>
      </c>
      <c r="S2691" s="19" t="s">
        <v>139</v>
      </c>
      <c r="T2691" s="19" t="s">
        <v>182</v>
      </c>
      <c r="U2691" s="21">
        <v>200</v>
      </c>
      <c r="V2691" s="21">
        <v>1</v>
      </c>
      <c r="W2691" s="21">
        <v>1</v>
      </c>
      <c r="X2691" s="21">
        <v>2</v>
      </c>
      <c r="Y2691" s="19" t="s">
        <v>45</v>
      </c>
      <c r="Z2691" s="19" t="s">
        <v>46</v>
      </c>
      <c r="AA2691" s="19" t="s">
        <v>73</v>
      </c>
      <c r="AB2691" s="19" t="s">
        <v>74</v>
      </c>
      <c r="AC2691" s="19" t="s">
        <v>360</v>
      </c>
      <c r="AD2691" s="19" t="s">
        <v>361</v>
      </c>
      <c r="AJ2691" s="21">
        <f>VLOOKUP(B2691,[1]Sheet8!$A$3:$B$989,2,0)</f>
        <v>28280.1</v>
      </c>
      <c r="AK2691" s="21">
        <f>VLOOKUP(B2691,[2]Sheet3!$A$3:$B$1872,2,0)</f>
        <v>64991.150442477876</v>
      </c>
      <c r="AL2691" s="22">
        <f t="shared" si="45"/>
        <v>93271.250442477874</v>
      </c>
    </row>
    <row r="2692" spans="1:38" ht="12" customHeight="1">
      <c r="A2692" s="19" t="s">
        <v>9824</v>
      </c>
      <c r="B2692" s="20" t="s">
        <v>9825</v>
      </c>
      <c r="C2692" s="20"/>
      <c r="D2692" s="20"/>
      <c r="F2692" s="20" t="s">
        <v>70</v>
      </c>
      <c r="G2692" s="20" t="s">
        <v>356</v>
      </c>
      <c r="H2692" s="20"/>
      <c r="I2692" s="20"/>
      <c r="J2692" s="20"/>
      <c r="K2692" s="20"/>
      <c r="L2692" s="20" t="s">
        <v>9825</v>
      </c>
      <c r="M2692" s="20" t="s">
        <v>9825</v>
      </c>
      <c r="N2692" s="20"/>
      <c r="O2692" s="19" t="s">
        <v>9826</v>
      </c>
      <c r="P2692" s="20" t="s">
        <v>43</v>
      </c>
      <c r="Q2692" s="19" t="s">
        <v>131</v>
      </c>
      <c r="AJ2692" s="21">
        <v>0</v>
      </c>
      <c r="AK2692" s="21">
        <v>0</v>
      </c>
      <c r="AL2692" s="22">
        <f t="shared" si="45"/>
        <v>0</v>
      </c>
    </row>
    <row r="2693" spans="1:38" ht="12" customHeight="1">
      <c r="A2693" s="19" t="s">
        <v>9827</v>
      </c>
      <c r="B2693" s="20" t="s">
        <v>9828</v>
      </c>
      <c r="C2693" s="20"/>
      <c r="D2693" s="20"/>
      <c r="F2693" s="20" t="s">
        <v>70</v>
      </c>
      <c r="G2693" s="20" t="s">
        <v>356</v>
      </c>
      <c r="H2693" s="20"/>
      <c r="I2693" s="20"/>
      <c r="J2693" s="20"/>
      <c r="K2693" s="20"/>
      <c r="L2693" s="20"/>
      <c r="M2693" s="20" t="s">
        <v>9828</v>
      </c>
      <c r="N2693" s="20"/>
      <c r="O2693" s="19" t="s">
        <v>9829</v>
      </c>
      <c r="P2693" s="20" t="s">
        <v>43</v>
      </c>
      <c r="Q2693" s="19" t="s">
        <v>131</v>
      </c>
      <c r="AJ2693" s="21">
        <v>0</v>
      </c>
      <c r="AK2693" s="21">
        <v>0</v>
      </c>
      <c r="AL2693" s="22">
        <f t="shared" si="45"/>
        <v>0</v>
      </c>
    </row>
    <row r="2694" spans="1:38" ht="12" customHeight="1">
      <c r="A2694" s="19" t="s">
        <v>9830</v>
      </c>
      <c r="B2694" s="20" t="s">
        <v>9831</v>
      </c>
      <c r="C2694" s="20"/>
      <c r="D2694" s="20"/>
      <c r="F2694" s="20" t="s">
        <v>70</v>
      </c>
      <c r="G2694" s="20" t="s">
        <v>356</v>
      </c>
      <c r="H2694" s="20" t="s">
        <v>9832</v>
      </c>
      <c r="I2694" s="20"/>
      <c r="J2694" s="20"/>
      <c r="K2694" s="20"/>
      <c r="L2694" s="20"/>
      <c r="M2694" s="20" t="s">
        <v>9831</v>
      </c>
      <c r="N2694" s="20"/>
      <c r="O2694" s="19" t="s">
        <v>9833</v>
      </c>
      <c r="P2694" s="20" t="s">
        <v>43</v>
      </c>
      <c r="Q2694" s="19" t="s">
        <v>131</v>
      </c>
      <c r="AJ2694" s="21">
        <v>0</v>
      </c>
      <c r="AK2694" s="21">
        <v>0</v>
      </c>
      <c r="AL2694" s="22">
        <f t="shared" si="45"/>
        <v>0</v>
      </c>
    </row>
    <row r="2695" spans="1:38" ht="12" customHeight="1">
      <c r="A2695" s="19" t="s">
        <v>9834</v>
      </c>
      <c r="B2695" s="20" t="s">
        <v>9835</v>
      </c>
      <c r="C2695" s="20"/>
      <c r="D2695" s="20"/>
      <c r="F2695" s="20" t="s">
        <v>70</v>
      </c>
      <c r="G2695" s="20" t="s">
        <v>356</v>
      </c>
      <c r="H2695" s="20"/>
      <c r="I2695" s="20"/>
      <c r="J2695" s="20"/>
      <c r="K2695" s="20"/>
      <c r="L2695" s="20" t="s">
        <v>9836</v>
      </c>
      <c r="M2695" s="20" t="s">
        <v>9835</v>
      </c>
      <c r="N2695" s="20"/>
      <c r="O2695" s="19" t="s">
        <v>9837</v>
      </c>
      <c r="P2695" s="20" t="s">
        <v>43</v>
      </c>
      <c r="Q2695" s="19" t="s">
        <v>131</v>
      </c>
      <c r="AJ2695" s="21">
        <v>0</v>
      </c>
      <c r="AK2695" s="21">
        <f>VLOOKUP(B2695,[2]Sheet3!$A$3:$B$1872,2,0)</f>
        <v>46486.725663716818</v>
      </c>
      <c r="AL2695" s="22">
        <f t="shared" si="45"/>
        <v>46486.725663716818</v>
      </c>
    </row>
    <row r="2696" spans="1:38" ht="12" customHeight="1">
      <c r="A2696" s="19" t="s">
        <v>9838</v>
      </c>
      <c r="B2696" s="20" t="s">
        <v>9839</v>
      </c>
      <c r="C2696" s="20"/>
      <c r="D2696" s="20"/>
      <c r="F2696" s="20" t="s">
        <v>70</v>
      </c>
      <c r="G2696" s="20" t="s">
        <v>356</v>
      </c>
      <c r="H2696" s="20"/>
      <c r="I2696" s="20"/>
      <c r="J2696" s="20"/>
      <c r="K2696" s="20"/>
      <c r="L2696" s="20" t="s">
        <v>9839</v>
      </c>
      <c r="M2696" s="20" t="s">
        <v>9839</v>
      </c>
      <c r="N2696" s="20"/>
      <c r="O2696" s="19" t="s">
        <v>9840</v>
      </c>
      <c r="P2696" s="20" t="s">
        <v>43</v>
      </c>
      <c r="Q2696" s="19" t="s">
        <v>237</v>
      </c>
      <c r="R2696" s="19" t="s">
        <v>138</v>
      </c>
      <c r="S2696" s="19" t="s">
        <v>139</v>
      </c>
      <c r="T2696" s="19" t="s">
        <v>140</v>
      </c>
      <c r="AJ2696" s="21">
        <v>0</v>
      </c>
      <c r="AK2696" s="21">
        <v>0</v>
      </c>
      <c r="AL2696" s="22">
        <f t="shared" si="45"/>
        <v>0</v>
      </c>
    </row>
    <row r="2697" spans="1:38" ht="12" customHeight="1">
      <c r="A2697" s="19" t="s">
        <v>9841</v>
      </c>
      <c r="B2697" s="20" t="s">
        <v>9842</v>
      </c>
      <c r="C2697" s="20"/>
      <c r="D2697" s="20"/>
      <c r="F2697" s="20" t="s">
        <v>70</v>
      </c>
      <c r="G2697" s="20" t="s">
        <v>356</v>
      </c>
      <c r="H2697" s="20"/>
      <c r="I2697" s="20"/>
      <c r="J2697" s="20"/>
      <c r="K2697" s="20"/>
      <c r="L2697" s="20" t="s">
        <v>9843</v>
      </c>
      <c r="M2697" s="20" t="s">
        <v>9842</v>
      </c>
      <c r="N2697" s="20"/>
      <c r="O2697" s="19" t="s">
        <v>9844</v>
      </c>
      <c r="P2697" s="20" t="s">
        <v>43</v>
      </c>
      <c r="Q2697" s="19" t="s">
        <v>237</v>
      </c>
      <c r="R2697" s="19" t="s">
        <v>138</v>
      </c>
      <c r="S2697" s="19" t="s">
        <v>139</v>
      </c>
      <c r="T2697" s="19" t="s">
        <v>140</v>
      </c>
      <c r="U2697" s="21">
        <v>300</v>
      </c>
      <c r="V2697" s="21">
        <v>1</v>
      </c>
      <c r="W2697" s="21">
        <v>1</v>
      </c>
      <c r="X2697" s="21">
        <v>2</v>
      </c>
      <c r="Y2697" s="19" t="s">
        <v>45</v>
      </c>
      <c r="Z2697" s="19" t="s">
        <v>46</v>
      </c>
      <c r="AA2697" s="19" t="s">
        <v>73</v>
      </c>
      <c r="AB2697" s="19" t="s">
        <v>74</v>
      </c>
      <c r="AC2697" s="19" t="s">
        <v>360</v>
      </c>
      <c r="AD2697" s="19" t="s">
        <v>361</v>
      </c>
      <c r="AJ2697" s="21">
        <v>0</v>
      </c>
      <c r="AK2697" s="21">
        <f>VLOOKUP(B2697,[2]Sheet3!$A$3:$B$1872,2,0)</f>
        <v>15435.398230088496</v>
      </c>
      <c r="AL2697" s="22">
        <f t="shared" si="45"/>
        <v>15435.398230088496</v>
      </c>
    </row>
    <row r="2698" spans="1:38" ht="12" customHeight="1">
      <c r="A2698" s="19" t="s">
        <v>9845</v>
      </c>
      <c r="B2698" s="20" t="s">
        <v>9843</v>
      </c>
      <c r="C2698" s="20"/>
      <c r="D2698" s="20"/>
      <c r="E2698" s="19" t="s">
        <v>9846</v>
      </c>
      <c r="F2698" s="20" t="s">
        <v>70</v>
      </c>
      <c r="G2698" s="20" t="s">
        <v>356</v>
      </c>
      <c r="H2698" s="20"/>
      <c r="I2698" s="20"/>
      <c r="J2698" s="20"/>
      <c r="K2698" s="20"/>
      <c r="L2698" s="20" t="s">
        <v>9843</v>
      </c>
      <c r="M2698" s="20" t="s">
        <v>9842</v>
      </c>
      <c r="N2698" s="20"/>
      <c r="O2698" s="19" t="s">
        <v>9847</v>
      </c>
      <c r="P2698" s="20" t="s">
        <v>43</v>
      </c>
      <c r="Q2698" s="19" t="s">
        <v>170</v>
      </c>
      <c r="R2698" s="19" t="s">
        <v>138</v>
      </c>
      <c r="S2698" s="19" t="s">
        <v>139</v>
      </c>
      <c r="T2698" s="19" t="s">
        <v>140</v>
      </c>
      <c r="U2698" s="21">
        <v>800</v>
      </c>
      <c r="V2698" s="21">
        <v>1</v>
      </c>
      <c r="W2698" s="21">
        <v>2</v>
      </c>
      <c r="X2698" s="21">
        <v>3</v>
      </c>
      <c r="Y2698" s="19" t="s">
        <v>45</v>
      </c>
      <c r="Z2698" s="19" t="s">
        <v>46</v>
      </c>
      <c r="AA2698" s="19" t="s">
        <v>73</v>
      </c>
      <c r="AB2698" s="19" t="s">
        <v>74</v>
      </c>
      <c r="AC2698" s="19" t="s">
        <v>360</v>
      </c>
      <c r="AD2698" s="19" t="s">
        <v>361</v>
      </c>
      <c r="AE2698" s="19" t="s">
        <v>9361</v>
      </c>
      <c r="AF2698" s="19" t="s">
        <v>9362</v>
      </c>
      <c r="AJ2698" s="21">
        <f>VLOOKUP(B2698,[1]Sheet8!$A$3:$B$989,2,0)</f>
        <v>126474.45914185089</v>
      </c>
      <c r="AK2698" s="21">
        <f>VLOOKUP(B2698,[2]Sheet3!$A$3:$B$1872,2,0)</f>
        <v>155757.96460176993</v>
      </c>
      <c r="AL2698" s="22">
        <f t="shared" si="45"/>
        <v>282232.42374362081</v>
      </c>
    </row>
    <row r="2699" spans="1:38" ht="12" customHeight="1">
      <c r="A2699" s="19" t="s">
        <v>9848</v>
      </c>
      <c r="B2699" s="20" t="s">
        <v>9849</v>
      </c>
      <c r="C2699" s="20"/>
      <c r="D2699" s="20"/>
      <c r="F2699" s="20" t="s">
        <v>70</v>
      </c>
      <c r="G2699" s="20" t="s">
        <v>356</v>
      </c>
      <c r="H2699" s="20"/>
      <c r="I2699" s="20"/>
      <c r="J2699" s="20"/>
      <c r="K2699" s="20"/>
      <c r="L2699" s="20"/>
      <c r="M2699" s="20" t="s">
        <v>9849</v>
      </c>
      <c r="N2699" s="20"/>
      <c r="O2699" s="19" t="s">
        <v>9850</v>
      </c>
      <c r="P2699" s="20" t="s">
        <v>59</v>
      </c>
      <c r="Q2699" s="19" t="s">
        <v>131</v>
      </c>
      <c r="AJ2699" s="21">
        <v>0</v>
      </c>
      <c r="AK2699" s="21">
        <v>0</v>
      </c>
      <c r="AL2699" s="22">
        <f t="shared" si="45"/>
        <v>0</v>
      </c>
    </row>
    <row r="2700" spans="1:38" ht="12" customHeight="1">
      <c r="A2700" s="19" t="s">
        <v>9851</v>
      </c>
      <c r="B2700" s="20" t="s">
        <v>9852</v>
      </c>
      <c r="C2700" s="20"/>
      <c r="D2700" s="20"/>
      <c r="F2700" s="20" t="s">
        <v>70</v>
      </c>
      <c r="G2700" s="20" t="s">
        <v>356</v>
      </c>
      <c r="H2700" s="20"/>
      <c r="I2700" s="20"/>
      <c r="J2700" s="20"/>
      <c r="K2700" s="20"/>
      <c r="L2700" s="20" t="s">
        <v>9853</v>
      </c>
      <c r="M2700" s="20" t="s">
        <v>9852</v>
      </c>
      <c r="N2700" s="20"/>
      <c r="O2700" s="19" t="s">
        <v>9854</v>
      </c>
      <c r="P2700" s="20" t="s">
        <v>43</v>
      </c>
      <c r="Q2700" s="19" t="s">
        <v>131</v>
      </c>
      <c r="AJ2700" s="21">
        <v>0</v>
      </c>
      <c r="AK2700" s="21">
        <v>0</v>
      </c>
      <c r="AL2700" s="22">
        <f t="shared" si="45"/>
        <v>0</v>
      </c>
    </row>
    <row r="2701" spans="1:38" ht="12" customHeight="1">
      <c r="A2701" s="19" t="s">
        <v>9855</v>
      </c>
      <c r="B2701" s="20" t="s">
        <v>9856</v>
      </c>
      <c r="C2701" s="20"/>
      <c r="D2701" s="20"/>
      <c r="F2701" s="20" t="s">
        <v>70</v>
      </c>
      <c r="G2701" s="20" t="s">
        <v>356</v>
      </c>
      <c r="H2701" s="20"/>
      <c r="I2701" s="20"/>
      <c r="J2701" s="20"/>
      <c r="K2701" s="20"/>
      <c r="L2701" s="20" t="s">
        <v>9856</v>
      </c>
      <c r="M2701" s="20" t="s">
        <v>9856</v>
      </c>
      <c r="N2701" s="20"/>
      <c r="O2701" s="19" t="s">
        <v>9857</v>
      </c>
      <c r="P2701" s="20" t="s">
        <v>43</v>
      </c>
      <c r="Q2701" s="19" t="s">
        <v>5610</v>
      </c>
      <c r="AJ2701" s="21">
        <f>VLOOKUP(B2701,[1]Sheet8!$A$3:$B$989,2,0)</f>
        <v>18853.399999999998</v>
      </c>
      <c r="AK2701" s="21">
        <v>0</v>
      </c>
      <c r="AL2701" s="22">
        <f t="shared" si="45"/>
        <v>18853.399999999998</v>
      </c>
    </row>
    <row r="2702" spans="1:38" ht="12" customHeight="1">
      <c r="A2702" s="19" t="s">
        <v>9858</v>
      </c>
      <c r="B2702" s="20" t="s">
        <v>9859</v>
      </c>
      <c r="C2702" s="20"/>
      <c r="D2702" s="20"/>
      <c r="F2702" s="20" t="s">
        <v>70</v>
      </c>
      <c r="G2702" s="20" t="s">
        <v>356</v>
      </c>
      <c r="H2702" s="20"/>
      <c r="I2702" s="20"/>
      <c r="J2702" s="20"/>
      <c r="K2702" s="20"/>
      <c r="L2702" s="20" t="s">
        <v>9859</v>
      </c>
      <c r="M2702" s="20" t="s">
        <v>9859</v>
      </c>
      <c r="N2702" s="20"/>
      <c r="O2702" s="19" t="s">
        <v>9860</v>
      </c>
      <c r="P2702" s="20" t="s">
        <v>43</v>
      </c>
      <c r="Q2702" s="19" t="s">
        <v>131</v>
      </c>
      <c r="AJ2702" s="21">
        <v>0</v>
      </c>
      <c r="AK2702" s="21">
        <v>0</v>
      </c>
      <c r="AL2702" s="22">
        <f t="shared" si="45"/>
        <v>0</v>
      </c>
    </row>
    <row r="2703" spans="1:38" ht="12" customHeight="1">
      <c r="A2703" s="19" t="s">
        <v>9861</v>
      </c>
      <c r="B2703" s="20" t="s">
        <v>9862</v>
      </c>
      <c r="C2703" s="20"/>
      <c r="D2703" s="20"/>
      <c r="F2703" s="20" t="s">
        <v>70</v>
      </c>
      <c r="G2703" s="20" t="s">
        <v>356</v>
      </c>
      <c r="H2703" s="20"/>
      <c r="I2703" s="20"/>
      <c r="J2703" s="20"/>
      <c r="K2703" s="20"/>
      <c r="L2703" s="20" t="s">
        <v>9862</v>
      </c>
      <c r="M2703" s="20" t="s">
        <v>9862</v>
      </c>
      <c r="N2703" s="20"/>
      <c r="O2703" s="19" t="s">
        <v>9863</v>
      </c>
      <c r="P2703" s="20" t="s">
        <v>43</v>
      </c>
      <c r="Q2703" s="19" t="s">
        <v>5610</v>
      </c>
      <c r="AJ2703" s="21">
        <f>VLOOKUP(B2703,[1]Sheet8!$A$3:$B$989,2,0)</f>
        <v>42077</v>
      </c>
      <c r="AK2703" s="21">
        <v>0</v>
      </c>
      <c r="AL2703" s="22">
        <f t="shared" si="45"/>
        <v>42077</v>
      </c>
    </row>
    <row r="2704" spans="1:38" ht="12" customHeight="1">
      <c r="A2704" s="19" t="s">
        <v>9864</v>
      </c>
      <c r="B2704" s="20" t="s">
        <v>9865</v>
      </c>
      <c r="C2704" s="20"/>
      <c r="D2704" s="20"/>
      <c r="F2704" s="20" t="s">
        <v>70</v>
      </c>
      <c r="G2704" s="20" t="s">
        <v>356</v>
      </c>
      <c r="H2704" s="20" t="s">
        <v>9504</v>
      </c>
      <c r="I2704" s="20"/>
      <c r="J2704" s="20"/>
      <c r="K2704" s="20"/>
      <c r="L2704" s="20"/>
      <c r="M2704" s="20" t="s">
        <v>9504</v>
      </c>
      <c r="N2704" s="20"/>
      <c r="O2704" s="19" t="s">
        <v>9866</v>
      </c>
      <c r="P2704" s="20" t="s">
        <v>43</v>
      </c>
      <c r="Q2704" s="19" t="s">
        <v>131</v>
      </c>
      <c r="AJ2704" s="21">
        <v>0</v>
      </c>
      <c r="AK2704" s="21">
        <v>0</v>
      </c>
      <c r="AL2704" s="22">
        <f t="shared" si="45"/>
        <v>0</v>
      </c>
    </row>
    <row r="2705" spans="1:38" ht="12" customHeight="1">
      <c r="A2705" s="19" t="s">
        <v>9867</v>
      </c>
      <c r="B2705" s="20" t="s">
        <v>9868</v>
      </c>
      <c r="C2705" s="20"/>
      <c r="D2705" s="20"/>
      <c r="F2705" s="20" t="s">
        <v>70</v>
      </c>
      <c r="G2705" s="20" t="s">
        <v>356</v>
      </c>
      <c r="H2705" s="20"/>
      <c r="I2705" s="20"/>
      <c r="J2705" s="20"/>
      <c r="K2705" s="20"/>
      <c r="L2705" s="20" t="s">
        <v>9868</v>
      </c>
      <c r="M2705" s="20" t="s">
        <v>9868</v>
      </c>
      <c r="N2705" s="20"/>
      <c r="O2705" s="19" t="s">
        <v>9869</v>
      </c>
      <c r="P2705" s="20" t="s">
        <v>43</v>
      </c>
      <c r="Q2705" s="19" t="s">
        <v>131</v>
      </c>
      <c r="AJ2705" s="21">
        <v>0</v>
      </c>
      <c r="AK2705" s="21">
        <v>0</v>
      </c>
      <c r="AL2705" s="22">
        <f t="shared" si="45"/>
        <v>0</v>
      </c>
    </row>
    <row r="2706" spans="1:38" ht="12" customHeight="1">
      <c r="A2706" s="19" t="s">
        <v>9870</v>
      </c>
      <c r="B2706" s="20" t="s">
        <v>9871</v>
      </c>
      <c r="C2706" s="20"/>
      <c r="D2706" s="20"/>
      <c r="F2706" s="20" t="s">
        <v>70</v>
      </c>
      <c r="G2706" s="20" t="s">
        <v>356</v>
      </c>
      <c r="H2706" s="20"/>
      <c r="I2706" s="20"/>
      <c r="J2706" s="20"/>
      <c r="K2706" s="20"/>
      <c r="L2706" s="20"/>
      <c r="M2706" s="20" t="s">
        <v>9871</v>
      </c>
      <c r="N2706" s="20"/>
      <c r="O2706" s="19" t="s">
        <v>9872</v>
      </c>
      <c r="P2706" s="20" t="s">
        <v>43</v>
      </c>
      <c r="Q2706" s="19" t="s">
        <v>131</v>
      </c>
      <c r="AJ2706" s="21">
        <v>0</v>
      </c>
      <c r="AK2706" s="21">
        <v>0</v>
      </c>
      <c r="AL2706" s="22">
        <f t="shared" si="45"/>
        <v>0</v>
      </c>
    </row>
    <row r="2707" spans="1:38" ht="12" customHeight="1">
      <c r="A2707" s="19" t="s">
        <v>9873</v>
      </c>
      <c r="B2707" s="20" t="s">
        <v>9874</v>
      </c>
      <c r="C2707" s="20"/>
      <c r="D2707" s="20"/>
      <c r="E2707" s="19" t="s">
        <v>9875</v>
      </c>
      <c r="F2707" s="20" t="s">
        <v>70</v>
      </c>
      <c r="G2707" s="20" t="s">
        <v>356</v>
      </c>
      <c r="H2707" s="20" t="s">
        <v>6605</v>
      </c>
      <c r="I2707" s="20"/>
      <c r="J2707" s="20"/>
      <c r="K2707" s="20"/>
      <c r="L2707" s="20" t="s">
        <v>9874</v>
      </c>
      <c r="M2707" s="20" t="s">
        <v>9874</v>
      </c>
      <c r="N2707" s="20"/>
      <c r="O2707" s="19" t="s">
        <v>9876</v>
      </c>
      <c r="P2707" s="20" t="s">
        <v>43</v>
      </c>
      <c r="Q2707" s="19" t="s">
        <v>170</v>
      </c>
      <c r="U2707" s="21">
        <v>3000</v>
      </c>
      <c r="V2707" s="21">
        <v>3</v>
      </c>
      <c r="W2707" s="21">
        <v>3</v>
      </c>
      <c r="X2707" s="21">
        <v>12</v>
      </c>
      <c r="Y2707" s="19" t="s">
        <v>45</v>
      </c>
      <c r="Z2707" s="19" t="s">
        <v>46</v>
      </c>
      <c r="AA2707" s="19" t="s">
        <v>73</v>
      </c>
      <c r="AB2707" s="19" t="s">
        <v>74</v>
      </c>
      <c r="AC2707" s="19" t="s">
        <v>360</v>
      </c>
      <c r="AD2707" s="19" t="s">
        <v>361</v>
      </c>
      <c r="AE2707" s="19" t="s">
        <v>1182</v>
      </c>
      <c r="AF2707" s="19" t="s">
        <v>1183</v>
      </c>
      <c r="AJ2707" s="21">
        <f>VLOOKUP(B2707,[1]Sheet8!$A$3:$B$989,2,0)</f>
        <v>0</v>
      </c>
      <c r="AK2707" s="21">
        <v>0</v>
      </c>
      <c r="AL2707" s="22">
        <f t="shared" si="45"/>
        <v>0</v>
      </c>
    </row>
    <row r="2708" spans="1:38" ht="12" customHeight="1">
      <c r="A2708" s="19" t="s">
        <v>9877</v>
      </c>
      <c r="B2708" s="20" t="s">
        <v>9878</v>
      </c>
      <c r="C2708" s="20"/>
      <c r="D2708" s="20"/>
      <c r="F2708" s="20" t="s">
        <v>70</v>
      </c>
      <c r="G2708" s="20" t="s">
        <v>356</v>
      </c>
      <c r="H2708" s="20"/>
      <c r="I2708" s="20"/>
      <c r="J2708" s="20"/>
      <c r="K2708" s="20"/>
      <c r="L2708" s="20" t="s">
        <v>9878</v>
      </c>
      <c r="M2708" s="20" t="s">
        <v>9878</v>
      </c>
      <c r="N2708" s="20"/>
      <c r="O2708" s="19" t="s">
        <v>9879</v>
      </c>
      <c r="P2708" s="20" t="s">
        <v>43</v>
      </c>
      <c r="Q2708" s="19" t="s">
        <v>237</v>
      </c>
      <c r="R2708" s="19" t="s">
        <v>138</v>
      </c>
      <c r="S2708" s="19" t="s">
        <v>139</v>
      </c>
      <c r="T2708" s="19" t="s">
        <v>140</v>
      </c>
      <c r="Y2708" s="19" t="s">
        <v>45</v>
      </c>
      <c r="Z2708" s="19" t="s">
        <v>46</v>
      </c>
      <c r="AA2708" s="19" t="s">
        <v>73</v>
      </c>
      <c r="AB2708" s="19" t="s">
        <v>74</v>
      </c>
      <c r="AC2708" s="19" t="s">
        <v>360</v>
      </c>
      <c r="AD2708" s="19" t="s">
        <v>361</v>
      </c>
      <c r="AJ2708" s="21">
        <v>0</v>
      </c>
      <c r="AK2708" s="21">
        <v>0</v>
      </c>
      <c r="AL2708" s="22">
        <f t="shared" si="45"/>
        <v>0</v>
      </c>
    </row>
    <row r="2709" spans="1:38" ht="12" customHeight="1">
      <c r="A2709" s="19" t="s">
        <v>9880</v>
      </c>
      <c r="B2709" s="20" t="s">
        <v>9881</v>
      </c>
      <c r="C2709" s="20"/>
      <c r="D2709" s="20"/>
      <c r="F2709" s="20" t="s">
        <v>70</v>
      </c>
      <c r="G2709" s="20" t="s">
        <v>356</v>
      </c>
      <c r="H2709" s="20"/>
      <c r="I2709" s="20"/>
      <c r="J2709" s="20"/>
      <c r="K2709" s="20"/>
      <c r="L2709" s="20"/>
      <c r="M2709" s="20" t="s">
        <v>9881</v>
      </c>
      <c r="N2709" s="20"/>
      <c r="O2709" s="19" t="s">
        <v>9882</v>
      </c>
      <c r="P2709" s="20" t="s">
        <v>43</v>
      </c>
      <c r="Q2709" s="19" t="s">
        <v>131</v>
      </c>
      <c r="AJ2709" s="21">
        <v>0</v>
      </c>
      <c r="AK2709" s="21">
        <v>0</v>
      </c>
      <c r="AL2709" s="22">
        <f t="shared" si="45"/>
        <v>0</v>
      </c>
    </row>
    <row r="2710" spans="1:38" ht="12" customHeight="1">
      <c r="A2710" s="19" t="s">
        <v>9883</v>
      </c>
      <c r="B2710" s="20" t="s">
        <v>9884</v>
      </c>
      <c r="C2710" s="20"/>
      <c r="D2710" s="20"/>
      <c r="E2710" s="19" t="s">
        <v>9885</v>
      </c>
      <c r="F2710" s="20" t="s">
        <v>70</v>
      </c>
      <c r="G2710" s="20" t="s">
        <v>356</v>
      </c>
      <c r="H2710" s="20"/>
      <c r="I2710" s="20"/>
      <c r="J2710" s="20"/>
      <c r="K2710" s="20"/>
      <c r="L2710" s="20" t="s">
        <v>9884</v>
      </c>
      <c r="M2710" s="20" t="s">
        <v>9884</v>
      </c>
      <c r="N2710" s="20"/>
      <c r="O2710" s="19" t="s">
        <v>9886</v>
      </c>
      <c r="P2710" s="20" t="s">
        <v>43</v>
      </c>
      <c r="Q2710" s="19" t="s">
        <v>170</v>
      </c>
      <c r="U2710" s="21">
        <v>300</v>
      </c>
      <c r="V2710" s="21">
        <v>1</v>
      </c>
      <c r="W2710" s="21">
        <v>2</v>
      </c>
      <c r="X2710" s="21">
        <v>6</v>
      </c>
      <c r="Y2710" s="19" t="s">
        <v>45</v>
      </c>
      <c r="Z2710" s="19" t="s">
        <v>46</v>
      </c>
      <c r="AA2710" s="19" t="s">
        <v>73</v>
      </c>
      <c r="AB2710" s="19" t="s">
        <v>74</v>
      </c>
      <c r="AC2710" s="19" t="s">
        <v>360</v>
      </c>
      <c r="AD2710" s="19" t="s">
        <v>361</v>
      </c>
      <c r="AE2710" s="19" t="s">
        <v>362</v>
      </c>
      <c r="AF2710" s="19" t="s">
        <v>363</v>
      </c>
      <c r="AJ2710" s="21">
        <f>VLOOKUP(B2710,[1]Sheet8!$A$3:$B$989,2,0)</f>
        <v>12623.099999999999</v>
      </c>
      <c r="AK2710" s="21">
        <f>VLOOKUP(B2710,[2]Sheet3!$A$3:$B$1872,2,0)</f>
        <v>75883.185840707956</v>
      </c>
      <c r="AL2710" s="22">
        <f t="shared" si="45"/>
        <v>88506.285840707948</v>
      </c>
    </row>
    <row r="2711" spans="1:38" ht="12" customHeight="1">
      <c r="A2711" s="19" t="s">
        <v>9887</v>
      </c>
      <c r="B2711" s="20" t="s">
        <v>9888</v>
      </c>
      <c r="C2711" s="20"/>
      <c r="D2711" s="20"/>
      <c r="F2711" s="20" t="s">
        <v>70</v>
      </c>
      <c r="G2711" s="20" t="s">
        <v>356</v>
      </c>
      <c r="H2711" s="20"/>
      <c r="I2711" s="20"/>
      <c r="J2711" s="20"/>
      <c r="K2711" s="20"/>
      <c r="L2711" s="20"/>
      <c r="M2711" s="20"/>
      <c r="N2711" s="20"/>
      <c r="O2711" s="19" t="s">
        <v>9889</v>
      </c>
      <c r="P2711" s="20" t="s">
        <v>43</v>
      </c>
      <c r="Q2711" s="19" t="s">
        <v>237</v>
      </c>
      <c r="U2711" s="21">
        <v>600</v>
      </c>
      <c r="V2711" s="21">
        <v>2</v>
      </c>
      <c r="W2711" s="21">
        <v>2</v>
      </c>
      <c r="X2711" s="21">
        <v>6</v>
      </c>
      <c r="Y2711" s="19" t="s">
        <v>45</v>
      </c>
      <c r="Z2711" s="19" t="s">
        <v>46</v>
      </c>
      <c r="AA2711" s="19" t="s">
        <v>73</v>
      </c>
      <c r="AB2711" s="19" t="s">
        <v>74</v>
      </c>
      <c r="AC2711" s="19" t="s">
        <v>360</v>
      </c>
      <c r="AD2711" s="19" t="s">
        <v>361</v>
      </c>
      <c r="AJ2711" s="21">
        <v>0</v>
      </c>
      <c r="AK2711" s="21">
        <v>0</v>
      </c>
      <c r="AL2711" s="22">
        <f t="shared" si="45"/>
        <v>0</v>
      </c>
    </row>
    <row r="2712" spans="1:38" ht="12" customHeight="1">
      <c r="A2712" s="19" t="s">
        <v>9890</v>
      </c>
      <c r="B2712" s="20" t="s">
        <v>9891</v>
      </c>
      <c r="C2712" s="20"/>
      <c r="D2712" s="20"/>
      <c r="F2712" s="20" t="s">
        <v>70</v>
      </c>
      <c r="G2712" s="20" t="s">
        <v>356</v>
      </c>
      <c r="H2712" s="20"/>
      <c r="I2712" s="20"/>
      <c r="J2712" s="20"/>
      <c r="K2712" s="20"/>
      <c r="L2712" s="20"/>
      <c r="M2712" s="20" t="s">
        <v>9891</v>
      </c>
      <c r="N2712" s="20"/>
      <c r="O2712" s="19" t="s">
        <v>9892</v>
      </c>
      <c r="P2712" s="20" t="s">
        <v>43</v>
      </c>
      <c r="Q2712" s="19" t="s">
        <v>131</v>
      </c>
      <c r="AJ2712" s="21">
        <v>0</v>
      </c>
      <c r="AK2712" s="21">
        <v>0</v>
      </c>
      <c r="AL2712" s="22">
        <f t="shared" si="45"/>
        <v>0</v>
      </c>
    </row>
    <row r="2713" spans="1:38" ht="12" customHeight="1">
      <c r="A2713" s="19" t="s">
        <v>9893</v>
      </c>
      <c r="B2713" s="20" t="s">
        <v>9894</v>
      </c>
      <c r="C2713" s="20"/>
      <c r="D2713" s="20"/>
      <c r="F2713" s="20" t="s">
        <v>70</v>
      </c>
      <c r="G2713" s="20" t="s">
        <v>356</v>
      </c>
      <c r="H2713" s="20"/>
      <c r="I2713" s="20"/>
      <c r="J2713" s="20"/>
      <c r="K2713" s="20"/>
      <c r="L2713" s="20"/>
      <c r="M2713" s="20" t="s">
        <v>9895</v>
      </c>
      <c r="N2713" s="20"/>
      <c r="O2713" s="19" t="s">
        <v>9896</v>
      </c>
      <c r="P2713" s="20" t="s">
        <v>43</v>
      </c>
      <c r="Q2713" s="19" t="s">
        <v>131</v>
      </c>
      <c r="AJ2713" s="21">
        <v>0</v>
      </c>
      <c r="AK2713" s="21">
        <v>0</v>
      </c>
      <c r="AL2713" s="22">
        <f t="shared" si="45"/>
        <v>0</v>
      </c>
    </row>
    <row r="2714" spans="1:38" ht="12" customHeight="1">
      <c r="A2714" s="19" t="s">
        <v>9897</v>
      </c>
      <c r="B2714" s="20" t="s">
        <v>9898</v>
      </c>
      <c r="C2714" s="20"/>
      <c r="D2714" s="20"/>
      <c r="F2714" s="20" t="s">
        <v>70</v>
      </c>
      <c r="G2714" s="20" t="s">
        <v>356</v>
      </c>
      <c r="H2714" s="20"/>
      <c r="I2714" s="20"/>
      <c r="J2714" s="20"/>
      <c r="K2714" s="20"/>
      <c r="L2714" s="20"/>
      <c r="M2714" s="20" t="s">
        <v>9898</v>
      </c>
      <c r="N2714" s="20"/>
      <c r="O2714" s="19" t="s">
        <v>9899</v>
      </c>
      <c r="P2714" s="20" t="s">
        <v>43</v>
      </c>
      <c r="Q2714" s="19" t="s">
        <v>131</v>
      </c>
      <c r="AJ2714" s="21">
        <v>0</v>
      </c>
      <c r="AK2714" s="21">
        <v>0</v>
      </c>
      <c r="AL2714" s="22">
        <f t="shared" si="45"/>
        <v>0</v>
      </c>
    </row>
    <row r="2715" spans="1:38" ht="12" customHeight="1">
      <c r="A2715" s="19" t="s">
        <v>9900</v>
      </c>
      <c r="B2715" s="20" t="s">
        <v>9901</v>
      </c>
      <c r="C2715" s="20"/>
      <c r="D2715" s="20"/>
      <c r="F2715" s="20" t="s">
        <v>70</v>
      </c>
      <c r="G2715" s="20" t="s">
        <v>356</v>
      </c>
      <c r="H2715" s="20" t="s">
        <v>9902</v>
      </c>
      <c r="I2715" s="20"/>
      <c r="J2715" s="20"/>
      <c r="K2715" s="20"/>
      <c r="L2715" s="20"/>
      <c r="M2715" s="20" t="s">
        <v>9901</v>
      </c>
      <c r="N2715" s="20"/>
      <c r="O2715" s="19" t="s">
        <v>9903</v>
      </c>
      <c r="P2715" s="20" t="s">
        <v>43</v>
      </c>
      <c r="Q2715" s="19" t="s">
        <v>131</v>
      </c>
      <c r="AJ2715" s="21">
        <v>0</v>
      </c>
      <c r="AK2715" s="21">
        <v>0</v>
      </c>
      <c r="AL2715" s="22">
        <f t="shared" si="45"/>
        <v>0</v>
      </c>
    </row>
    <row r="2716" spans="1:38" ht="12" customHeight="1">
      <c r="A2716" s="19" t="s">
        <v>9904</v>
      </c>
      <c r="B2716" s="20" t="s">
        <v>1076</v>
      </c>
      <c r="C2716" s="20"/>
      <c r="D2716" s="20"/>
      <c r="F2716" s="20" t="s">
        <v>70</v>
      </c>
      <c r="G2716" s="20" t="s">
        <v>356</v>
      </c>
      <c r="H2716" s="20"/>
      <c r="I2716" s="20"/>
      <c r="J2716" s="20"/>
      <c r="K2716" s="20"/>
      <c r="L2716" s="20"/>
      <c r="M2716" s="20" t="s">
        <v>1076</v>
      </c>
      <c r="N2716" s="20"/>
      <c r="O2716" s="19" t="s">
        <v>9905</v>
      </c>
      <c r="P2716" s="20" t="s">
        <v>43</v>
      </c>
      <c r="Q2716" s="19" t="s">
        <v>131</v>
      </c>
      <c r="U2716" s="21">
        <v>100</v>
      </c>
      <c r="V2716" s="21">
        <v>1</v>
      </c>
      <c r="W2716" s="21">
        <v>1</v>
      </c>
      <c r="X2716" s="21">
        <v>2</v>
      </c>
      <c r="AJ2716" s="21">
        <v>0</v>
      </c>
      <c r="AK2716" s="21">
        <v>0</v>
      </c>
      <c r="AL2716" s="22">
        <f t="shared" si="45"/>
        <v>0</v>
      </c>
    </row>
    <row r="2717" spans="1:38" ht="12" customHeight="1">
      <c r="A2717" s="19" t="s">
        <v>9906</v>
      </c>
      <c r="B2717" s="20" t="s">
        <v>9907</v>
      </c>
      <c r="C2717" s="20"/>
      <c r="D2717" s="20"/>
      <c r="F2717" s="20" t="s">
        <v>70</v>
      </c>
      <c r="G2717" s="20" t="s">
        <v>356</v>
      </c>
      <c r="H2717" s="20"/>
      <c r="I2717" s="20"/>
      <c r="J2717" s="20"/>
      <c r="K2717" s="20"/>
      <c r="L2717" s="20"/>
      <c r="M2717" s="20" t="s">
        <v>9907</v>
      </c>
      <c r="N2717" s="20"/>
      <c r="O2717" s="19" t="s">
        <v>9908</v>
      </c>
      <c r="P2717" s="20" t="s">
        <v>43</v>
      </c>
      <c r="Q2717" s="19" t="s">
        <v>131</v>
      </c>
      <c r="AJ2717" s="21">
        <v>0</v>
      </c>
      <c r="AK2717" s="21">
        <v>0</v>
      </c>
      <c r="AL2717" s="22">
        <f t="shared" si="45"/>
        <v>0</v>
      </c>
    </row>
    <row r="2718" spans="1:38" ht="12" customHeight="1">
      <c r="A2718" s="19" t="s">
        <v>9909</v>
      </c>
      <c r="B2718" s="20" t="s">
        <v>9910</v>
      </c>
      <c r="C2718" s="20"/>
      <c r="D2718" s="20"/>
      <c r="F2718" s="20" t="s">
        <v>70</v>
      </c>
      <c r="G2718" s="20" t="s">
        <v>356</v>
      </c>
      <c r="H2718" s="20"/>
      <c r="I2718" s="20"/>
      <c r="J2718" s="20"/>
      <c r="K2718" s="20"/>
      <c r="L2718" s="20"/>
      <c r="M2718" s="20" t="s">
        <v>9910</v>
      </c>
      <c r="N2718" s="20"/>
      <c r="O2718" s="19" t="s">
        <v>9911</v>
      </c>
      <c r="P2718" s="20" t="s">
        <v>43</v>
      </c>
      <c r="Q2718" s="19" t="s">
        <v>131</v>
      </c>
      <c r="AJ2718" s="21">
        <v>0</v>
      </c>
      <c r="AK2718" s="21">
        <v>0</v>
      </c>
      <c r="AL2718" s="22">
        <f t="shared" si="45"/>
        <v>0</v>
      </c>
    </row>
    <row r="2719" spans="1:38" ht="12" customHeight="1">
      <c r="A2719" s="19" t="s">
        <v>9912</v>
      </c>
      <c r="B2719" s="20" t="s">
        <v>9913</v>
      </c>
      <c r="C2719" s="20"/>
      <c r="D2719" s="20"/>
      <c r="F2719" s="20" t="s">
        <v>70</v>
      </c>
      <c r="G2719" s="20" t="s">
        <v>356</v>
      </c>
      <c r="H2719" s="20"/>
      <c r="I2719" s="20"/>
      <c r="J2719" s="20"/>
      <c r="K2719" s="20"/>
      <c r="L2719" s="20"/>
      <c r="M2719" s="20" t="s">
        <v>9819</v>
      </c>
      <c r="N2719" s="20"/>
      <c r="O2719" s="19" t="s">
        <v>9914</v>
      </c>
      <c r="P2719" s="20" t="s">
        <v>43</v>
      </c>
      <c r="Q2719" s="19" t="s">
        <v>131</v>
      </c>
      <c r="AJ2719" s="21">
        <v>0</v>
      </c>
      <c r="AK2719" s="21">
        <v>0</v>
      </c>
      <c r="AL2719" s="22">
        <f t="shared" si="45"/>
        <v>0</v>
      </c>
    </row>
    <row r="2720" spans="1:38" ht="12" customHeight="1">
      <c r="A2720" s="19" t="s">
        <v>9915</v>
      </c>
      <c r="B2720" s="20" t="s">
        <v>9916</v>
      </c>
      <c r="C2720" s="20"/>
      <c r="D2720" s="20"/>
      <c r="F2720" s="20" t="s">
        <v>70</v>
      </c>
      <c r="G2720" s="20" t="s">
        <v>356</v>
      </c>
      <c r="H2720" s="20"/>
      <c r="I2720" s="20"/>
      <c r="J2720" s="20"/>
      <c r="K2720" s="20"/>
      <c r="L2720" s="20" t="s">
        <v>9916</v>
      </c>
      <c r="M2720" s="20" t="s">
        <v>9916</v>
      </c>
      <c r="N2720" s="20"/>
      <c r="O2720" s="19" t="s">
        <v>9917</v>
      </c>
      <c r="P2720" s="20" t="s">
        <v>43</v>
      </c>
      <c r="Q2720" s="19" t="s">
        <v>131</v>
      </c>
      <c r="AJ2720" s="21">
        <v>0</v>
      </c>
      <c r="AK2720" s="21">
        <v>0</v>
      </c>
      <c r="AL2720" s="22">
        <f t="shared" si="45"/>
        <v>0</v>
      </c>
    </row>
    <row r="2721" spans="1:38" ht="12" customHeight="1">
      <c r="A2721" s="19" t="s">
        <v>9918</v>
      </c>
      <c r="B2721" s="20" t="s">
        <v>9919</v>
      </c>
      <c r="C2721" s="20"/>
      <c r="D2721" s="20"/>
      <c r="F2721" s="20" t="s">
        <v>70</v>
      </c>
      <c r="G2721" s="20" t="s">
        <v>356</v>
      </c>
      <c r="H2721" s="20" t="s">
        <v>9919</v>
      </c>
      <c r="I2721" s="20"/>
      <c r="J2721" s="20"/>
      <c r="K2721" s="20"/>
      <c r="L2721" s="20" t="s">
        <v>9920</v>
      </c>
      <c r="M2721" s="20" t="s">
        <v>9919</v>
      </c>
      <c r="N2721" s="20"/>
      <c r="O2721" s="19" t="s">
        <v>9921</v>
      </c>
      <c r="P2721" s="20" t="s">
        <v>43</v>
      </c>
      <c r="Q2721" s="19" t="s">
        <v>131</v>
      </c>
      <c r="AJ2721" s="21">
        <f>VLOOKUP(B2721,[1]Sheet8!$A$3:$B$989,2,0)</f>
        <v>4207.7</v>
      </c>
      <c r="AK2721" s="21">
        <f>VLOOKUP(B2721,[2]Sheet3!$A$3:$B$1872,2,0)</f>
        <v>23318.58407079646</v>
      </c>
      <c r="AL2721" s="22">
        <f t="shared" si="45"/>
        <v>27526.284070796461</v>
      </c>
    </row>
    <row r="2722" spans="1:38" ht="12" customHeight="1">
      <c r="A2722" s="19" t="s">
        <v>9922</v>
      </c>
      <c r="B2722" s="20" t="s">
        <v>9923</v>
      </c>
      <c r="C2722" s="20"/>
      <c r="D2722" s="20"/>
      <c r="F2722" s="20" t="s">
        <v>70</v>
      </c>
      <c r="G2722" s="20" t="s">
        <v>356</v>
      </c>
      <c r="H2722" s="20" t="s">
        <v>9923</v>
      </c>
      <c r="I2722" s="20"/>
      <c r="J2722" s="20"/>
      <c r="K2722" s="20"/>
      <c r="L2722" s="20"/>
      <c r="M2722" s="20" t="s">
        <v>9923</v>
      </c>
      <c r="N2722" s="20"/>
      <c r="O2722" s="19" t="s">
        <v>9924</v>
      </c>
      <c r="P2722" s="20" t="s">
        <v>43</v>
      </c>
      <c r="Q2722" s="19" t="s">
        <v>131</v>
      </c>
      <c r="AJ2722" s="21">
        <v>0</v>
      </c>
      <c r="AK2722" s="21">
        <v>0</v>
      </c>
      <c r="AL2722" s="22">
        <f t="shared" si="45"/>
        <v>0</v>
      </c>
    </row>
    <row r="2723" spans="1:38" ht="12" customHeight="1">
      <c r="A2723" s="19" t="s">
        <v>9925</v>
      </c>
      <c r="B2723" s="20" t="s">
        <v>9926</v>
      </c>
      <c r="C2723" s="20"/>
      <c r="D2723" s="20"/>
      <c r="F2723" s="20" t="s">
        <v>70</v>
      </c>
      <c r="G2723" s="20" t="s">
        <v>356</v>
      </c>
      <c r="H2723" s="20" t="s">
        <v>9926</v>
      </c>
      <c r="I2723" s="20"/>
      <c r="J2723" s="20"/>
      <c r="K2723" s="20"/>
      <c r="L2723" s="20" t="s">
        <v>9927</v>
      </c>
      <c r="M2723" s="20" t="s">
        <v>9926</v>
      </c>
      <c r="N2723" s="20"/>
      <c r="O2723" s="19" t="s">
        <v>9928</v>
      </c>
      <c r="P2723" s="20" t="s">
        <v>43</v>
      </c>
      <c r="Q2723" s="19" t="s">
        <v>131</v>
      </c>
      <c r="AJ2723" s="21">
        <v>0</v>
      </c>
      <c r="AK2723" s="21">
        <v>0</v>
      </c>
      <c r="AL2723" s="22">
        <f t="shared" si="45"/>
        <v>0</v>
      </c>
    </row>
    <row r="2724" spans="1:38" ht="12" customHeight="1">
      <c r="A2724" s="19" t="s">
        <v>9929</v>
      </c>
      <c r="B2724" s="20" t="s">
        <v>9930</v>
      </c>
      <c r="C2724" s="20"/>
      <c r="D2724" s="20"/>
      <c r="F2724" s="20" t="s">
        <v>70</v>
      </c>
      <c r="G2724" s="20" t="s">
        <v>356</v>
      </c>
      <c r="H2724" s="20"/>
      <c r="I2724" s="20"/>
      <c r="J2724" s="20"/>
      <c r="K2724" s="20"/>
      <c r="L2724" s="20" t="s">
        <v>9931</v>
      </c>
      <c r="M2724" s="20" t="s">
        <v>9930</v>
      </c>
      <c r="N2724" s="20"/>
      <c r="O2724" s="19" t="s">
        <v>9932</v>
      </c>
      <c r="P2724" s="20" t="s">
        <v>43</v>
      </c>
      <c r="Q2724" s="19" t="s">
        <v>131</v>
      </c>
      <c r="AJ2724" s="21">
        <v>0</v>
      </c>
      <c r="AK2724" s="21">
        <v>0</v>
      </c>
      <c r="AL2724" s="22">
        <f t="shared" si="45"/>
        <v>0</v>
      </c>
    </row>
    <row r="2725" spans="1:38" ht="12" customHeight="1">
      <c r="A2725" s="19" t="s">
        <v>9933</v>
      </c>
      <c r="B2725" s="20" t="s">
        <v>9934</v>
      </c>
      <c r="C2725" s="20"/>
      <c r="D2725" s="20"/>
      <c r="F2725" s="20" t="s">
        <v>70</v>
      </c>
      <c r="G2725" s="20" t="s">
        <v>356</v>
      </c>
      <c r="H2725" s="20"/>
      <c r="I2725" s="20"/>
      <c r="J2725" s="20"/>
      <c r="K2725" s="20"/>
      <c r="L2725" s="20" t="s">
        <v>9935</v>
      </c>
      <c r="M2725" s="20" t="s">
        <v>9936</v>
      </c>
      <c r="N2725" s="20"/>
      <c r="O2725" s="19" t="s">
        <v>9937</v>
      </c>
      <c r="P2725" s="20" t="s">
        <v>43</v>
      </c>
      <c r="Q2725" s="19" t="s">
        <v>237</v>
      </c>
      <c r="U2725" s="21">
        <v>400</v>
      </c>
      <c r="V2725" s="21">
        <v>2</v>
      </c>
      <c r="W2725" s="21">
        <v>2</v>
      </c>
      <c r="X2725" s="21">
        <v>5</v>
      </c>
      <c r="Y2725" s="19" t="s">
        <v>45</v>
      </c>
      <c r="Z2725" s="19" t="s">
        <v>46</v>
      </c>
      <c r="AA2725" s="19" t="s">
        <v>73</v>
      </c>
      <c r="AB2725" s="19" t="s">
        <v>74</v>
      </c>
      <c r="AC2725" s="19" t="s">
        <v>360</v>
      </c>
      <c r="AD2725" s="19" t="s">
        <v>361</v>
      </c>
      <c r="AJ2725" s="21">
        <v>0</v>
      </c>
      <c r="AK2725" s="21">
        <v>0</v>
      </c>
      <c r="AL2725" s="22">
        <f t="shared" si="45"/>
        <v>0</v>
      </c>
    </row>
    <row r="2726" spans="1:38" ht="12" customHeight="1">
      <c r="A2726" s="19" t="s">
        <v>9938</v>
      </c>
      <c r="B2726" s="20" t="s">
        <v>9939</v>
      </c>
      <c r="C2726" s="20"/>
      <c r="D2726" s="20"/>
      <c r="E2726" s="19" t="s">
        <v>9940</v>
      </c>
      <c r="F2726" s="20" t="s">
        <v>70</v>
      </c>
      <c r="G2726" s="20" t="s">
        <v>356</v>
      </c>
      <c r="H2726" s="20" t="s">
        <v>9941</v>
      </c>
      <c r="I2726" s="20"/>
      <c r="J2726" s="20"/>
      <c r="K2726" s="20"/>
      <c r="L2726" s="20" t="s">
        <v>9939</v>
      </c>
      <c r="M2726" s="20" t="s">
        <v>9939</v>
      </c>
      <c r="N2726" s="20"/>
      <c r="O2726" s="19" t="s">
        <v>9942</v>
      </c>
      <c r="P2726" s="20" t="s">
        <v>43</v>
      </c>
      <c r="Q2726" s="19" t="s">
        <v>170</v>
      </c>
      <c r="U2726" s="21">
        <v>500</v>
      </c>
      <c r="V2726" s="21">
        <v>1</v>
      </c>
      <c r="W2726" s="21">
        <v>1</v>
      </c>
      <c r="X2726" s="21">
        <v>2</v>
      </c>
      <c r="Y2726" s="19" t="s">
        <v>45</v>
      </c>
      <c r="Z2726" s="19" t="s">
        <v>46</v>
      </c>
      <c r="AA2726" s="19" t="s">
        <v>73</v>
      </c>
      <c r="AB2726" s="19" t="s">
        <v>74</v>
      </c>
      <c r="AC2726" s="19" t="s">
        <v>360</v>
      </c>
      <c r="AD2726" s="19" t="s">
        <v>361</v>
      </c>
      <c r="AE2726" s="19" t="s">
        <v>362</v>
      </c>
      <c r="AF2726" s="19" t="s">
        <v>363</v>
      </c>
      <c r="AJ2726" s="21">
        <f>VLOOKUP(B2726,[1]Sheet8!$A$3:$B$989,2,0)</f>
        <v>23142.35</v>
      </c>
      <c r="AK2726" s="21">
        <f>VLOOKUP(B2726,[2]Sheet3!$A$3:$B$1872,2,0)</f>
        <v>87844.247787610628</v>
      </c>
      <c r="AL2726" s="22">
        <f t="shared" si="45"/>
        <v>110986.59778761063</v>
      </c>
    </row>
    <row r="2727" spans="1:38" ht="12" customHeight="1">
      <c r="A2727" s="19" t="s">
        <v>9943</v>
      </c>
      <c r="B2727" s="20" t="s">
        <v>9944</v>
      </c>
      <c r="C2727" s="20"/>
      <c r="D2727" s="20"/>
      <c r="F2727" s="20" t="s">
        <v>70</v>
      </c>
      <c r="G2727" s="20" t="s">
        <v>356</v>
      </c>
      <c r="H2727" s="20" t="s">
        <v>9945</v>
      </c>
      <c r="I2727" s="20"/>
      <c r="J2727" s="20"/>
      <c r="K2727" s="20"/>
      <c r="L2727" s="20"/>
      <c r="M2727" s="20" t="s">
        <v>9944</v>
      </c>
      <c r="N2727" s="20"/>
      <c r="O2727" s="19" t="s">
        <v>9946</v>
      </c>
      <c r="P2727" s="20" t="s">
        <v>43</v>
      </c>
      <c r="Q2727" s="19" t="s">
        <v>131</v>
      </c>
      <c r="AJ2727" s="21">
        <v>0</v>
      </c>
      <c r="AK2727" s="21">
        <v>0</v>
      </c>
      <c r="AL2727" s="22">
        <f t="shared" si="45"/>
        <v>0</v>
      </c>
    </row>
    <row r="2728" spans="1:38" ht="12" customHeight="1">
      <c r="A2728" s="19" t="s">
        <v>9947</v>
      </c>
      <c r="B2728" s="20" t="s">
        <v>9948</v>
      </c>
      <c r="C2728" s="20"/>
      <c r="D2728" s="20"/>
      <c r="F2728" s="20" t="s">
        <v>70</v>
      </c>
      <c r="G2728" s="20" t="s">
        <v>356</v>
      </c>
      <c r="H2728" s="20"/>
      <c r="I2728" s="20"/>
      <c r="J2728" s="20"/>
      <c r="K2728" s="20"/>
      <c r="L2728" s="20"/>
      <c r="M2728" s="20" t="s">
        <v>9948</v>
      </c>
      <c r="N2728" s="20"/>
      <c r="O2728" s="19" t="s">
        <v>9949</v>
      </c>
      <c r="P2728" s="20" t="s">
        <v>43</v>
      </c>
      <c r="Q2728" s="19" t="s">
        <v>131</v>
      </c>
      <c r="AJ2728" s="21">
        <v>0</v>
      </c>
      <c r="AK2728" s="21">
        <v>0</v>
      </c>
      <c r="AL2728" s="22">
        <f t="shared" si="45"/>
        <v>0</v>
      </c>
    </row>
    <row r="2729" spans="1:38" ht="12" customHeight="1">
      <c r="A2729" s="19" t="s">
        <v>9950</v>
      </c>
      <c r="B2729" s="20" t="s">
        <v>9951</v>
      </c>
      <c r="C2729" s="20"/>
      <c r="D2729" s="20"/>
      <c r="E2729" s="19" t="s">
        <v>9952</v>
      </c>
      <c r="F2729" s="20" t="s">
        <v>70</v>
      </c>
      <c r="G2729" s="20" t="s">
        <v>356</v>
      </c>
      <c r="H2729" s="20"/>
      <c r="I2729" s="20"/>
      <c r="J2729" s="20"/>
      <c r="K2729" s="20"/>
      <c r="L2729" s="20" t="s">
        <v>9951</v>
      </c>
      <c r="M2729" s="20" t="s">
        <v>9951</v>
      </c>
      <c r="N2729" s="20"/>
      <c r="O2729" s="19" t="s">
        <v>9953</v>
      </c>
      <c r="P2729" s="20" t="s">
        <v>43</v>
      </c>
      <c r="Q2729" s="19" t="s">
        <v>170</v>
      </c>
      <c r="U2729" s="21">
        <v>600</v>
      </c>
      <c r="V2729" s="21">
        <v>1</v>
      </c>
      <c r="W2729" s="21">
        <v>1</v>
      </c>
      <c r="X2729" s="21">
        <v>2</v>
      </c>
      <c r="Y2729" s="19" t="s">
        <v>45</v>
      </c>
      <c r="Z2729" s="19" t="s">
        <v>46</v>
      </c>
      <c r="AA2729" s="19" t="s">
        <v>73</v>
      </c>
      <c r="AB2729" s="19" t="s">
        <v>74</v>
      </c>
      <c r="AC2729" s="19" t="s">
        <v>360</v>
      </c>
      <c r="AD2729" s="19" t="s">
        <v>361</v>
      </c>
      <c r="AE2729" s="19" t="s">
        <v>1182</v>
      </c>
      <c r="AF2729" s="19" t="s">
        <v>1183</v>
      </c>
      <c r="AJ2729" s="21">
        <f>VLOOKUP(B2729,[1]Sheet8!$A$3:$B$989,2,0)</f>
        <v>59659.450000000004</v>
      </c>
      <c r="AK2729" s="21">
        <f>VLOOKUP(B2729,[2]Sheet3!$A$3:$B$1872,2,0)</f>
        <v>144416.1590621768</v>
      </c>
      <c r="AL2729" s="22">
        <f t="shared" si="45"/>
        <v>204075.60906217681</v>
      </c>
    </row>
    <row r="2730" spans="1:38" ht="12" customHeight="1">
      <c r="A2730" s="19" t="s">
        <v>9954</v>
      </c>
      <c r="B2730" s="20" t="s">
        <v>9955</v>
      </c>
      <c r="C2730" s="20"/>
      <c r="D2730" s="20"/>
      <c r="F2730" s="20" t="s">
        <v>70</v>
      </c>
      <c r="G2730" s="20" t="s">
        <v>356</v>
      </c>
      <c r="H2730" s="20"/>
      <c r="I2730" s="20"/>
      <c r="J2730" s="20"/>
      <c r="K2730" s="20"/>
      <c r="L2730" s="20"/>
      <c r="M2730" s="20" t="s">
        <v>9955</v>
      </c>
      <c r="N2730" s="20"/>
      <c r="O2730" s="19" t="s">
        <v>9956</v>
      </c>
      <c r="P2730" s="20" t="s">
        <v>43</v>
      </c>
      <c r="Q2730" s="19" t="s">
        <v>131</v>
      </c>
      <c r="AJ2730" s="21">
        <v>0</v>
      </c>
      <c r="AK2730" s="21">
        <v>0</v>
      </c>
      <c r="AL2730" s="22">
        <f t="shared" si="45"/>
        <v>0</v>
      </c>
    </row>
    <row r="2731" spans="1:38" ht="12" customHeight="1">
      <c r="A2731" s="19" t="s">
        <v>9957</v>
      </c>
      <c r="B2731" s="20" t="s">
        <v>9958</v>
      </c>
      <c r="C2731" s="20"/>
      <c r="D2731" s="20"/>
      <c r="F2731" s="20" t="s">
        <v>70</v>
      </c>
      <c r="G2731" s="20" t="s">
        <v>356</v>
      </c>
      <c r="H2731" s="20"/>
      <c r="I2731" s="20"/>
      <c r="J2731" s="20"/>
      <c r="K2731" s="20"/>
      <c r="L2731" s="20"/>
      <c r="M2731" s="20" t="s">
        <v>9958</v>
      </c>
      <c r="N2731" s="20"/>
      <c r="O2731" s="19" t="s">
        <v>9959</v>
      </c>
      <c r="P2731" s="20" t="s">
        <v>43</v>
      </c>
      <c r="Q2731" s="19" t="s">
        <v>131</v>
      </c>
      <c r="AJ2731" s="21">
        <v>0</v>
      </c>
      <c r="AK2731" s="21">
        <v>0</v>
      </c>
      <c r="AL2731" s="22">
        <f t="shared" si="45"/>
        <v>0</v>
      </c>
    </row>
    <row r="2732" spans="1:38" ht="12" customHeight="1">
      <c r="A2732" s="19" t="s">
        <v>9960</v>
      </c>
      <c r="B2732" s="20" t="s">
        <v>9961</v>
      </c>
      <c r="C2732" s="20"/>
      <c r="D2732" s="20"/>
      <c r="F2732" s="20" t="s">
        <v>70</v>
      </c>
      <c r="G2732" s="20" t="s">
        <v>356</v>
      </c>
      <c r="H2732" s="20"/>
      <c r="I2732" s="20"/>
      <c r="J2732" s="20"/>
      <c r="K2732" s="20"/>
      <c r="L2732" s="20" t="s">
        <v>9961</v>
      </c>
      <c r="M2732" s="20" t="s">
        <v>9961</v>
      </c>
      <c r="N2732" s="20"/>
      <c r="O2732" s="19" t="s">
        <v>9962</v>
      </c>
      <c r="P2732" s="20" t="s">
        <v>43</v>
      </c>
      <c r="Q2732" s="19" t="s">
        <v>131</v>
      </c>
      <c r="AJ2732" s="21">
        <v>0</v>
      </c>
      <c r="AK2732" s="21">
        <v>0</v>
      </c>
      <c r="AL2732" s="22">
        <f t="shared" si="45"/>
        <v>0</v>
      </c>
    </row>
    <row r="2733" spans="1:38" ht="12" customHeight="1">
      <c r="A2733" s="19" t="s">
        <v>9963</v>
      </c>
      <c r="B2733" s="20" t="s">
        <v>9964</v>
      </c>
      <c r="C2733" s="20"/>
      <c r="D2733" s="20"/>
      <c r="F2733" s="20" t="s">
        <v>70</v>
      </c>
      <c r="G2733" s="20" t="s">
        <v>356</v>
      </c>
      <c r="H2733" s="20" t="s">
        <v>9965</v>
      </c>
      <c r="I2733" s="20"/>
      <c r="J2733" s="20"/>
      <c r="K2733" s="20"/>
      <c r="L2733" s="20"/>
      <c r="M2733" s="20" t="s">
        <v>9964</v>
      </c>
      <c r="N2733" s="20"/>
      <c r="O2733" s="19" t="s">
        <v>9966</v>
      </c>
      <c r="P2733" s="20" t="s">
        <v>43</v>
      </c>
      <c r="Q2733" s="19" t="s">
        <v>131</v>
      </c>
      <c r="AJ2733" s="21">
        <v>0</v>
      </c>
      <c r="AK2733" s="21">
        <v>0</v>
      </c>
      <c r="AL2733" s="22">
        <f t="shared" si="45"/>
        <v>0</v>
      </c>
    </row>
    <row r="2734" spans="1:38" ht="12" customHeight="1">
      <c r="A2734" s="19" t="s">
        <v>9967</v>
      </c>
      <c r="B2734" s="20" t="s">
        <v>9968</v>
      </c>
      <c r="C2734" s="20"/>
      <c r="D2734" s="20"/>
      <c r="F2734" s="20" t="s">
        <v>70</v>
      </c>
      <c r="G2734" s="20" t="s">
        <v>356</v>
      </c>
      <c r="H2734" s="20"/>
      <c r="I2734" s="20"/>
      <c r="J2734" s="20"/>
      <c r="K2734" s="20"/>
      <c r="L2734" s="20" t="s">
        <v>9968</v>
      </c>
      <c r="M2734" s="20" t="s">
        <v>9968</v>
      </c>
      <c r="N2734" s="20"/>
      <c r="O2734" s="19" t="s">
        <v>9969</v>
      </c>
      <c r="P2734" s="20" t="s">
        <v>43</v>
      </c>
      <c r="Q2734" s="19" t="s">
        <v>131</v>
      </c>
      <c r="AJ2734" s="21">
        <v>0</v>
      </c>
      <c r="AK2734" s="21">
        <v>0</v>
      </c>
      <c r="AL2734" s="22">
        <f t="shared" si="45"/>
        <v>0</v>
      </c>
    </row>
    <row r="2735" spans="1:38" ht="12" customHeight="1">
      <c r="A2735" s="19" t="s">
        <v>9970</v>
      </c>
      <c r="B2735" s="20" t="s">
        <v>9971</v>
      </c>
      <c r="C2735" s="20"/>
      <c r="D2735" s="20"/>
      <c r="F2735" s="20" t="s">
        <v>70</v>
      </c>
      <c r="G2735" s="20" t="s">
        <v>356</v>
      </c>
      <c r="H2735" s="20" t="s">
        <v>9971</v>
      </c>
      <c r="I2735" s="20"/>
      <c r="J2735" s="20"/>
      <c r="K2735" s="20"/>
      <c r="L2735" s="20" t="s">
        <v>9971</v>
      </c>
      <c r="M2735" s="20" t="s">
        <v>9971</v>
      </c>
      <c r="N2735" s="20"/>
      <c r="O2735" s="19" t="s">
        <v>9972</v>
      </c>
      <c r="P2735" s="20" t="s">
        <v>43</v>
      </c>
      <c r="Q2735" s="19" t="s">
        <v>131</v>
      </c>
      <c r="AJ2735" s="21">
        <v>0</v>
      </c>
      <c r="AK2735" s="21">
        <f>VLOOKUP(B2735,[2]Sheet3!$A$3:$B$1872,2,0)</f>
        <v>10831.858407079646</v>
      </c>
      <c r="AL2735" s="22">
        <f t="shared" si="45"/>
        <v>10831.858407079646</v>
      </c>
    </row>
    <row r="2736" spans="1:38" ht="12" customHeight="1">
      <c r="A2736" s="19" t="s">
        <v>9973</v>
      </c>
      <c r="B2736" s="20" t="s">
        <v>9974</v>
      </c>
      <c r="C2736" s="20"/>
      <c r="D2736" s="20"/>
      <c r="F2736" s="20" t="s">
        <v>70</v>
      </c>
      <c r="G2736" s="20" t="s">
        <v>356</v>
      </c>
      <c r="H2736" s="20"/>
      <c r="I2736" s="20"/>
      <c r="J2736" s="20"/>
      <c r="K2736" s="20"/>
      <c r="L2736" s="20" t="s">
        <v>9975</v>
      </c>
      <c r="M2736" s="20" t="s">
        <v>9974</v>
      </c>
      <c r="N2736" s="20"/>
      <c r="O2736" s="19" t="s">
        <v>9976</v>
      </c>
      <c r="P2736" s="20" t="s">
        <v>43</v>
      </c>
      <c r="Q2736" s="19" t="s">
        <v>237</v>
      </c>
      <c r="R2736" s="19" t="s">
        <v>151</v>
      </c>
      <c r="S2736" s="19" t="s">
        <v>139</v>
      </c>
      <c r="T2736" s="19" t="s">
        <v>152</v>
      </c>
      <c r="U2736" s="21">
        <v>300</v>
      </c>
      <c r="V2736" s="21">
        <v>1</v>
      </c>
      <c r="W2736" s="21">
        <v>2</v>
      </c>
      <c r="X2736" s="21">
        <v>3</v>
      </c>
      <c r="Y2736" s="19" t="s">
        <v>45</v>
      </c>
      <c r="Z2736" s="19" t="s">
        <v>46</v>
      </c>
      <c r="AA2736" s="19" t="s">
        <v>73</v>
      </c>
      <c r="AB2736" s="19" t="s">
        <v>74</v>
      </c>
      <c r="AC2736" s="19" t="s">
        <v>360</v>
      </c>
      <c r="AD2736" s="19" t="s">
        <v>361</v>
      </c>
      <c r="AJ2736" s="21">
        <v>0</v>
      </c>
      <c r="AK2736" s="21">
        <f>VLOOKUP(B2736,[2]Sheet3!$A$3:$B$1872,2,0)</f>
        <v>10292.300884955752</v>
      </c>
      <c r="AL2736" s="22">
        <f t="shared" si="45"/>
        <v>10292.300884955752</v>
      </c>
    </row>
    <row r="2737" spans="1:38" ht="12" customHeight="1">
      <c r="A2737" s="19" t="s">
        <v>9977</v>
      </c>
      <c r="B2737" s="20" t="s">
        <v>9978</v>
      </c>
      <c r="C2737" s="20"/>
      <c r="D2737" s="20"/>
      <c r="F2737" s="20" t="s">
        <v>70</v>
      </c>
      <c r="G2737" s="20" t="s">
        <v>356</v>
      </c>
      <c r="H2737" s="20"/>
      <c r="I2737" s="20"/>
      <c r="J2737" s="20"/>
      <c r="K2737" s="20"/>
      <c r="L2737" s="20"/>
      <c r="M2737" s="20" t="s">
        <v>9978</v>
      </c>
      <c r="N2737" s="20"/>
      <c r="O2737" s="19" t="s">
        <v>9979</v>
      </c>
      <c r="P2737" s="20" t="s">
        <v>43</v>
      </c>
      <c r="Q2737" s="19" t="s">
        <v>131</v>
      </c>
      <c r="AJ2737" s="21">
        <v>0</v>
      </c>
      <c r="AK2737" s="21">
        <v>0</v>
      </c>
      <c r="AL2737" s="22">
        <f t="shared" si="45"/>
        <v>0</v>
      </c>
    </row>
    <row r="2738" spans="1:38" ht="12" customHeight="1">
      <c r="A2738" s="19" t="s">
        <v>9980</v>
      </c>
      <c r="B2738" s="20" t="s">
        <v>706</v>
      </c>
      <c r="C2738" s="20"/>
      <c r="D2738" s="20"/>
      <c r="F2738" s="20" t="s">
        <v>70</v>
      </c>
      <c r="G2738" s="20" t="s">
        <v>356</v>
      </c>
      <c r="H2738" s="20" t="s">
        <v>706</v>
      </c>
      <c r="I2738" s="20"/>
      <c r="J2738" s="20"/>
      <c r="K2738" s="20"/>
      <c r="L2738" s="20" t="s">
        <v>1075</v>
      </c>
      <c r="M2738" s="20" t="s">
        <v>706</v>
      </c>
      <c r="N2738" s="20"/>
      <c r="O2738" s="19" t="s">
        <v>9981</v>
      </c>
      <c r="P2738" s="20" t="s">
        <v>43</v>
      </c>
      <c r="Q2738" s="19" t="s">
        <v>237</v>
      </c>
      <c r="R2738" s="19" t="s">
        <v>446</v>
      </c>
      <c r="S2738" s="19" t="s">
        <v>139</v>
      </c>
      <c r="T2738" s="19" t="s">
        <v>140</v>
      </c>
      <c r="U2738" s="21">
        <v>300</v>
      </c>
      <c r="V2738" s="21">
        <v>1</v>
      </c>
      <c r="W2738" s="21">
        <v>1</v>
      </c>
      <c r="X2738" s="21">
        <v>2</v>
      </c>
      <c r="Y2738" s="19" t="s">
        <v>45</v>
      </c>
      <c r="Z2738" s="19" t="s">
        <v>46</v>
      </c>
      <c r="AA2738" s="19" t="s">
        <v>73</v>
      </c>
      <c r="AB2738" s="19" t="s">
        <v>74</v>
      </c>
      <c r="AC2738" s="19" t="s">
        <v>360</v>
      </c>
      <c r="AD2738" s="19" t="s">
        <v>361</v>
      </c>
      <c r="AJ2738" s="21">
        <f>VLOOKUP(B2738,[1]Sheet8!$A$3:$B$989,2,0)</f>
        <v>4713.3499999999995</v>
      </c>
      <c r="AK2738" s="21">
        <f>VLOOKUP(B2738,[2]Sheet3!$A$3:$B$1872,2,0)</f>
        <v>21793.783985499518</v>
      </c>
      <c r="AL2738" s="22">
        <f t="shared" si="45"/>
        <v>26507.133985499517</v>
      </c>
    </row>
    <row r="2739" spans="1:38" ht="12" customHeight="1">
      <c r="A2739" s="19" t="s">
        <v>9982</v>
      </c>
      <c r="B2739" s="20" t="s">
        <v>9983</v>
      </c>
      <c r="C2739" s="20"/>
      <c r="D2739" s="20"/>
      <c r="F2739" s="20" t="s">
        <v>70</v>
      </c>
      <c r="G2739" s="20" t="s">
        <v>356</v>
      </c>
      <c r="H2739" s="20" t="s">
        <v>706</v>
      </c>
      <c r="I2739" s="20"/>
      <c r="J2739" s="20"/>
      <c r="K2739" s="20"/>
      <c r="L2739" s="20" t="s">
        <v>1075</v>
      </c>
      <c r="M2739" s="20" t="s">
        <v>9983</v>
      </c>
      <c r="N2739" s="20"/>
      <c r="O2739" s="19" t="s">
        <v>9984</v>
      </c>
      <c r="P2739" s="20" t="s">
        <v>43</v>
      </c>
      <c r="Q2739" s="19" t="s">
        <v>237</v>
      </c>
      <c r="R2739" s="19" t="s">
        <v>446</v>
      </c>
      <c r="S2739" s="19" t="s">
        <v>139</v>
      </c>
      <c r="T2739" s="19" t="s">
        <v>140</v>
      </c>
      <c r="AJ2739" s="21">
        <v>0</v>
      </c>
      <c r="AK2739" s="21">
        <v>0</v>
      </c>
      <c r="AL2739" s="22">
        <f t="shared" si="45"/>
        <v>0</v>
      </c>
    </row>
    <row r="2740" spans="1:38" ht="12" customHeight="1">
      <c r="A2740" s="19" t="s">
        <v>9985</v>
      </c>
      <c r="B2740" s="20" t="s">
        <v>9986</v>
      </c>
      <c r="C2740" s="20"/>
      <c r="D2740" s="20"/>
      <c r="E2740" s="19" t="s">
        <v>9987</v>
      </c>
      <c r="F2740" s="20" t="s">
        <v>70</v>
      </c>
      <c r="G2740" s="20" t="s">
        <v>356</v>
      </c>
      <c r="H2740" s="20" t="s">
        <v>9988</v>
      </c>
      <c r="I2740" s="20"/>
      <c r="J2740" s="20"/>
      <c r="K2740" s="20"/>
      <c r="L2740" s="20" t="s">
        <v>9986</v>
      </c>
      <c r="M2740" s="20" t="s">
        <v>9986</v>
      </c>
      <c r="N2740" s="20"/>
      <c r="O2740" s="19" t="s">
        <v>9989</v>
      </c>
      <c r="P2740" s="20" t="s">
        <v>43</v>
      </c>
      <c r="Q2740" s="19" t="s">
        <v>170</v>
      </c>
      <c r="R2740" s="19" t="s">
        <v>566</v>
      </c>
      <c r="S2740" s="19" t="s">
        <v>251</v>
      </c>
      <c r="U2740" s="21">
        <v>800</v>
      </c>
      <c r="V2740" s="21">
        <v>1</v>
      </c>
      <c r="W2740" s="21">
        <v>2</v>
      </c>
      <c r="X2740" s="21">
        <v>3</v>
      </c>
      <c r="Y2740" s="19" t="s">
        <v>45</v>
      </c>
      <c r="Z2740" s="19" t="s">
        <v>46</v>
      </c>
      <c r="AA2740" s="19" t="s">
        <v>73</v>
      </c>
      <c r="AB2740" s="19" t="s">
        <v>74</v>
      </c>
      <c r="AC2740" s="19" t="s">
        <v>360</v>
      </c>
      <c r="AD2740" s="19" t="s">
        <v>361</v>
      </c>
      <c r="AE2740" s="19" t="s">
        <v>466</v>
      </c>
      <c r="AF2740" s="19" t="s">
        <v>467</v>
      </c>
      <c r="AJ2740" s="21">
        <f>VLOOKUP(B2740,[1]Sheet8!$A$3:$B$989,2,0)</f>
        <v>56282.500000000007</v>
      </c>
      <c r="AK2740" s="21">
        <f>VLOOKUP(B2740,[2]Sheet3!$A$3:$B$1872,2,0)</f>
        <v>206872.08366854396</v>
      </c>
      <c r="AL2740" s="22">
        <f t="shared" si="45"/>
        <v>263154.58366854396</v>
      </c>
    </row>
    <row r="2741" spans="1:38" ht="12" customHeight="1">
      <c r="A2741" s="19" t="s">
        <v>9990</v>
      </c>
      <c r="B2741" s="20" t="s">
        <v>9991</v>
      </c>
      <c r="C2741" s="20"/>
      <c r="D2741" s="20"/>
      <c r="E2741" s="19" t="s">
        <v>9992</v>
      </c>
      <c r="F2741" s="20" t="s">
        <v>70</v>
      </c>
      <c r="G2741" s="20" t="s">
        <v>356</v>
      </c>
      <c r="H2741" s="20"/>
      <c r="I2741" s="20"/>
      <c r="J2741" s="20"/>
      <c r="K2741" s="20"/>
      <c r="L2741" s="20" t="s">
        <v>9991</v>
      </c>
      <c r="M2741" s="20" t="s">
        <v>9991</v>
      </c>
      <c r="N2741" s="20"/>
      <c r="O2741" s="19" t="s">
        <v>9993</v>
      </c>
      <c r="P2741" s="20" t="s">
        <v>43</v>
      </c>
      <c r="Q2741" s="19" t="s">
        <v>170</v>
      </c>
      <c r="R2741" s="19" t="s">
        <v>566</v>
      </c>
      <c r="S2741" s="19" t="s">
        <v>251</v>
      </c>
      <c r="U2741" s="21">
        <v>800</v>
      </c>
      <c r="V2741" s="21">
        <v>1</v>
      </c>
      <c r="W2741" s="21">
        <v>2</v>
      </c>
      <c r="X2741" s="21">
        <v>4</v>
      </c>
      <c r="Y2741" s="19" t="s">
        <v>45</v>
      </c>
      <c r="Z2741" s="19" t="s">
        <v>46</v>
      </c>
      <c r="AA2741" s="19" t="s">
        <v>73</v>
      </c>
      <c r="AB2741" s="19" t="s">
        <v>74</v>
      </c>
      <c r="AC2741" s="19" t="s">
        <v>360</v>
      </c>
      <c r="AD2741" s="19" t="s">
        <v>361</v>
      </c>
      <c r="AE2741" s="19" t="s">
        <v>466</v>
      </c>
      <c r="AF2741" s="19" t="s">
        <v>467</v>
      </c>
      <c r="AJ2741" s="21">
        <f>VLOOKUP(B2741,[1]Sheet8!$A$3:$B$989,2,0)</f>
        <v>112565.00000000001</v>
      </c>
      <c r="AK2741" s="21">
        <f>VLOOKUP(B2741,[2]Sheet3!$A$3:$B$1872,2,0)</f>
        <v>206872.08366854396</v>
      </c>
      <c r="AL2741" s="22">
        <f t="shared" si="45"/>
        <v>319437.08366854396</v>
      </c>
    </row>
    <row r="2742" spans="1:38" ht="12" customHeight="1">
      <c r="A2742" s="19" t="s">
        <v>9994</v>
      </c>
      <c r="B2742" s="20" t="s">
        <v>9995</v>
      </c>
      <c r="C2742" s="20"/>
      <c r="D2742" s="20"/>
      <c r="F2742" s="20" t="s">
        <v>98</v>
      </c>
      <c r="G2742" s="20" t="s">
        <v>9996</v>
      </c>
      <c r="H2742" s="20"/>
      <c r="I2742" s="20"/>
      <c r="J2742" s="20"/>
      <c r="K2742" s="20"/>
      <c r="L2742" s="20"/>
      <c r="M2742" s="20" t="s">
        <v>9995</v>
      </c>
      <c r="N2742" s="20"/>
      <c r="O2742" s="19" t="s">
        <v>9997</v>
      </c>
      <c r="P2742" s="20" t="s">
        <v>43</v>
      </c>
      <c r="Q2742" s="19" t="s">
        <v>131</v>
      </c>
      <c r="AJ2742" s="21">
        <v>0</v>
      </c>
      <c r="AK2742" s="21">
        <v>0</v>
      </c>
      <c r="AL2742" s="22">
        <f t="shared" si="45"/>
        <v>0</v>
      </c>
    </row>
    <row r="2743" spans="1:38" ht="12" customHeight="1">
      <c r="A2743" s="19" t="s">
        <v>9998</v>
      </c>
      <c r="B2743" s="20" t="s">
        <v>9999</v>
      </c>
      <c r="C2743" s="20"/>
      <c r="D2743" s="20"/>
      <c r="F2743" s="20" t="s">
        <v>98</v>
      </c>
      <c r="G2743" s="20" t="s">
        <v>9996</v>
      </c>
      <c r="H2743" s="20" t="s">
        <v>10000</v>
      </c>
      <c r="I2743" s="20"/>
      <c r="J2743" s="20"/>
      <c r="K2743" s="20"/>
      <c r="L2743" s="20" t="s">
        <v>9999</v>
      </c>
      <c r="M2743" s="20" t="s">
        <v>9999</v>
      </c>
      <c r="N2743" s="20"/>
      <c r="O2743" s="19" t="s">
        <v>10001</v>
      </c>
      <c r="P2743" s="20" t="s">
        <v>43</v>
      </c>
      <c r="Q2743" s="19" t="s">
        <v>131</v>
      </c>
      <c r="AJ2743" s="21">
        <v>0</v>
      </c>
      <c r="AK2743" s="21">
        <v>0</v>
      </c>
      <c r="AL2743" s="22">
        <f t="shared" si="45"/>
        <v>0</v>
      </c>
    </row>
    <row r="2744" spans="1:38" ht="12" customHeight="1">
      <c r="A2744" s="19" t="s">
        <v>10002</v>
      </c>
      <c r="B2744" s="20" t="s">
        <v>10003</v>
      </c>
      <c r="C2744" s="20"/>
      <c r="D2744" s="20"/>
      <c r="F2744" s="20" t="s">
        <v>278</v>
      </c>
      <c r="G2744" s="20" t="s">
        <v>6396</v>
      </c>
      <c r="H2744" s="20" t="s">
        <v>10004</v>
      </c>
      <c r="I2744" s="20"/>
      <c r="J2744" s="20"/>
      <c r="K2744" s="20"/>
      <c r="L2744" s="20" t="s">
        <v>10003</v>
      </c>
      <c r="M2744" s="20" t="s">
        <v>10003</v>
      </c>
      <c r="N2744" s="20"/>
      <c r="O2744" s="19" t="s">
        <v>10005</v>
      </c>
      <c r="P2744" s="20" t="s">
        <v>43</v>
      </c>
      <c r="Q2744" s="19" t="s">
        <v>131</v>
      </c>
      <c r="AJ2744" s="21">
        <v>0</v>
      </c>
      <c r="AK2744" s="21">
        <v>0</v>
      </c>
      <c r="AL2744" s="22">
        <f t="shared" si="45"/>
        <v>0</v>
      </c>
    </row>
    <row r="2745" spans="1:38" ht="12" customHeight="1">
      <c r="A2745" s="19" t="s">
        <v>10006</v>
      </c>
      <c r="B2745" s="20" t="s">
        <v>10007</v>
      </c>
      <c r="C2745" s="20"/>
      <c r="D2745" s="20"/>
      <c r="F2745" s="20" t="s">
        <v>128</v>
      </c>
      <c r="G2745" s="20" t="s">
        <v>10008</v>
      </c>
      <c r="H2745" s="20" t="s">
        <v>10009</v>
      </c>
      <c r="I2745" s="20"/>
      <c r="J2745" s="20"/>
      <c r="K2745" s="20"/>
      <c r="L2745" s="20"/>
      <c r="M2745" s="20" t="s">
        <v>10009</v>
      </c>
      <c r="N2745" s="20"/>
      <c r="O2745" s="19" t="s">
        <v>10010</v>
      </c>
      <c r="P2745" s="20" t="s">
        <v>59</v>
      </c>
      <c r="Q2745" s="19" t="s">
        <v>131</v>
      </c>
      <c r="U2745" s="21">
        <v>300</v>
      </c>
      <c r="V2745" s="21">
        <v>1</v>
      </c>
      <c r="W2745" s="21">
        <v>1</v>
      </c>
      <c r="X2745" s="21">
        <v>3</v>
      </c>
      <c r="AJ2745" s="21">
        <f>VLOOKUP(B2745,[1]Sheet8!$A$3:$B$989,2,0)</f>
        <v>8836.17</v>
      </c>
      <c r="AK2745" s="21">
        <f>VLOOKUP(B2745,[2]Sheet3!$A$3:$B$1872,2,0)</f>
        <v>41401.769911504423</v>
      </c>
      <c r="AL2745" s="22">
        <f t="shared" si="45"/>
        <v>50237.939911504422</v>
      </c>
    </row>
    <row r="2746" spans="1:38" ht="12" customHeight="1">
      <c r="A2746" s="19" t="s">
        <v>10011</v>
      </c>
      <c r="B2746" s="20" t="s">
        <v>10012</v>
      </c>
      <c r="C2746" s="20"/>
      <c r="D2746" s="20"/>
      <c r="F2746" s="20" t="s">
        <v>128</v>
      </c>
      <c r="G2746" s="20" t="s">
        <v>10008</v>
      </c>
      <c r="H2746" s="20" t="s">
        <v>10013</v>
      </c>
      <c r="I2746" s="20"/>
      <c r="J2746" s="20"/>
      <c r="K2746" s="20"/>
      <c r="L2746" s="20" t="s">
        <v>10014</v>
      </c>
      <c r="M2746" s="20" t="s">
        <v>10015</v>
      </c>
      <c r="N2746" s="20"/>
      <c r="O2746" s="19" t="s">
        <v>10016</v>
      </c>
      <c r="P2746" s="20" t="s">
        <v>59</v>
      </c>
      <c r="Q2746" s="19" t="s">
        <v>131</v>
      </c>
      <c r="U2746" s="21">
        <v>500</v>
      </c>
      <c r="V2746" s="21">
        <v>1</v>
      </c>
      <c r="W2746" s="21">
        <v>3</v>
      </c>
      <c r="X2746" s="21">
        <v>7</v>
      </c>
      <c r="AJ2746" s="21">
        <v>0</v>
      </c>
      <c r="AK2746" s="21">
        <f>VLOOKUP(B2746,[2]Sheet3!$A$3:$B$1872,2,0)</f>
        <v>21663.716814159292</v>
      </c>
      <c r="AL2746" s="22">
        <f t="shared" si="45"/>
        <v>21663.716814159292</v>
      </c>
    </row>
    <row r="2747" spans="1:38" ht="12" customHeight="1">
      <c r="A2747" s="19" t="s">
        <v>10017</v>
      </c>
      <c r="B2747" s="20" t="s">
        <v>10018</v>
      </c>
      <c r="C2747" s="20"/>
      <c r="D2747" s="20"/>
      <c r="E2747" s="19" t="s">
        <v>10019</v>
      </c>
      <c r="F2747" s="20" t="s">
        <v>128</v>
      </c>
      <c r="G2747" s="20" t="s">
        <v>10008</v>
      </c>
      <c r="H2747" s="20" t="s">
        <v>10020</v>
      </c>
      <c r="I2747" s="20"/>
      <c r="J2747" s="20"/>
      <c r="K2747" s="20"/>
      <c r="L2747" s="20" t="s">
        <v>10021</v>
      </c>
      <c r="M2747" s="20" t="s">
        <v>10022</v>
      </c>
      <c r="N2747" s="20"/>
      <c r="O2747" s="19" t="s">
        <v>10023</v>
      </c>
      <c r="P2747" s="20" t="s">
        <v>59</v>
      </c>
      <c r="Q2747" s="19" t="s">
        <v>170</v>
      </c>
      <c r="U2747" s="21">
        <v>2400</v>
      </c>
      <c r="V2747" s="21">
        <v>0</v>
      </c>
      <c r="W2747" s="21">
        <v>4</v>
      </c>
      <c r="X2747" s="21">
        <v>12</v>
      </c>
      <c r="Y2747" s="19" t="s">
        <v>60</v>
      </c>
      <c r="Z2747" s="19" t="s">
        <v>61</v>
      </c>
      <c r="AA2747" s="19" t="s">
        <v>141</v>
      </c>
      <c r="AB2747" s="19" t="s">
        <v>142</v>
      </c>
      <c r="AC2747" s="19" t="s">
        <v>503</v>
      </c>
      <c r="AD2747" s="19" t="s">
        <v>504</v>
      </c>
      <c r="AE2747" s="19" t="s">
        <v>10024</v>
      </c>
      <c r="AF2747" s="19" t="s">
        <v>10025</v>
      </c>
      <c r="AJ2747" s="21">
        <f>VLOOKUP(B2747,[1]Sheet8!$A$3:$B$989,2,0)</f>
        <v>28280.041595809416</v>
      </c>
      <c r="AK2747" s="21">
        <f>VLOOKUP(B2747,[2]Sheet3!$A$3:$B$1872,2,0)</f>
        <v>381408.84955752222</v>
      </c>
      <c r="AL2747" s="22">
        <f t="shared" si="45"/>
        <v>409688.89115333161</v>
      </c>
    </row>
    <row r="2748" spans="1:38" ht="12" customHeight="1">
      <c r="A2748" s="19" t="s">
        <v>10026</v>
      </c>
      <c r="B2748" s="20" t="s">
        <v>10027</v>
      </c>
      <c r="C2748" s="20"/>
      <c r="D2748" s="20"/>
      <c r="F2748" s="20" t="s">
        <v>128</v>
      </c>
      <c r="G2748" s="20" t="s">
        <v>10008</v>
      </c>
      <c r="H2748" s="20"/>
      <c r="I2748" s="20"/>
      <c r="J2748" s="20"/>
      <c r="K2748" s="20"/>
      <c r="L2748" s="20" t="s">
        <v>10028</v>
      </c>
      <c r="M2748" s="20" t="s">
        <v>10028</v>
      </c>
      <c r="N2748" s="20"/>
      <c r="O2748" s="19" t="s">
        <v>10029</v>
      </c>
      <c r="P2748" s="20" t="s">
        <v>59</v>
      </c>
      <c r="Q2748" s="19" t="s">
        <v>131</v>
      </c>
      <c r="U2748" s="21">
        <v>500</v>
      </c>
      <c r="V2748" s="21">
        <v>1</v>
      </c>
      <c r="W2748" s="21">
        <v>1</v>
      </c>
      <c r="X2748" s="21">
        <v>2</v>
      </c>
      <c r="AJ2748" s="21">
        <v>0</v>
      </c>
      <c r="AK2748" s="21">
        <f>VLOOKUP(B2748,[2]Sheet3!$A$3:$B$1872,2,0)</f>
        <v>16247.787610619469</v>
      </c>
      <c r="AL2748" s="22">
        <f t="shared" si="45"/>
        <v>16247.787610619469</v>
      </c>
    </row>
    <row r="2749" spans="1:38" ht="12" customHeight="1">
      <c r="A2749" s="19" t="s">
        <v>10030</v>
      </c>
      <c r="B2749" s="20" t="s">
        <v>10031</v>
      </c>
      <c r="C2749" s="20"/>
      <c r="D2749" s="20"/>
      <c r="F2749" s="20" t="s">
        <v>342</v>
      </c>
      <c r="G2749" s="20" t="s">
        <v>342</v>
      </c>
      <c r="H2749" s="20"/>
      <c r="I2749" s="20"/>
      <c r="J2749" s="20"/>
      <c r="K2749" s="20"/>
      <c r="L2749" s="20"/>
      <c r="M2749" s="20" t="s">
        <v>10031</v>
      </c>
      <c r="N2749" s="20"/>
      <c r="O2749" s="19" t="s">
        <v>10032</v>
      </c>
      <c r="P2749" s="20" t="s">
        <v>43</v>
      </c>
      <c r="Q2749" s="19" t="s">
        <v>131</v>
      </c>
      <c r="AJ2749" s="21">
        <v>0</v>
      </c>
      <c r="AK2749" s="21">
        <f>VLOOKUP(B2749,[2]Sheet3!$A$3:$B$1872,2,0)</f>
        <v>10079.646017699115</v>
      </c>
      <c r="AL2749" s="22">
        <f t="shared" si="45"/>
        <v>10079.646017699115</v>
      </c>
    </row>
    <row r="2750" spans="1:38" ht="12" customHeight="1">
      <c r="A2750" s="19" t="s">
        <v>10033</v>
      </c>
      <c r="B2750" s="20" t="s">
        <v>10034</v>
      </c>
      <c r="C2750" s="20"/>
      <c r="D2750" s="20"/>
      <c r="F2750" s="20" t="s">
        <v>342</v>
      </c>
      <c r="G2750" s="20" t="s">
        <v>342</v>
      </c>
      <c r="H2750" s="20" t="s">
        <v>10034</v>
      </c>
      <c r="I2750" s="20"/>
      <c r="J2750" s="20"/>
      <c r="K2750" s="20"/>
      <c r="L2750" s="20"/>
      <c r="M2750" s="20" t="s">
        <v>10034</v>
      </c>
      <c r="N2750" s="20"/>
      <c r="O2750" s="19" t="s">
        <v>10035</v>
      </c>
      <c r="P2750" s="20" t="s">
        <v>43</v>
      </c>
      <c r="Q2750" s="19" t="s">
        <v>131</v>
      </c>
      <c r="AJ2750" s="21">
        <v>0</v>
      </c>
      <c r="AK2750" s="21">
        <f>VLOOKUP(B2750,[2]Sheet3!$A$3:$B$1872,2,0)</f>
        <v>4332.7433628318586</v>
      </c>
      <c r="AL2750" s="22">
        <f t="shared" si="45"/>
        <v>4332.7433628318586</v>
      </c>
    </row>
    <row r="2751" spans="1:38" ht="12" customHeight="1">
      <c r="A2751" s="19" t="s">
        <v>10036</v>
      </c>
      <c r="B2751" s="20" t="s">
        <v>10037</v>
      </c>
      <c r="C2751" s="20"/>
      <c r="D2751" s="20"/>
      <c r="F2751" s="20" t="s">
        <v>98</v>
      </c>
      <c r="G2751" s="20" t="s">
        <v>8044</v>
      </c>
      <c r="H2751" s="20" t="s">
        <v>10038</v>
      </c>
      <c r="I2751" s="20"/>
      <c r="J2751" s="20"/>
      <c r="K2751" s="20"/>
      <c r="L2751" s="20" t="s">
        <v>10037</v>
      </c>
      <c r="M2751" s="20" t="s">
        <v>10037</v>
      </c>
      <c r="N2751" s="20"/>
      <c r="O2751" s="19" t="s">
        <v>10039</v>
      </c>
      <c r="P2751" s="20" t="s">
        <v>43</v>
      </c>
      <c r="Q2751" s="19" t="s">
        <v>131</v>
      </c>
      <c r="AJ2751" s="21">
        <v>0</v>
      </c>
      <c r="AK2751" s="21">
        <v>0</v>
      </c>
      <c r="AL2751" s="22">
        <f t="shared" si="45"/>
        <v>0</v>
      </c>
    </row>
    <row r="2752" spans="1:38" ht="12" customHeight="1">
      <c r="A2752" s="19" t="s">
        <v>10040</v>
      </c>
      <c r="B2752" s="20" t="s">
        <v>10041</v>
      </c>
      <c r="C2752" s="20"/>
      <c r="D2752" s="20"/>
      <c r="F2752" s="20" t="s">
        <v>105</v>
      </c>
      <c r="G2752" s="20" t="s">
        <v>652</v>
      </c>
      <c r="H2752" s="20"/>
      <c r="I2752" s="20"/>
      <c r="J2752" s="20"/>
      <c r="K2752" s="20"/>
      <c r="L2752" s="20" t="s">
        <v>10041</v>
      </c>
      <c r="M2752" s="20" t="s">
        <v>10041</v>
      </c>
      <c r="N2752" s="20"/>
      <c r="O2752" s="19" t="s">
        <v>10042</v>
      </c>
      <c r="P2752" s="20" t="s">
        <v>43</v>
      </c>
      <c r="Q2752" s="19" t="s">
        <v>237</v>
      </c>
      <c r="R2752" s="19" t="s">
        <v>691</v>
      </c>
      <c r="S2752" s="19" t="s">
        <v>139</v>
      </c>
      <c r="T2752" s="19" t="s">
        <v>182</v>
      </c>
      <c r="Y2752" s="19" t="s">
        <v>45</v>
      </c>
      <c r="Z2752" s="19" t="s">
        <v>46</v>
      </c>
      <c r="AA2752" s="19" t="s">
        <v>47</v>
      </c>
      <c r="AB2752" s="19" t="s">
        <v>461</v>
      </c>
      <c r="AC2752" s="19" t="s">
        <v>400</v>
      </c>
      <c r="AD2752" s="19" t="s">
        <v>401</v>
      </c>
      <c r="AJ2752" s="21">
        <v>0</v>
      </c>
      <c r="AK2752" s="21">
        <v>0</v>
      </c>
      <c r="AL2752" s="22">
        <f t="shared" si="45"/>
        <v>0</v>
      </c>
    </row>
    <row r="2753" spans="1:38" ht="12" customHeight="1">
      <c r="A2753" s="19" t="s">
        <v>10043</v>
      </c>
      <c r="B2753" s="20" t="s">
        <v>10044</v>
      </c>
      <c r="C2753" s="20"/>
      <c r="D2753" s="20"/>
      <c r="F2753" s="20" t="s">
        <v>105</v>
      </c>
      <c r="G2753" s="20" t="s">
        <v>652</v>
      </c>
      <c r="H2753" s="20"/>
      <c r="I2753" s="20"/>
      <c r="J2753" s="20"/>
      <c r="K2753" s="20"/>
      <c r="L2753" s="20" t="s">
        <v>10044</v>
      </c>
      <c r="M2753" s="20" t="s">
        <v>10044</v>
      </c>
      <c r="N2753" s="20"/>
      <c r="O2753" s="19" t="s">
        <v>10045</v>
      </c>
      <c r="P2753" s="20" t="s">
        <v>43</v>
      </c>
      <c r="Q2753" s="19" t="s">
        <v>131</v>
      </c>
      <c r="AJ2753" s="21">
        <v>0</v>
      </c>
      <c r="AK2753" s="21">
        <f>VLOOKUP(B2753,[2]Sheet3!$A$3:$B$1872,2,0)</f>
        <v>10831.858407079646</v>
      </c>
      <c r="AL2753" s="22">
        <f t="shared" si="45"/>
        <v>10831.858407079646</v>
      </c>
    </row>
    <row r="2754" spans="1:38" ht="12" customHeight="1">
      <c r="A2754" s="19" t="s">
        <v>10046</v>
      </c>
      <c r="B2754" s="20" t="s">
        <v>10047</v>
      </c>
      <c r="C2754" s="20"/>
      <c r="D2754" s="20"/>
      <c r="E2754" s="19" t="s">
        <v>10048</v>
      </c>
      <c r="F2754" s="20" t="s">
        <v>1055</v>
      </c>
      <c r="G2754" s="20" t="s">
        <v>6311</v>
      </c>
      <c r="H2754" s="20" t="s">
        <v>10049</v>
      </c>
      <c r="I2754" s="20"/>
      <c r="J2754" s="20"/>
      <c r="K2754" s="20"/>
      <c r="L2754" s="20" t="s">
        <v>10047</v>
      </c>
      <c r="M2754" s="20" t="s">
        <v>10047</v>
      </c>
      <c r="N2754" s="20"/>
      <c r="O2754" s="19" t="s">
        <v>10050</v>
      </c>
      <c r="P2754" s="20" t="s">
        <v>43</v>
      </c>
      <c r="Q2754" s="19" t="s">
        <v>170</v>
      </c>
      <c r="U2754" s="21">
        <v>400</v>
      </c>
      <c r="V2754" s="21">
        <v>0</v>
      </c>
      <c r="W2754" s="21">
        <v>2</v>
      </c>
      <c r="X2754" s="21">
        <v>4</v>
      </c>
      <c r="Y2754" s="19" t="s">
        <v>45</v>
      </c>
      <c r="Z2754" s="19" t="s">
        <v>46</v>
      </c>
      <c r="AA2754" s="19" t="s">
        <v>73</v>
      </c>
      <c r="AB2754" s="19" t="s">
        <v>74</v>
      </c>
      <c r="AC2754" s="19" t="s">
        <v>122</v>
      </c>
      <c r="AD2754" s="19" t="s">
        <v>123</v>
      </c>
      <c r="AE2754" s="19" t="s">
        <v>210</v>
      </c>
      <c r="AF2754" s="19" t="s">
        <v>211</v>
      </c>
      <c r="AJ2754" s="21">
        <f>VLOOKUP(B2754,[1]Sheet8!$A$3:$B$989,2,0)</f>
        <v>0</v>
      </c>
      <c r="AK2754" s="21">
        <f>VLOOKUP(B2754,[2]Sheet3!$A$3:$B$1872,2,0)</f>
        <v>134115.04424778762</v>
      </c>
      <c r="AL2754" s="22">
        <f t="shared" ref="AL2754:AL2817" si="46">AJ2754+AK2754</f>
        <v>134115.04424778762</v>
      </c>
    </row>
    <row r="2755" spans="1:38" ht="12" customHeight="1">
      <c r="A2755" s="19" t="s">
        <v>10051</v>
      </c>
      <c r="B2755" s="20" t="s">
        <v>10052</v>
      </c>
      <c r="C2755" s="20"/>
      <c r="D2755" s="20"/>
      <c r="E2755" s="19" t="s">
        <v>10053</v>
      </c>
      <c r="F2755" s="20" t="s">
        <v>1055</v>
      </c>
      <c r="G2755" s="20" t="s">
        <v>6311</v>
      </c>
      <c r="H2755" s="20" t="s">
        <v>10054</v>
      </c>
      <c r="I2755" s="20"/>
      <c r="J2755" s="20"/>
      <c r="K2755" s="20"/>
      <c r="L2755" s="20" t="s">
        <v>10055</v>
      </c>
      <c r="M2755" s="20" t="s">
        <v>10054</v>
      </c>
      <c r="N2755" s="20"/>
      <c r="O2755" s="19" t="s">
        <v>10056</v>
      </c>
      <c r="P2755" s="20" t="s">
        <v>43</v>
      </c>
      <c r="Q2755" s="19" t="s">
        <v>170</v>
      </c>
      <c r="R2755" s="19" t="s">
        <v>1372</v>
      </c>
      <c r="S2755" s="19" t="s">
        <v>251</v>
      </c>
      <c r="U2755" s="21">
        <v>1000</v>
      </c>
      <c r="V2755" s="21">
        <v>1</v>
      </c>
      <c r="W2755" s="21">
        <v>2</v>
      </c>
      <c r="X2755" s="21">
        <v>6</v>
      </c>
      <c r="Y2755" s="19" t="s">
        <v>45</v>
      </c>
      <c r="Z2755" s="19" t="s">
        <v>46</v>
      </c>
      <c r="AA2755" s="19" t="s">
        <v>73</v>
      </c>
      <c r="AB2755" s="19" t="s">
        <v>74</v>
      </c>
      <c r="AC2755" s="19" t="s">
        <v>122</v>
      </c>
      <c r="AD2755" s="19" t="s">
        <v>123</v>
      </c>
      <c r="AE2755" s="19" t="s">
        <v>10057</v>
      </c>
      <c r="AF2755" s="19" t="s">
        <v>10058</v>
      </c>
      <c r="AJ2755" s="21">
        <f>VLOOKUP(B2755,[1]Sheet8!$A$3:$B$989,2,0)</f>
        <v>73224.18223060781</v>
      </c>
      <c r="AK2755" s="21">
        <f>VLOOKUP(B2755,[2]Sheet3!$A$3:$B$1872,2,0)</f>
        <v>179203.53982300888</v>
      </c>
      <c r="AL2755" s="22">
        <f t="shared" si="46"/>
        <v>252427.72205361669</v>
      </c>
    </row>
    <row r="2756" spans="1:38" ht="12" customHeight="1">
      <c r="A2756" s="19" t="s">
        <v>10059</v>
      </c>
      <c r="B2756" s="20" t="s">
        <v>10060</v>
      </c>
      <c r="C2756" s="20"/>
      <c r="D2756" s="20"/>
      <c r="F2756" s="20" t="s">
        <v>1055</v>
      </c>
      <c r="G2756" s="20" t="s">
        <v>6311</v>
      </c>
      <c r="H2756" s="20"/>
      <c r="I2756" s="20"/>
      <c r="J2756" s="20"/>
      <c r="K2756" s="20"/>
      <c r="L2756" s="20"/>
      <c r="M2756" s="20" t="s">
        <v>10060</v>
      </c>
      <c r="N2756" s="20"/>
      <c r="O2756" s="19" t="s">
        <v>10061</v>
      </c>
      <c r="P2756" s="20" t="s">
        <v>43</v>
      </c>
      <c r="Q2756" s="19" t="s">
        <v>131</v>
      </c>
      <c r="AJ2756" s="21">
        <v>0</v>
      </c>
      <c r="AK2756" s="21">
        <v>0</v>
      </c>
      <c r="AL2756" s="22">
        <f t="shared" si="46"/>
        <v>0</v>
      </c>
    </row>
    <row r="2757" spans="1:38" ht="12" customHeight="1">
      <c r="A2757" s="19" t="s">
        <v>10062</v>
      </c>
      <c r="B2757" s="20" t="s">
        <v>10063</v>
      </c>
      <c r="C2757" s="20"/>
      <c r="D2757" s="20"/>
      <c r="F2757" s="20" t="s">
        <v>1055</v>
      </c>
      <c r="G2757" s="20" t="s">
        <v>6311</v>
      </c>
      <c r="H2757" s="20"/>
      <c r="I2757" s="20"/>
      <c r="J2757" s="20"/>
      <c r="K2757" s="20"/>
      <c r="L2757" s="20"/>
      <c r="M2757" s="20" t="s">
        <v>10063</v>
      </c>
      <c r="N2757" s="20"/>
      <c r="O2757" s="19" t="s">
        <v>10064</v>
      </c>
      <c r="P2757" s="20" t="s">
        <v>43</v>
      </c>
      <c r="Q2757" s="19" t="s">
        <v>131</v>
      </c>
      <c r="AJ2757" s="21">
        <v>0</v>
      </c>
      <c r="AK2757" s="21">
        <v>0</v>
      </c>
      <c r="AL2757" s="22">
        <f t="shared" si="46"/>
        <v>0</v>
      </c>
    </row>
    <row r="2758" spans="1:38" ht="12" customHeight="1">
      <c r="A2758" s="19" t="s">
        <v>10065</v>
      </c>
      <c r="B2758" s="20" t="s">
        <v>10066</v>
      </c>
      <c r="C2758" s="20"/>
      <c r="D2758" s="20"/>
      <c r="F2758" s="20" t="s">
        <v>1055</v>
      </c>
      <c r="G2758" s="20" t="s">
        <v>6311</v>
      </c>
      <c r="H2758" s="20"/>
      <c r="I2758" s="20"/>
      <c r="J2758" s="20"/>
      <c r="K2758" s="20"/>
      <c r="L2758" s="20"/>
      <c r="M2758" s="20" t="s">
        <v>10066</v>
      </c>
      <c r="N2758" s="20"/>
      <c r="O2758" s="19" t="s">
        <v>10067</v>
      </c>
      <c r="P2758" s="20" t="s">
        <v>43</v>
      </c>
      <c r="Q2758" s="19" t="s">
        <v>237</v>
      </c>
      <c r="R2758" s="19" t="s">
        <v>138</v>
      </c>
      <c r="S2758" s="19" t="s">
        <v>139</v>
      </c>
      <c r="T2758" s="19" t="s">
        <v>140</v>
      </c>
      <c r="AJ2758" s="21">
        <v>0</v>
      </c>
      <c r="AK2758" s="21">
        <v>0</v>
      </c>
      <c r="AL2758" s="22">
        <f t="shared" si="46"/>
        <v>0</v>
      </c>
    </row>
    <row r="2759" spans="1:38" ht="12" customHeight="1">
      <c r="A2759" s="19" t="s">
        <v>10068</v>
      </c>
      <c r="B2759" s="20" t="s">
        <v>10069</v>
      </c>
      <c r="C2759" s="20"/>
      <c r="D2759" s="20"/>
      <c r="F2759" s="20" t="s">
        <v>1055</v>
      </c>
      <c r="G2759" s="20" t="s">
        <v>6311</v>
      </c>
      <c r="H2759" s="20" t="s">
        <v>10070</v>
      </c>
      <c r="I2759" s="20"/>
      <c r="J2759" s="20"/>
      <c r="K2759" s="20"/>
      <c r="L2759" s="20" t="s">
        <v>10070</v>
      </c>
      <c r="M2759" s="20" t="s">
        <v>10070</v>
      </c>
      <c r="N2759" s="20"/>
      <c r="O2759" s="19" t="s">
        <v>10071</v>
      </c>
      <c r="P2759" s="20" t="s">
        <v>43</v>
      </c>
      <c r="Q2759" s="19" t="s">
        <v>237</v>
      </c>
      <c r="U2759" s="21">
        <v>500</v>
      </c>
      <c r="V2759" s="21">
        <v>1</v>
      </c>
      <c r="W2759" s="21">
        <v>2</v>
      </c>
      <c r="X2759" s="21">
        <v>4</v>
      </c>
      <c r="Y2759" s="19" t="s">
        <v>45</v>
      </c>
      <c r="Z2759" s="19" t="s">
        <v>46</v>
      </c>
      <c r="AA2759" s="19" t="s">
        <v>73</v>
      </c>
      <c r="AB2759" s="19" t="s">
        <v>74</v>
      </c>
      <c r="AC2759" s="19" t="s">
        <v>122</v>
      </c>
      <c r="AD2759" s="19" t="s">
        <v>123</v>
      </c>
      <c r="AJ2759" s="21">
        <v>0</v>
      </c>
      <c r="AK2759" s="21">
        <f>VLOOKUP(B2759,[2]Sheet3!$A$3:$B$1872,2,0)</f>
        <v>77477.876106194701</v>
      </c>
      <c r="AL2759" s="22">
        <f t="shared" si="46"/>
        <v>77477.876106194701</v>
      </c>
    </row>
    <row r="2760" spans="1:38" ht="12" customHeight="1">
      <c r="A2760" s="19" t="s">
        <v>10072</v>
      </c>
      <c r="B2760" s="20" t="s">
        <v>10073</v>
      </c>
      <c r="C2760" s="20"/>
      <c r="D2760" s="20"/>
      <c r="E2760" s="19" t="s">
        <v>10074</v>
      </c>
      <c r="F2760" s="20" t="s">
        <v>1055</v>
      </c>
      <c r="G2760" s="20" t="s">
        <v>6311</v>
      </c>
      <c r="H2760" s="20" t="s">
        <v>10070</v>
      </c>
      <c r="I2760" s="20"/>
      <c r="J2760" s="20"/>
      <c r="K2760" s="20"/>
      <c r="L2760" s="20" t="s">
        <v>10070</v>
      </c>
      <c r="M2760" s="20" t="s">
        <v>10070</v>
      </c>
      <c r="N2760" s="20"/>
      <c r="O2760" s="19" t="s">
        <v>10075</v>
      </c>
      <c r="P2760" s="20" t="s">
        <v>43</v>
      </c>
      <c r="Q2760" s="19" t="s">
        <v>170</v>
      </c>
      <c r="U2760" s="21">
        <v>600</v>
      </c>
      <c r="V2760" s="21">
        <v>1</v>
      </c>
      <c r="W2760" s="21">
        <v>2</v>
      </c>
      <c r="X2760" s="21">
        <v>4</v>
      </c>
      <c r="Y2760" s="19" t="s">
        <v>45</v>
      </c>
      <c r="Z2760" s="19" t="s">
        <v>46</v>
      </c>
      <c r="AA2760" s="19" t="s">
        <v>73</v>
      </c>
      <c r="AB2760" s="19" t="s">
        <v>74</v>
      </c>
      <c r="AC2760" s="19" t="s">
        <v>122</v>
      </c>
      <c r="AD2760" s="19" t="s">
        <v>123</v>
      </c>
      <c r="AE2760" s="19" t="s">
        <v>210</v>
      </c>
      <c r="AF2760" s="19" t="s">
        <v>211</v>
      </c>
      <c r="AJ2760" s="21">
        <f>VLOOKUP(B2760,[1]Sheet8!$A$3:$B$989,2,0)</f>
        <v>27268.761063872946</v>
      </c>
      <c r="AK2760" s="21">
        <f>VLOOKUP(B2760,[2]Sheet3!$A$3:$B$1872,2,0)</f>
        <v>73566.371681415942</v>
      </c>
      <c r="AL2760" s="22">
        <f t="shared" si="46"/>
        <v>100835.13274528889</v>
      </c>
    </row>
    <row r="2761" spans="1:38" ht="12" customHeight="1">
      <c r="A2761" s="19" t="s">
        <v>10076</v>
      </c>
      <c r="B2761" s="20" t="s">
        <v>10077</v>
      </c>
      <c r="C2761" s="20"/>
      <c r="D2761" s="20"/>
      <c r="F2761" s="20" t="s">
        <v>1055</v>
      </c>
      <c r="G2761" s="20" t="s">
        <v>6311</v>
      </c>
      <c r="H2761" s="20" t="s">
        <v>10078</v>
      </c>
      <c r="I2761" s="20"/>
      <c r="J2761" s="20"/>
      <c r="K2761" s="20"/>
      <c r="L2761" s="20" t="s">
        <v>10077</v>
      </c>
      <c r="M2761" s="20" t="s">
        <v>10078</v>
      </c>
      <c r="N2761" s="20"/>
      <c r="O2761" s="19" t="s">
        <v>10079</v>
      </c>
      <c r="P2761" s="20" t="s">
        <v>43</v>
      </c>
      <c r="Q2761" s="19" t="s">
        <v>131</v>
      </c>
      <c r="AJ2761" s="21">
        <v>0</v>
      </c>
      <c r="AK2761" s="21">
        <v>0</v>
      </c>
      <c r="AL2761" s="22">
        <f t="shared" si="46"/>
        <v>0</v>
      </c>
    </row>
    <row r="2762" spans="1:38" ht="12" customHeight="1">
      <c r="A2762" s="19" t="s">
        <v>10080</v>
      </c>
      <c r="B2762" s="20" t="s">
        <v>10081</v>
      </c>
      <c r="C2762" s="20"/>
      <c r="D2762" s="20"/>
      <c r="E2762" s="19" t="s">
        <v>10082</v>
      </c>
      <c r="F2762" s="20" t="s">
        <v>1055</v>
      </c>
      <c r="G2762" s="20" t="s">
        <v>6311</v>
      </c>
      <c r="H2762" s="20" t="s">
        <v>10083</v>
      </c>
      <c r="I2762" s="20"/>
      <c r="J2762" s="20"/>
      <c r="K2762" s="20"/>
      <c r="L2762" s="20" t="s">
        <v>10081</v>
      </c>
      <c r="M2762" s="20" t="s">
        <v>10083</v>
      </c>
      <c r="N2762" s="20"/>
      <c r="O2762" s="19" t="s">
        <v>10084</v>
      </c>
      <c r="P2762" s="20" t="s">
        <v>43</v>
      </c>
      <c r="Q2762" s="19" t="s">
        <v>44</v>
      </c>
      <c r="U2762" s="21">
        <v>1000</v>
      </c>
      <c r="V2762" s="21">
        <v>2</v>
      </c>
      <c r="W2762" s="21">
        <v>2</v>
      </c>
      <c r="X2762" s="21">
        <v>5</v>
      </c>
      <c r="Y2762" s="19" t="s">
        <v>45</v>
      </c>
      <c r="Z2762" s="19" t="s">
        <v>46</v>
      </c>
      <c r="AA2762" s="19" t="s">
        <v>73</v>
      </c>
      <c r="AB2762" s="19" t="s">
        <v>74</v>
      </c>
      <c r="AC2762" s="19" t="s">
        <v>122</v>
      </c>
      <c r="AD2762" s="19" t="s">
        <v>123</v>
      </c>
      <c r="AE2762" s="19" t="s">
        <v>10057</v>
      </c>
      <c r="AF2762" s="19" t="s">
        <v>10058</v>
      </c>
      <c r="AJ2762" s="21">
        <f>VLOOKUP(B2762,[1]Sheet8!$A$3:$B$989,2,0)</f>
        <v>9426.6805319364721</v>
      </c>
      <c r="AK2762" s="21">
        <f>VLOOKUP(B2762,[2]Sheet3!$A$3:$B$1872,2,0)</f>
        <v>140814.15929203542</v>
      </c>
      <c r="AL2762" s="22">
        <f t="shared" si="46"/>
        <v>150240.83982397188</v>
      </c>
    </row>
    <row r="2763" spans="1:38" ht="12" customHeight="1">
      <c r="A2763" s="19" t="s">
        <v>10085</v>
      </c>
      <c r="B2763" s="20" t="s">
        <v>10086</v>
      </c>
      <c r="C2763" s="20"/>
      <c r="D2763" s="20"/>
      <c r="F2763" s="20" t="s">
        <v>1055</v>
      </c>
      <c r="G2763" s="20" t="s">
        <v>6311</v>
      </c>
      <c r="H2763" s="20" t="s">
        <v>10087</v>
      </c>
      <c r="I2763" s="20"/>
      <c r="J2763" s="20"/>
      <c r="K2763" s="20"/>
      <c r="L2763" s="20" t="s">
        <v>10086</v>
      </c>
      <c r="M2763" s="20" t="s">
        <v>10087</v>
      </c>
      <c r="N2763" s="20"/>
      <c r="O2763" s="19" t="s">
        <v>10088</v>
      </c>
      <c r="P2763" s="20" t="s">
        <v>43</v>
      </c>
      <c r="Q2763" s="19" t="s">
        <v>237</v>
      </c>
      <c r="U2763" s="21">
        <v>800</v>
      </c>
      <c r="V2763" s="21">
        <v>2</v>
      </c>
      <c r="W2763" s="21">
        <v>3</v>
      </c>
      <c r="X2763" s="21">
        <v>5</v>
      </c>
      <c r="Y2763" s="19" t="s">
        <v>45</v>
      </c>
      <c r="Z2763" s="19" t="s">
        <v>46</v>
      </c>
      <c r="AA2763" s="19" t="s">
        <v>73</v>
      </c>
      <c r="AB2763" s="19" t="s">
        <v>74</v>
      </c>
      <c r="AC2763" s="19" t="s">
        <v>122</v>
      </c>
      <c r="AD2763" s="19" t="s">
        <v>123</v>
      </c>
      <c r="AJ2763" s="21">
        <v>0</v>
      </c>
      <c r="AK2763" s="21">
        <v>0</v>
      </c>
      <c r="AL2763" s="22">
        <f t="shared" si="46"/>
        <v>0</v>
      </c>
    </row>
    <row r="2764" spans="1:38" ht="12" customHeight="1">
      <c r="A2764" s="19" t="s">
        <v>10089</v>
      </c>
      <c r="B2764" s="20" t="s">
        <v>10090</v>
      </c>
      <c r="C2764" s="20"/>
      <c r="D2764" s="20"/>
      <c r="F2764" s="20" t="s">
        <v>1055</v>
      </c>
      <c r="G2764" s="20" t="s">
        <v>6311</v>
      </c>
      <c r="H2764" s="20"/>
      <c r="I2764" s="20"/>
      <c r="J2764" s="20"/>
      <c r="K2764" s="20"/>
      <c r="L2764" s="20"/>
      <c r="M2764" s="20" t="s">
        <v>10090</v>
      </c>
      <c r="N2764" s="20"/>
      <c r="O2764" s="19" t="s">
        <v>10091</v>
      </c>
      <c r="P2764" s="20" t="s">
        <v>59</v>
      </c>
      <c r="Q2764" s="19" t="s">
        <v>102</v>
      </c>
      <c r="AG2764" s="19" t="s">
        <v>6566</v>
      </c>
      <c r="AJ2764" s="21">
        <v>0</v>
      </c>
      <c r="AK2764" s="21">
        <v>0</v>
      </c>
      <c r="AL2764" s="22">
        <f t="shared" si="46"/>
        <v>0</v>
      </c>
    </row>
    <row r="2765" spans="1:38" ht="12" customHeight="1">
      <c r="A2765" s="19" t="s">
        <v>10092</v>
      </c>
      <c r="B2765" s="20" t="s">
        <v>10093</v>
      </c>
      <c r="C2765" s="20"/>
      <c r="D2765" s="20"/>
      <c r="F2765" s="20" t="s">
        <v>1055</v>
      </c>
      <c r="G2765" s="20" t="s">
        <v>6311</v>
      </c>
      <c r="H2765" s="20" t="s">
        <v>10094</v>
      </c>
      <c r="I2765" s="20"/>
      <c r="J2765" s="20"/>
      <c r="K2765" s="20"/>
      <c r="L2765" s="20" t="s">
        <v>10093</v>
      </c>
      <c r="M2765" s="20" t="s">
        <v>10094</v>
      </c>
      <c r="N2765" s="20"/>
      <c r="O2765" s="19" t="s">
        <v>10095</v>
      </c>
      <c r="P2765" s="20" t="s">
        <v>43</v>
      </c>
      <c r="Q2765" s="19" t="s">
        <v>131</v>
      </c>
      <c r="AG2765" s="19" t="s">
        <v>6436</v>
      </c>
      <c r="AJ2765" s="21">
        <v>0</v>
      </c>
      <c r="AK2765" s="21">
        <v>0</v>
      </c>
      <c r="AL2765" s="22">
        <f t="shared" si="46"/>
        <v>0</v>
      </c>
    </row>
    <row r="2766" spans="1:38" ht="12" customHeight="1">
      <c r="A2766" s="19" t="s">
        <v>10096</v>
      </c>
      <c r="B2766" s="20" t="s">
        <v>10097</v>
      </c>
      <c r="C2766" s="20"/>
      <c r="D2766" s="20"/>
      <c r="F2766" s="20" t="s">
        <v>1055</v>
      </c>
      <c r="G2766" s="20" t="s">
        <v>6311</v>
      </c>
      <c r="H2766" s="20"/>
      <c r="I2766" s="20"/>
      <c r="J2766" s="20"/>
      <c r="K2766" s="20"/>
      <c r="L2766" s="20"/>
      <c r="M2766" s="20" t="s">
        <v>10097</v>
      </c>
      <c r="N2766" s="20"/>
      <c r="O2766" s="19" t="s">
        <v>10098</v>
      </c>
      <c r="P2766" s="20" t="s">
        <v>43</v>
      </c>
      <c r="Q2766" s="19" t="s">
        <v>131</v>
      </c>
      <c r="AJ2766" s="21">
        <v>0</v>
      </c>
      <c r="AK2766" s="21">
        <v>0</v>
      </c>
      <c r="AL2766" s="22">
        <f t="shared" si="46"/>
        <v>0</v>
      </c>
    </row>
    <row r="2767" spans="1:38" ht="12" customHeight="1">
      <c r="A2767" s="19" t="s">
        <v>10099</v>
      </c>
      <c r="B2767" s="20" t="s">
        <v>10100</v>
      </c>
      <c r="C2767" s="20"/>
      <c r="D2767" s="20"/>
      <c r="F2767" s="20" t="s">
        <v>105</v>
      </c>
      <c r="G2767" s="20" t="s">
        <v>106</v>
      </c>
      <c r="H2767" s="20"/>
      <c r="I2767" s="20"/>
      <c r="J2767" s="20"/>
      <c r="K2767" s="20"/>
      <c r="L2767" s="20"/>
      <c r="M2767" s="20"/>
      <c r="N2767" s="20"/>
      <c r="O2767" s="19" t="s">
        <v>10101</v>
      </c>
      <c r="P2767" s="20" t="s">
        <v>59</v>
      </c>
      <c r="Q2767" s="19" t="s">
        <v>165</v>
      </c>
      <c r="U2767" s="21">
        <v>1000</v>
      </c>
      <c r="V2767" s="21">
        <v>15</v>
      </c>
      <c r="W2767" s="21">
        <v>0</v>
      </c>
      <c r="X2767" s="21">
        <v>6</v>
      </c>
      <c r="Y2767" s="19" t="s">
        <v>45</v>
      </c>
      <c r="Z2767" s="19" t="s">
        <v>46</v>
      </c>
      <c r="AA2767" s="19" t="s">
        <v>47</v>
      </c>
      <c r="AB2767" s="19" t="s">
        <v>461</v>
      </c>
      <c r="AC2767" s="19" t="s">
        <v>400</v>
      </c>
      <c r="AD2767" s="19" t="s">
        <v>401</v>
      </c>
      <c r="AJ2767" s="21">
        <f>VLOOKUP(B2767,[1]Sheet8!$A$3:$B$989,2,0)</f>
        <v>28280.1</v>
      </c>
      <c r="AK2767" s="21">
        <f>VLOOKUP(B2767,[2]Sheet3!$A$3:$B$1872,2,0)</f>
        <v>558369.15297092299</v>
      </c>
      <c r="AL2767" s="22">
        <f t="shared" si="46"/>
        <v>586649.25297092297</v>
      </c>
    </row>
    <row r="2768" spans="1:38" ht="12" customHeight="1">
      <c r="A2768" s="19" t="s">
        <v>10102</v>
      </c>
      <c r="B2768" s="20" t="s">
        <v>10103</v>
      </c>
      <c r="C2768" s="20"/>
      <c r="D2768" s="20"/>
      <c r="F2768" s="20" t="s">
        <v>105</v>
      </c>
      <c r="G2768" s="20" t="s">
        <v>106</v>
      </c>
      <c r="H2768" s="20"/>
      <c r="I2768" s="20"/>
      <c r="J2768" s="20"/>
      <c r="K2768" s="20"/>
      <c r="L2768" s="20" t="s">
        <v>10103</v>
      </c>
      <c r="M2768" s="20" t="s">
        <v>10103</v>
      </c>
      <c r="N2768" s="20"/>
      <c r="O2768" s="19" t="s">
        <v>10104</v>
      </c>
      <c r="P2768" s="20" t="s">
        <v>59</v>
      </c>
      <c r="Q2768" s="19" t="s">
        <v>102</v>
      </c>
      <c r="U2768" s="21">
        <v>800</v>
      </c>
      <c r="V2768" s="21">
        <v>8</v>
      </c>
      <c r="W2768" s="21">
        <v>0</v>
      </c>
      <c r="X2768" s="21">
        <v>0</v>
      </c>
      <c r="AJ2768" s="21">
        <v>0</v>
      </c>
      <c r="AK2768" s="21">
        <f>VLOOKUP(B2768,[2]Sheet3!$A$3:$B$1872,2,0)</f>
        <v>41807.96460176992</v>
      </c>
      <c r="AL2768" s="22">
        <f t="shared" si="46"/>
        <v>41807.96460176992</v>
      </c>
    </row>
    <row r="2769" spans="1:38" ht="12" customHeight="1">
      <c r="A2769" s="19" t="s">
        <v>10105</v>
      </c>
      <c r="B2769" s="20" t="s">
        <v>10106</v>
      </c>
      <c r="C2769" s="20"/>
      <c r="D2769" s="20"/>
      <c r="F2769" s="20" t="s">
        <v>105</v>
      </c>
      <c r="G2769" s="20" t="s">
        <v>106</v>
      </c>
      <c r="H2769" s="20"/>
      <c r="I2769" s="20"/>
      <c r="J2769" s="20"/>
      <c r="K2769" s="20"/>
      <c r="L2769" s="20" t="s">
        <v>2262</v>
      </c>
      <c r="M2769" s="20" t="s">
        <v>2263</v>
      </c>
      <c r="N2769" s="20"/>
      <c r="O2769" s="19" t="s">
        <v>10107</v>
      </c>
      <c r="P2769" s="20" t="s">
        <v>59</v>
      </c>
      <c r="Q2769" s="19" t="s">
        <v>102</v>
      </c>
      <c r="AJ2769" s="21">
        <v>0</v>
      </c>
      <c r="AK2769" s="21">
        <f>VLOOKUP(B2769,[2]Sheet3!$A$3:$B$1872,2,0)</f>
        <v>61290.265486725672</v>
      </c>
      <c r="AL2769" s="22">
        <f t="shared" si="46"/>
        <v>61290.265486725672</v>
      </c>
    </row>
    <row r="2770" spans="1:38" ht="12" customHeight="1">
      <c r="A2770" s="19" t="s">
        <v>10108</v>
      </c>
      <c r="B2770" s="20" t="s">
        <v>10109</v>
      </c>
      <c r="C2770" s="20"/>
      <c r="D2770" s="20"/>
      <c r="F2770" s="20" t="s">
        <v>105</v>
      </c>
      <c r="G2770" s="20" t="s">
        <v>106</v>
      </c>
      <c r="H2770" s="20"/>
      <c r="I2770" s="20"/>
      <c r="J2770" s="20"/>
      <c r="K2770" s="20"/>
      <c r="L2770" s="20" t="s">
        <v>10109</v>
      </c>
      <c r="M2770" s="20" t="s">
        <v>10109</v>
      </c>
      <c r="N2770" s="20"/>
      <c r="O2770" s="19" t="s">
        <v>10110</v>
      </c>
      <c r="P2770" s="20" t="s">
        <v>43</v>
      </c>
      <c r="Q2770" s="19" t="s">
        <v>131</v>
      </c>
      <c r="AJ2770" s="21">
        <v>0</v>
      </c>
      <c r="AK2770" s="21">
        <v>0</v>
      </c>
      <c r="AL2770" s="22">
        <f t="shared" si="46"/>
        <v>0</v>
      </c>
    </row>
    <row r="2771" spans="1:38" ht="12" customHeight="1">
      <c r="A2771" s="19" t="s">
        <v>10111</v>
      </c>
      <c r="B2771" s="20" t="s">
        <v>10112</v>
      </c>
      <c r="C2771" s="20"/>
      <c r="D2771" s="20"/>
      <c r="F2771" s="20" t="s">
        <v>105</v>
      </c>
      <c r="G2771" s="20" t="s">
        <v>1250</v>
      </c>
      <c r="H2771" s="20" t="s">
        <v>10113</v>
      </c>
      <c r="I2771" s="20"/>
      <c r="J2771" s="20"/>
      <c r="K2771" s="20"/>
      <c r="L2771" s="20"/>
      <c r="M2771" s="20" t="s">
        <v>10112</v>
      </c>
      <c r="N2771" s="20"/>
      <c r="O2771" s="19" t="s">
        <v>10114</v>
      </c>
      <c r="P2771" s="20" t="s">
        <v>43</v>
      </c>
      <c r="Q2771" s="19" t="s">
        <v>131</v>
      </c>
      <c r="AJ2771" s="21">
        <f>VLOOKUP(B2771,[1]Sheet8!$A$3:$B$989,2,0)</f>
        <v>9426.6999999999989</v>
      </c>
      <c r="AK2771" s="21">
        <v>0</v>
      </c>
      <c r="AL2771" s="22">
        <f t="shared" si="46"/>
        <v>9426.6999999999989</v>
      </c>
    </row>
    <row r="2772" spans="1:38" ht="12" customHeight="1">
      <c r="A2772" s="19" t="s">
        <v>10115</v>
      </c>
      <c r="B2772" s="20" t="s">
        <v>10116</v>
      </c>
      <c r="C2772" s="20"/>
      <c r="D2772" s="20"/>
      <c r="F2772" s="20" t="s">
        <v>82</v>
      </c>
      <c r="G2772" s="20" t="s">
        <v>814</v>
      </c>
      <c r="H2772" s="20"/>
      <c r="I2772" s="20"/>
      <c r="J2772" s="20"/>
      <c r="K2772" s="20"/>
      <c r="L2772" s="20"/>
      <c r="M2772" s="20" t="s">
        <v>10116</v>
      </c>
      <c r="N2772" s="20"/>
      <c r="O2772" s="19" t="s">
        <v>10117</v>
      </c>
      <c r="P2772" s="20" t="s">
        <v>59</v>
      </c>
      <c r="Q2772" s="19" t="s">
        <v>131</v>
      </c>
      <c r="AJ2772" s="21">
        <v>0</v>
      </c>
      <c r="AK2772" s="21">
        <f>VLOOKUP(B2772,[2]Sheet3!$A$3:$B$1872,2,0)</f>
        <v>40303.539823008847</v>
      </c>
      <c r="AL2772" s="22">
        <f t="shared" si="46"/>
        <v>40303.539823008847</v>
      </c>
    </row>
    <row r="2773" spans="1:38" ht="12" customHeight="1">
      <c r="A2773" s="19" t="s">
        <v>10118</v>
      </c>
      <c r="B2773" s="20" t="s">
        <v>10119</v>
      </c>
      <c r="C2773" s="20"/>
      <c r="D2773" s="20"/>
      <c r="F2773" s="20" t="s">
        <v>330</v>
      </c>
      <c r="G2773" s="20" t="s">
        <v>1531</v>
      </c>
      <c r="H2773" s="20"/>
      <c r="I2773" s="20"/>
      <c r="J2773" s="20"/>
      <c r="K2773" s="20"/>
      <c r="L2773" s="20"/>
      <c r="M2773" s="20" t="s">
        <v>10119</v>
      </c>
      <c r="N2773" s="20"/>
      <c r="O2773" s="19" t="s">
        <v>10120</v>
      </c>
      <c r="P2773" s="20" t="s">
        <v>43</v>
      </c>
      <c r="Q2773" s="19" t="s">
        <v>131</v>
      </c>
      <c r="AJ2773" s="21">
        <v>0</v>
      </c>
      <c r="AK2773" s="21">
        <v>0</v>
      </c>
      <c r="AL2773" s="22">
        <f t="shared" si="46"/>
        <v>0</v>
      </c>
    </row>
    <row r="2774" spans="1:38" ht="12" customHeight="1">
      <c r="A2774" s="19" t="s">
        <v>10121</v>
      </c>
      <c r="B2774" s="20" t="s">
        <v>7156</v>
      </c>
      <c r="C2774" s="20"/>
      <c r="D2774" s="20"/>
      <c r="F2774" s="20" t="s">
        <v>330</v>
      </c>
      <c r="G2774" s="20" t="s">
        <v>1531</v>
      </c>
      <c r="H2774" s="20"/>
      <c r="I2774" s="20"/>
      <c r="J2774" s="20"/>
      <c r="K2774" s="20"/>
      <c r="L2774" s="20" t="s">
        <v>7156</v>
      </c>
      <c r="M2774" s="20" t="s">
        <v>7157</v>
      </c>
      <c r="N2774" s="20"/>
      <c r="O2774" s="19" t="s">
        <v>10122</v>
      </c>
      <c r="P2774" s="20" t="s">
        <v>43</v>
      </c>
      <c r="Q2774" s="19" t="s">
        <v>237</v>
      </c>
      <c r="Y2774" s="19" t="s">
        <v>45</v>
      </c>
      <c r="Z2774" s="19" t="s">
        <v>46</v>
      </c>
      <c r="AA2774" s="19" t="s">
        <v>73</v>
      </c>
      <c r="AB2774" s="19" t="s">
        <v>74</v>
      </c>
      <c r="AC2774" s="19" t="s">
        <v>335</v>
      </c>
      <c r="AD2774" s="19" t="s">
        <v>336</v>
      </c>
      <c r="AJ2774" s="21">
        <v>0</v>
      </c>
      <c r="AK2774" s="21">
        <v>0</v>
      </c>
      <c r="AL2774" s="22">
        <f t="shared" si="46"/>
        <v>0</v>
      </c>
    </row>
    <row r="2775" spans="1:38" ht="12" customHeight="1">
      <c r="A2775" s="19" t="s">
        <v>10123</v>
      </c>
      <c r="B2775" s="20" t="s">
        <v>10124</v>
      </c>
      <c r="C2775" s="20"/>
      <c r="D2775" s="20"/>
      <c r="F2775" s="20" t="s">
        <v>128</v>
      </c>
      <c r="G2775" s="20" t="s">
        <v>912</v>
      </c>
      <c r="H2775" s="20" t="s">
        <v>10125</v>
      </c>
      <c r="I2775" s="20"/>
      <c r="J2775" s="20"/>
      <c r="K2775" s="20"/>
      <c r="L2775" s="20" t="s">
        <v>10125</v>
      </c>
      <c r="M2775" s="20" t="s">
        <v>10124</v>
      </c>
      <c r="N2775" s="20"/>
      <c r="O2775" s="19" t="s">
        <v>10126</v>
      </c>
      <c r="P2775" s="20" t="s">
        <v>43</v>
      </c>
      <c r="Q2775" s="19" t="s">
        <v>237</v>
      </c>
      <c r="R2775" s="19" t="s">
        <v>1372</v>
      </c>
      <c r="S2775" s="19" t="s">
        <v>251</v>
      </c>
      <c r="U2775" s="21">
        <v>0</v>
      </c>
      <c r="V2775" s="21">
        <v>0</v>
      </c>
      <c r="W2775" s="21">
        <v>0</v>
      </c>
      <c r="X2775" s="21">
        <v>0</v>
      </c>
      <c r="Y2775" s="19" t="s">
        <v>60</v>
      </c>
      <c r="Z2775" s="19" t="s">
        <v>61</v>
      </c>
      <c r="AA2775" s="19" t="s">
        <v>141</v>
      </c>
      <c r="AB2775" s="19" t="s">
        <v>142</v>
      </c>
      <c r="AC2775" s="19" t="s">
        <v>503</v>
      </c>
      <c r="AD2775" s="19" t="s">
        <v>504</v>
      </c>
      <c r="AJ2775" s="21">
        <v>0</v>
      </c>
      <c r="AK2775" s="21">
        <v>0</v>
      </c>
      <c r="AL2775" s="22">
        <f t="shared" si="46"/>
        <v>0</v>
      </c>
    </row>
    <row r="2776" spans="1:38" ht="12" customHeight="1">
      <c r="A2776" s="19" t="s">
        <v>10127</v>
      </c>
      <c r="B2776" s="20" t="s">
        <v>10128</v>
      </c>
      <c r="C2776" s="20"/>
      <c r="D2776" s="20"/>
      <c r="F2776" s="20" t="s">
        <v>128</v>
      </c>
      <c r="G2776" s="20" t="s">
        <v>912</v>
      </c>
      <c r="H2776" s="20"/>
      <c r="I2776" s="20"/>
      <c r="J2776" s="20"/>
      <c r="K2776" s="20"/>
      <c r="L2776" s="20"/>
      <c r="M2776" s="20" t="s">
        <v>10129</v>
      </c>
      <c r="N2776" s="20"/>
      <c r="O2776" s="19" t="s">
        <v>10130</v>
      </c>
      <c r="P2776" s="20" t="s">
        <v>43</v>
      </c>
      <c r="Q2776" s="19" t="s">
        <v>131</v>
      </c>
      <c r="AJ2776" s="21">
        <v>0</v>
      </c>
      <c r="AK2776" s="21">
        <v>0</v>
      </c>
      <c r="AL2776" s="22">
        <f t="shared" si="46"/>
        <v>0</v>
      </c>
    </row>
    <row r="2777" spans="1:38" ht="12" customHeight="1">
      <c r="A2777" s="19" t="s">
        <v>10131</v>
      </c>
      <c r="B2777" s="20" t="s">
        <v>10132</v>
      </c>
      <c r="C2777" s="20"/>
      <c r="D2777" s="20"/>
      <c r="E2777" s="19" t="s">
        <v>10133</v>
      </c>
      <c r="F2777" s="20" t="s">
        <v>128</v>
      </c>
      <c r="G2777" s="20" t="s">
        <v>912</v>
      </c>
      <c r="H2777" s="20" t="s">
        <v>10134</v>
      </c>
      <c r="I2777" s="20"/>
      <c r="J2777" s="20"/>
      <c r="K2777" s="20"/>
      <c r="L2777" s="20" t="s">
        <v>10135</v>
      </c>
      <c r="M2777" s="20" t="s">
        <v>10135</v>
      </c>
      <c r="N2777" s="20"/>
      <c r="O2777" s="19" t="s">
        <v>10136</v>
      </c>
      <c r="P2777" s="20" t="s">
        <v>59</v>
      </c>
      <c r="Q2777" s="19" t="s">
        <v>180</v>
      </c>
      <c r="U2777" s="21">
        <v>5000</v>
      </c>
      <c r="V2777" s="21">
        <v>2</v>
      </c>
      <c r="W2777" s="21">
        <v>4</v>
      </c>
      <c r="X2777" s="21">
        <v>16</v>
      </c>
      <c r="Y2777" s="19" t="s">
        <v>60</v>
      </c>
      <c r="Z2777" s="19" t="s">
        <v>61</v>
      </c>
      <c r="AA2777" s="19" t="s">
        <v>141</v>
      </c>
      <c r="AB2777" s="19" t="s">
        <v>142</v>
      </c>
      <c r="AC2777" s="19" t="s">
        <v>503</v>
      </c>
      <c r="AD2777" s="19" t="s">
        <v>504</v>
      </c>
      <c r="AE2777" s="19" t="s">
        <v>10024</v>
      </c>
      <c r="AF2777" s="19" t="s">
        <v>10025</v>
      </c>
      <c r="AJ2777" s="21">
        <f>VLOOKUP(B2777,[1]Sheet8!$A$3:$B$989,2,0)</f>
        <v>669165.60102861922</v>
      </c>
      <c r="AK2777" s="21">
        <f>VLOOKUP(B2777,[2]Sheet3!$A$3:$B$1872,2,0)</f>
        <v>2202581.4159292039</v>
      </c>
      <c r="AL2777" s="22">
        <f t="shared" si="46"/>
        <v>2871747.0169578232</v>
      </c>
    </row>
    <row r="2778" spans="1:38" ht="12" customHeight="1">
      <c r="A2778" s="19" t="s">
        <v>10137</v>
      </c>
      <c r="B2778" s="20" t="s">
        <v>10138</v>
      </c>
      <c r="C2778" s="20"/>
      <c r="D2778" s="20"/>
      <c r="F2778" s="20" t="s">
        <v>128</v>
      </c>
      <c r="G2778" s="20" t="s">
        <v>912</v>
      </c>
      <c r="H2778" s="20"/>
      <c r="I2778" s="20"/>
      <c r="J2778" s="20"/>
      <c r="K2778" s="20"/>
      <c r="L2778" s="20"/>
      <c r="M2778" s="20"/>
      <c r="N2778" s="20"/>
      <c r="O2778" s="19" t="s">
        <v>10139</v>
      </c>
      <c r="P2778" s="20" t="s">
        <v>59</v>
      </c>
      <c r="Q2778" s="19" t="s">
        <v>237</v>
      </c>
      <c r="R2778" s="19" t="s">
        <v>151</v>
      </c>
      <c r="S2778" s="19" t="s">
        <v>139</v>
      </c>
      <c r="T2778" s="19" t="s">
        <v>152</v>
      </c>
      <c r="AG2778" s="19" t="s">
        <v>404</v>
      </c>
      <c r="AH2778" s="19" t="s">
        <v>10140</v>
      </c>
      <c r="AJ2778" s="21">
        <v>0</v>
      </c>
      <c r="AK2778" s="21">
        <v>0</v>
      </c>
      <c r="AL2778" s="22">
        <f t="shared" si="46"/>
        <v>0</v>
      </c>
    </row>
    <row r="2779" spans="1:38" ht="12" customHeight="1">
      <c r="A2779" s="19" t="s">
        <v>10141</v>
      </c>
      <c r="B2779" s="20" t="s">
        <v>10142</v>
      </c>
      <c r="C2779" s="20"/>
      <c r="D2779" s="20"/>
      <c r="F2779" s="20" t="s">
        <v>128</v>
      </c>
      <c r="G2779" s="20" t="s">
        <v>912</v>
      </c>
      <c r="H2779" s="20"/>
      <c r="I2779" s="20"/>
      <c r="J2779" s="20"/>
      <c r="K2779" s="20"/>
      <c r="L2779" s="20"/>
      <c r="M2779" s="20" t="s">
        <v>10142</v>
      </c>
      <c r="N2779" s="20"/>
      <c r="O2779" s="19" t="s">
        <v>10143</v>
      </c>
      <c r="P2779" s="20" t="s">
        <v>59</v>
      </c>
      <c r="Q2779" s="19" t="s">
        <v>131</v>
      </c>
      <c r="U2779" s="21">
        <v>0</v>
      </c>
      <c r="V2779" s="21">
        <v>0</v>
      </c>
      <c r="W2779" s="21">
        <v>0</v>
      </c>
      <c r="X2779" s="21">
        <v>0</v>
      </c>
      <c r="AJ2779" s="21">
        <v>0</v>
      </c>
      <c r="AK2779" s="21">
        <v>0</v>
      </c>
      <c r="AL2779" s="22">
        <f t="shared" si="46"/>
        <v>0</v>
      </c>
    </row>
    <row r="2780" spans="1:38" ht="12" customHeight="1">
      <c r="A2780" s="19" t="s">
        <v>10144</v>
      </c>
      <c r="B2780" s="20" t="s">
        <v>10145</v>
      </c>
      <c r="C2780" s="20"/>
      <c r="D2780" s="20"/>
      <c r="F2780" s="20" t="s">
        <v>128</v>
      </c>
      <c r="G2780" s="20" t="s">
        <v>912</v>
      </c>
      <c r="H2780" s="20"/>
      <c r="I2780" s="20"/>
      <c r="J2780" s="20"/>
      <c r="K2780" s="20"/>
      <c r="L2780" s="20" t="s">
        <v>10146</v>
      </c>
      <c r="M2780" s="20" t="s">
        <v>10145</v>
      </c>
      <c r="N2780" s="20"/>
      <c r="O2780" s="19" t="s">
        <v>10147</v>
      </c>
      <c r="P2780" s="20" t="s">
        <v>59</v>
      </c>
      <c r="Q2780" s="19" t="s">
        <v>131</v>
      </c>
      <c r="U2780" s="21">
        <v>0</v>
      </c>
      <c r="V2780" s="21">
        <v>0</v>
      </c>
      <c r="W2780" s="21">
        <v>0</v>
      </c>
      <c r="X2780" s="21">
        <v>0</v>
      </c>
      <c r="AJ2780" s="21">
        <v>0</v>
      </c>
      <c r="AK2780" s="21">
        <v>0</v>
      </c>
      <c r="AL2780" s="22">
        <f t="shared" si="46"/>
        <v>0</v>
      </c>
    </row>
    <row r="2781" spans="1:38" ht="12" customHeight="1">
      <c r="A2781" s="19" t="s">
        <v>10148</v>
      </c>
      <c r="B2781" s="20" t="s">
        <v>10149</v>
      </c>
      <c r="C2781" s="20"/>
      <c r="D2781" s="20"/>
      <c r="F2781" s="20" t="s">
        <v>128</v>
      </c>
      <c r="G2781" s="20" t="s">
        <v>2288</v>
      </c>
      <c r="H2781" s="20"/>
      <c r="I2781" s="20"/>
      <c r="J2781" s="20"/>
      <c r="K2781" s="20"/>
      <c r="L2781" s="20"/>
      <c r="M2781" s="20" t="s">
        <v>10149</v>
      </c>
      <c r="N2781" s="20"/>
      <c r="O2781" s="19" t="s">
        <v>10150</v>
      </c>
      <c r="P2781" s="20" t="s">
        <v>59</v>
      </c>
      <c r="Q2781" s="19" t="s">
        <v>237</v>
      </c>
      <c r="U2781" s="21">
        <v>8000</v>
      </c>
      <c r="V2781" s="21">
        <v>2</v>
      </c>
      <c r="W2781" s="21">
        <v>2</v>
      </c>
      <c r="X2781" s="21">
        <v>6</v>
      </c>
      <c r="Y2781" s="19" t="s">
        <v>60</v>
      </c>
      <c r="Z2781" s="19" t="s">
        <v>61</v>
      </c>
      <c r="AA2781" s="19" t="s">
        <v>141</v>
      </c>
      <c r="AB2781" s="19" t="s">
        <v>142</v>
      </c>
      <c r="AC2781" s="19" t="s">
        <v>503</v>
      </c>
      <c r="AD2781" s="19" t="s">
        <v>504</v>
      </c>
      <c r="AJ2781" s="21">
        <v>0</v>
      </c>
      <c r="AK2781" s="21">
        <v>0</v>
      </c>
      <c r="AL2781" s="22">
        <f t="shared" si="46"/>
        <v>0</v>
      </c>
    </row>
    <row r="2782" spans="1:38" ht="12" customHeight="1">
      <c r="A2782" s="19" t="s">
        <v>10151</v>
      </c>
      <c r="B2782" s="20" t="s">
        <v>10152</v>
      </c>
      <c r="C2782" s="20"/>
      <c r="D2782" s="20"/>
      <c r="F2782" s="20" t="s">
        <v>128</v>
      </c>
      <c r="G2782" s="20" t="s">
        <v>912</v>
      </c>
      <c r="H2782" s="20"/>
      <c r="I2782" s="20"/>
      <c r="J2782" s="20"/>
      <c r="K2782" s="20"/>
      <c r="L2782" s="20" t="s">
        <v>10152</v>
      </c>
      <c r="M2782" s="20" t="s">
        <v>10152</v>
      </c>
      <c r="N2782" s="20"/>
      <c r="O2782" s="19" t="s">
        <v>10153</v>
      </c>
      <c r="P2782" s="20" t="s">
        <v>59</v>
      </c>
      <c r="Q2782" s="19" t="s">
        <v>237</v>
      </c>
      <c r="U2782" s="21">
        <v>0</v>
      </c>
      <c r="V2782" s="21">
        <v>0</v>
      </c>
      <c r="W2782" s="21">
        <v>0</v>
      </c>
      <c r="X2782" s="21">
        <v>0</v>
      </c>
      <c r="Y2782" s="19" t="s">
        <v>60</v>
      </c>
      <c r="Z2782" s="19" t="s">
        <v>61</v>
      </c>
      <c r="AA2782" s="19" t="s">
        <v>141</v>
      </c>
      <c r="AB2782" s="19" t="s">
        <v>142</v>
      </c>
      <c r="AC2782" s="19" t="s">
        <v>503</v>
      </c>
      <c r="AD2782" s="19" t="s">
        <v>504</v>
      </c>
      <c r="AJ2782" s="21">
        <v>0</v>
      </c>
      <c r="AK2782" s="21">
        <v>0</v>
      </c>
      <c r="AL2782" s="22">
        <f t="shared" si="46"/>
        <v>0</v>
      </c>
    </row>
    <row r="2783" spans="1:38" ht="12" customHeight="1">
      <c r="A2783" s="19" t="s">
        <v>10154</v>
      </c>
      <c r="B2783" s="20" t="s">
        <v>10155</v>
      </c>
      <c r="C2783" s="20"/>
      <c r="D2783" s="20"/>
      <c r="E2783" s="19" t="s">
        <v>10156</v>
      </c>
      <c r="F2783" s="20" t="s">
        <v>128</v>
      </c>
      <c r="G2783" s="20" t="s">
        <v>912</v>
      </c>
      <c r="H2783" s="20" t="s">
        <v>10157</v>
      </c>
      <c r="I2783" s="20"/>
      <c r="J2783" s="20"/>
      <c r="K2783" s="20"/>
      <c r="L2783" s="20" t="s">
        <v>10158</v>
      </c>
      <c r="M2783" s="20" t="s">
        <v>10155</v>
      </c>
      <c r="N2783" s="20"/>
      <c r="O2783" s="19" t="s">
        <v>10159</v>
      </c>
      <c r="P2783" s="20" t="s">
        <v>59</v>
      </c>
      <c r="Q2783" s="19" t="s">
        <v>170</v>
      </c>
      <c r="U2783" s="21">
        <v>600</v>
      </c>
      <c r="V2783" s="21">
        <v>1</v>
      </c>
      <c r="W2783" s="21">
        <v>2</v>
      </c>
      <c r="X2783" s="21">
        <v>4</v>
      </c>
      <c r="Y2783" s="19" t="s">
        <v>60</v>
      </c>
      <c r="Z2783" s="19" t="s">
        <v>61</v>
      </c>
      <c r="AA2783" s="19" t="s">
        <v>141</v>
      </c>
      <c r="AB2783" s="19" t="s">
        <v>142</v>
      </c>
      <c r="AC2783" s="19" t="s">
        <v>503</v>
      </c>
      <c r="AD2783" s="19" t="s">
        <v>504</v>
      </c>
      <c r="AE2783" s="19" t="s">
        <v>10024</v>
      </c>
      <c r="AF2783" s="19" t="s">
        <v>10025</v>
      </c>
      <c r="AJ2783" s="21">
        <f>VLOOKUP(B2783,[1]Sheet8!$A$3:$B$989,2,0)</f>
        <v>0</v>
      </c>
      <c r="AK2783" s="21">
        <f>VLOOKUP(B2783,[2]Sheet3!$A$3:$B$1872,2,0)</f>
        <v>66647.787610619474</v>
      </c>
      <c r="AL2783" s="22">
        <f t="shared" si="46"/>
        <v>66647.787610619474</v>
      </c>
    </row>
    <row r="2784" spans="1:38" ht="12" customHeight="1">
      <c r="A2784" s="19" t="s">
        <v>10160</v>
      </c>
      <c r="B2784" s="20" t="s">
        <v>10161</v>
      </c>
      <c r="C2784" s="20"/>
      <c r="D2784" s="20"/>
      <c r="F2784" s="20" t="s">
        <v>128</v>
      </c>
      <c r="G2784" s="20" t="s">
        <v>912</v>
      </c>
      <c r="H2784" s="20"/>
      <c r="I2784" s="20"/>
      <c r="J2784" s="20"/>
      <c r="K2784" s="20"/>
      <c r="L2784" s="20"/>
      <c r="M2784" s="20"/>
      <c r="N2784" s="20"/>
      <c r="O2784" s="19" t="s">
        <v>10162</v>
      </c>
      <c r="P2784" s="20" t="s">
        <v>59</v>
      </c>
      <c r="Q2784" s="19" t="s">
        <v>131</v>
      </c>
      <c r="AJ2784" s="21">
        <v>0</v>
      </c>
      <c r="AK2784" s="21">
        <v>0</v>
      </c>
      <c r="AL2784" s="22">
        <f t="shared" si="46"/>
        <v>0</v>
      </c>
    </row>
    <row r="2785" spans="1:38" ht="12" customHeight="1">
      <c r="A2785" s="19" t="s">
        <v>10163</v>
      </c>
      <c r="B2785" s="20" t="s">
        <v>10164</v>
      </c>
      <c r="C2785" s="20"/>
      <c r="D2785" s="20"/>
      <c r="F2785" s="20" t="s">
        <v>128</v>
      </c>
      <c r="G2785" s="20" t="s">
        <v>912</v>
      </c>
      <c r="H2785" s="20"/>
      <c r="I2785" s="20"/>
      <c r="J2785" s="20"/>
      <c r="K2785" s="20"/>
      <c r="L2785" s="20"/>
      <c r="M2785" s="20" t="s">
        <v>10164</v>
      </c>
      <c r="N2785" s="20"/>
      <c r="O2785" s="19" t="s">
        <v>10165</v>
      </c>
      <c r="P2785" s="20" t="s">
        <v>59</v>
      </c>
      <c r="Q2785" s="19" t="s">
        <v>131</v>
      </c>
      <c r="AJ2785" s="21">
        <v>0</v>
      </c>
      <c r="AK2785" s="21">
        <v>0</v>
      </c>
      <c r="AL2785" s="22">
        <f t="shared" si="46"/>
        <v>0</v>
      </c>
    </row>
    <row r="2786" spans="1:38" ht="12" customHeight="1">
      <c r="A2786" s="19" t="s">
        <v>10166</v>
      </c>
      <c r="B2786" s="20" t="s">
        <v>10167</v>
      </c>
      <c r="C2786" s="20"/>
      <c r="D2786" s="20"/>
      <c r="F2786" s="20" t="s">
        <v>128</v>
      </c>
      <c r="G2786" s="20" t="s">
        <v>912</v>
      </c>
      <c r="H2786" s="20"/>
      <c r="I2786" s="20"/>
      <c r="J2786" s="20"/>
      <c r="K2786" s="20"/>
      <c r="L2786" s="20"/>
      <c r="M2786" s="20" t="s">
        <v>10167</v>
      </c>
      <c r="N2786" s="20"/>
      <c r="O2786" s="19" t="s">
        <v>10168</v>
      </c>
      <c r="P2786" s="20" t="s">
        <v>59</v>
      </c>
      <c r="Q2786" s="19" t="s">
        <v>131</v>
      </c>
      <c r="U2786" s="21">
        <v>0</v>
      </c>
      <c r="V2786" s="21">
        <v>0</v>
      </c>
      <c r="W2786" s="21">
        <v>0</v>
      </c>
      <c r="X2786" s="21">
        <v>0</v>
      </c>
      <c r="AJ2786" s="21">
        <v>0</v>
      </c>
      <c r="AK2786" s="21">
        <v>0</v>
      </c>
      <c r="AL2786" s="22">
        <f t="shared" si="46"/>
        <v>0</v>
      </c>
    </row>
    <row r="2787" spans="1:38" ht="12" customHeight="1">
      <c r="A2787" s="19" t="s">
        <v>10169</v>
      </c>
      <c r="B2787" s="20" t="s">
        <v>10170</v>
      </c>
      <c r="C2787" s="20"/>
      <c r="D2787" s="20"/>
      <c r="F2787" s="20" t="s">
        <v>128</v>
      </c>
      <c r="G2787" s="20" t="s">
        <v>912</v>
      </c>
      <c r="H2787" s="20"/>
      <c r="I2787" s="20"/>
      <c r="J2787" s="20"/>
      <c r="K2787" s="20"/>
      <c r="L2787" s="20" t="s">
        <v>10170</v>
      </c>
      <c r="M2787" s="20" t="s">
        <v>10171</v>
      </c>
      <c r="N2787" s="20"/>
      <c r="O2787" s="19" t="s">
        <v>10172</v>
      </c>
      <c r="P2787" s="20" t="s">
        <v>59</v>
      </c>
      <c r="Q2787" s="19" t="s">
        <v>131</v>
      </c>
      <c r="AJ2787" s="21">
        <v>0</v>
      </c>
      <c r="AK2787" s="21">
        <v>0</v>
      </c>
      <c r="AL2787" s="22">
        <f t="shared" si="46"/>
        <v>0</v>
      </c>
    </row>
    <row r="2788" spans="1:38" ht="12" customHeight="1">
      <c r="A2788" s="19" t="s">
        <v>10173</v>
      </c>
      <c r="B2788" s="20" t="s">
        <v>10174</v>
      </c>
      <c r="C2788" s="20"/>
      <c r="D2788" s="20"/>
      <c r="F2788" s="20" t="s">
        <v>128</v>
      </c>
      <c r="G2788" s="20" t="s">
        <v>912</v>
      </c>
      <c r="H2788" s="20"/>
      <c r="I2788" s="20"/>
      <c r="J2788" s="20"/>
      <c r="K2788" s="20"/>
      <c r="L2788" s="20"/>
      <c r="M2788" s="20"/>
      <c r="N2788" s="20"/>
      <c r="O2788" s="19" t="s">
        <v>10175</v>
      </c>
      <c r="P2788" s="20" t="s">
        <v>59</v>
      </c>
      <c r="Q2788" s="19" t="s">
        <v>131</v>
      </c>
      <c r="U2788" s="21">
        <v>600</v>
      </c>
      <c r="V2788" s="21">
        <v>1</v>
      </c>
      <c r="W2788" s="21">
        <v>1</v>
      </c>
      <c r="X2788" s="21">
        <v>6</v>
      </c>
      <c r="AJ2788" s="21">
        <f>VLOOKUP(B2788,[1]Sheet8!$A$3:$B$989,2,0)</f>
        <v>38304.6</v>
      </c>
      <c r="AK2788" s="21">
        <f>VLOOKUP(B2788,[2]Sheet3!$A$3:$B$1872,2,0)</f>
        <v>120955.75221238943</v>
      </c>
      <c r="AL2788" s="22">
        <f t="shared" si="46"/>
        <v>159260.35221238944</v>
      </c>
    </row>
    <row r="2789" spans="1:38" ht="12" customHeight="1">
      <c r="A2789" s="19" t="s">
        <v>10176</v>
      </c>
      <c r="B2789" s="20" t="s">
        <v>10177</v>
      </c>
      <c r="C2789" s="20"/>
      <c r="D2789" s="20"/>
      <c r="E2789" s="19" t="s">
        <v>10178</v>
      </c>
      <c r="F2789" s="20" t="s">
        <v>128</v>
      </c>
      <c r="G2789" s="20" t="s">
        <v>912</v>
      </c>
      <c r="H2789" s="20" t="s">
        <v>10179</v>
      </c>
      <c r="I2789" s="20"/>
      <c r="J2789" s="20"/>
      <c r="K2789" s="20"/>
      <c r="L2789" s="20" t="s">
        <v>10179</v>
      </c>
      <c r="M2789" s="20" t="s">
        <v>10179</v>
      </c>
      <c r="N2789" s="20"/>
      <c r="O2789" s="19" t="s">
        <v>10180</v>
      </c>
      <c r="P2789" s="20" t="s">
        <v>43</v>
      </c>
      <c r="Q2789" s="19" t="s">
        <v>44</v>
      </c>
      <c r="U2789" s="21">
        <v>1800</v>
      </c>
      <c r="V2789" s="21">
        <v>1</v>
      </c>
      <c r="W2789" s="21">
        <v>1</v>
      </c>
      <c r="X2789" s="21">
        <v>10</v>
      </c>
      <c r="Y2789" s="19" t="s">
        <v>60</v>
      </c>
      <c r="Z2789" s="19" t="s">
        <v>61</v>
      </c>
      <c r="AA2789" s="19" t="s">
        <v>141</v>
      </c>
      <c r="AB2789" s="19" t="s">
        <v>142</v>
      </c>
      <c r="AC2789" s="19" t="s">
        <v>503</v>
      </c>
      <c r="AD2789" s="19" t="s">
        <v>504</v>
      </c>
      <c r="AE2789" s="19" t="s">
        <v>10024</v>
      </c>
      <c r="AF2789" s="19" t="s">
        <v>10025</v>
      </c>
      <c r="AJ2789" s="21">
        <f>VLOOKUP(B2789,[1]Sheet8!$A$3:$B$989,2,0)</f>
        <v>18853.361063872944</v>
      </c>
      <c r="AK2789" s="21">
        <f>VLOOKUP(B2789,[2]Sheet3!$A$3:$B$1872,2,0)</f>
        <v>100393.80530973451</v>
      </c>
      <c r="AL2789" s="22">
        <f t="shared" si="46"/>
        <v>119247.16637360746</v>
      </c>
    </row>
    <row r="2790" spans="1:38" ht="12" customHeight="1">
      <c r="A2790" s="19" t="s">
        <v>10181</v>
      </c>
      <c r="B2790" s="20" t="s">
        <v>10182</v>
      </c>
      <c r="C2790" s="20"/>
      <c r="D2790" s="20"/>
      <c r="E2790" s="19" t="s">
        <v>10183</v>
      </c>
      <c r="F2790" s="20" t="s">
        <v>128</v>
      </c>
      <c r="G2790" s="20" t="s">
        <v>912</v>
      </c>
      <c r="H2790" s="20" t="s">
        <v>10184</v>
      </c>
      <c r="I2790" s="20"/>
      <c r="J2790" s="20"/>
      <c r="K2790" s="20"/>
      <c r="L2790" s="20" t="s">
        <v>10184</v>
      </c>
      <c r="M2790" s="20" t="s">
        <v>10184</v>
      </c>
      <c r="N2790" s="20"/>
      <c r="O2790" s="19" t="s">
        <v>10185</v>
      </c>
      <c r="P2790" s="20" t="s">
        <v>59</v>
      </c>
      <c r="Q2790" s="19" t="s">
        <v>44</v>
      </c>
      <c r="U2790" s="21">
        <v>5000</v>
      </c>
      <c r="V2790" s="21">
        <v>1</v>
      </c>
      <c r="W2790" s="21">
        <v>2</v>
      </c>
      <c r="X2790" s="21">
        <v>10</v>
      </c>
      <c r="Y2790" s="19" t="s">
        <v>60</v>
      </c>
      <c r="Z2790" s="19" t="s">
        <v>61</v>
      </c>
      <c r="AA2790" s="19" t="s">
        <v>141</v>
      </c>
      <c r="AB2790" s="19" t="s">
        <v>142</v>
      </c>
      <c r="AC2790" s="19" t="s">
        <v>503</v>
      </c>
      <c r="AD2790" s="19" t="s">
        <v>504</v>
      </c>
      <c r="AE2790" s="19" t="s">
        <v>667</v>
      </c>
      <c r="AF2790" s="19" t="s">
        <v>667</v>
      </c>
      <c r="AJ2790" s="21">
        <f>VLOOKUP(B2790,[1]Sheet8!$A$3:$B$989,2,0)</f>
        <v>121827.96180153327</v>
      </c>
      <c r="AK2790" s="21">
        <f>VLOOKUP(B2790,[2]Sheet3!$A$3:$B$1872,2,0)</f>
        <v>91531.150442477883</v>
      </c>
      <c r="AL2790" s="22">
        <f t="shared" si="46"/>
        <v>213359.11224401114</v>
      </c>
    </row>
    <row r="2791" spans="1:38" ht="12" customHeight="1">
      <c r="A2791" s="19" t="s">
        <v>10186</v>
      </c>
      <c r="B2791" s="20" t="s">
        <v>10187</v>
      </c>
      <c r="C2791" s="20"/>
      <c r="D2791" s="20"/>
      <c r="F2791" s="20" t="s">
        <v>128</v>
      </c>
      <c r="G2791" s="20" t="s">
        <v>912</v>
      </c>
      <c r="H2791" s="20" t="s">
        <v>10188</v>
      </c>
      <c r="I2791" s="20"/>
      <c r="J2791" s="20"/>
      <c r="K2791" s="20"/>
      <c r="L2791" s="20" t="s">
        <v>10189</v>
      </c>
      <c r="M2791" s="20" t="s">
        <v>10190</v>
      </c>
      <c r="N2791" s="20"/>
      <c r="O2791" s="19" t="s">
        <v>10191</v>
      </c>
      <c r="P2791" s="20" t="s">
        <v>43</v>
      </c>
      <c r="Q2791" s="19" t="s">
        <v>131</v>
      </c>
      <c r="U2791" s="21">
        <v>0</v>
      </c>
      <c r="V2791" s="21">
        <v>0</v>
      </c>
      <c r="W2791" s="21">
        <v>0</v>
      </c>
      <c r="X2791" s="21">
        <v>0</v>
      </c>
      <c r="AJ2791" s="21">
        <v>0</v>
      </c>
      <c r="AK2791" s="21">
        <v>0</v>
      </c>
      <c r="AL2791" s="22">
        <f t="shared" si="46"/>
        <v>0</v>
      </c>
    </row>
    <row r="2792" spans="1:38" ht="12" customHeight="1">
      <c r="A2792" s="19" t="s">
        <v>10192</v>
      </c>
      <c r="B2792" s="20" t="s">
        <v>10193</v>
      </c>
      <c r="C2792" s="20"/>
      <c r="D2792" s="20"/>
      <c r="F2792" s="20" t="s">
        <v>128</v>
      </c>
      <c r="G2792" s="20" t="s">
        <v>912</v>
      </c>
      <c r="H2792" s="20"/>
      <c r="I2792" s="20"/>
      <c r="J2792" s="20"/>
      <c r="K2792" s="20"/>
      <c r="L2792" s="20" t="s">
        <v>10193</v>
      </c>
      <c r="M2792" s="20" t="s">
        <v>10194</v>
      </c>
      <c r="N2792" s="20"/>
      <c r="O2792" s="19" t="s">
        <v>10195</v>
      </c>
      <c r="P2792" s="20" t="s">
        <v>59</v>
      </c>
      <c r="Q2792" s="19" t="s">
        <v>131</v>
      </c>
      <c r="AJ2792" s="21">
        <v>0</v>
      </c>
      <c r="AK2792" s="21">
        <f>VLOOKUP(B2792,[2]Sheet3!$A$3:$B$1872,2,0)</f>
        <v>6499.1150442477883</v>
      </c>
      <c r="AL2792" s="22">
        <f t="shared" si="46"/>
        <v>6499.1150442477883</v>
      </c>
    </row>
    <row r="2793" spans="1:38" ht="12" customHeight="1">
      <c r="A2793" s="19" t="s">
        <v>10196</v>
      </c>
      <c r="B2793" s="20" t="s">
        <v>10197</v>
      </c>
      <c r="C2793" s="20"/>
      <c r="D2793" s="20"/>
      <c r="F2793" s="20" t="s">
        <v>128</v>
      </c>
      <c r="G2793" s="20" t="s">
        <v>912</v>
      </c>
      <c r="H2793" s="20"/>
      <c r="I2793" s="20"/>
      <c r="J2793" s="20"/>
      <c r="K2793" s="20"/>
      <c r="L2793" s="20" t="s">
        <v>10197</v>
      </c>
      <c r="M2793" s="20" t="s">
        <v>10198</v>
      </c>
      <c r="N2793" s="20"/>
      <c r="O2793" s="19" t="s">
        <v>10199</v>
      </c>
      <c r="P2793" s="20" t="s">
        <v>59</v>
      </c>
      <c r="Q2793" s="19" t="s">
        <v>131</v>
      </c>
      <c r="U2793" s="21">
        <v>80</v>
      </c>
      <c r="V2793" s="21">
        <v>8</v>
      </c>
      <c r="W2793" s="21">
        <v>0</v>
      </c>
      <c r="X2793" s="21">
        <v>8</v>
      </c>
      <c r="AJ2793" s="21">
        <v>0</v>
      </c>
      <c r="AK2793" s="21">
        <f>VLOOKUP(B2793,[2]Sheet3!$A$3:$B$1872,2,0)</f>
        <v>276747.78761061962</v>
      </c>
      <c r="AL2793" s="22">
        <f t="shared" si="46"/>
        <v>276747.78761061962</v>
      </c>
    </row>
    <row r="2794" spans="1:38" ht="12" customHeight="1">
      <c r="A2794" s="19" t="s">
        <v>10200</v>
      </c>
      <c r="B2794" s="20" t="s">
        <v>10201</v>
      </c>
      <c r="C2794" s="20"/>
      <c r="D2794" s="20"/>
      <c r="F2794" s="20" t="s">
        <v>128</v>
      </c>
      <c r="G2794" s="20" t="s">
        <v>912</v>
      </c>
      <c r="H2794" s="20" t="s">
        <v>10202</v>
      </c>
      <c r="I2794" s="20"/>
      <c r="J2794" s="20"/>
      <c r="K2794" s="20"/>
      <c r="L2794" s="20" t="s">
        <v>10201</v>
      </c>
      <c r="M2794" s="20" t="s">
        <v>10201</v>
      </c>
      <c r="N2794" s="20"/>
      <c r="O2794" s="19" t="s">
        <v>10203</v>
      </c>
      <c r="P2794" s="20" t="s">
        <v>59</v>
      </c>
      <c r="Q2794" s="19" t="s">
        <v>237</v>
      </c>
      <c r="R2794" s="19" t="s">
        <v>446</v>
      </c>
      <c r="S2794" s="19" t="s">
        <v>139</v>
      </c>
      <c r="T2794" s="19" t="s">
        <v>140</v>
      </c>
      <c r="U2794" s="21">
        <v>200</v>
      </c>
      <c r="V2794" s="21">
        <v>1</v>
      </c>
      <c r="W2794" s="21">
        <v>1</v>
      </c>
      <c r="X2794" s="21">
        <v>2</v>
      </c>
      <c r="Y2794" s="19" t="s">
        <v>60</v>
      </c>
      <c r="Z2794" s="19" t="s">
        <v>61</v>
      </c>
      <c r="AA2794" s="19" t="s">
        <v>141</v>
      </c>
      <c r="AB2794" s="19" t="s">
        <v>142</v>
      </c>
      <c r="AC2794" s="19" t="s">
        <v>503</v>
      </c>
      <c r="AD2794" s="19" t="s">
        <v>504</v>
      </c>
      <c r="AJ2794" s="21">
        <f>VLOOKUP(B2794,[1]Sheet8!$A$3:$B$989,2,0)</f>
        <v>13634.399999999998</v>
      </c>
      <c r="AK2794" s="21">
        <f>VLOOKUP(B2794,[2]Sheet3!$A$3:$B$1872,2,0)</f>
        <v>44353.385755411029</v>
      </c>
      <c r="AL2794" s="22">
        <f t="shared" si="46"/>
        <v>57987.785755411023</v>
      </c>
    </row>
    <row r="2795" spans="1:38" ht="12" customHeight="1">
      <c r="A2795" s="19" t="s">
        <v>10204</v>
      </c>
      <c r="B2795" s="20" t="s">
        <v>10205</v>
      </c>
      <c r="C2795" s="20"/>
      <c r="D2795" s="20"/>
      <c r="F2795" s="20" t="s">
        <v>128</v>
      </c>
      <c r="G2795" s="20" t="s">
        <v>912</v>
      </c>
      <c r="H2795" s="20"/>
      <c r="I2795" s="20"/>
      <c r="J2795" s="20"/>
      <c r="K2795" s="20"/>
      <c r="L2795" s="20"/>
      <c r="M2795" s="20" t="s">
        <v>10205</v>
      </c>
      <c r="N2795" s="20"/>
      <c r="O2795" s="19" t="s">
        <v>10206</v>
      </c>
      <c r="P2795" s="20" t="s">
        <v>59</v>
      </c>
      <c r="Q2795" s="19" t="s">
        <v>131</v>
      </c>
      <c r="U2795" s="21">
        <v>0</v>
      </c>
      <c r="V2795" s="21">
        <v>0</v>
      </c>
      <c r="W2795" s="21">
        <v>0</v>
      </c>
      <c r="X2795" s="21">
        <v>0</v>
      </c>
      <c r="AJ2795" s="21">
        <v>0</v>
      </c>
      <c r="AK2795" s="21">
        <v>0</v>
      </c>
      <c r="AL2795" s="22">
        <f t="shared" si="46"/>
        <v>0</v>
      </c>
    </row>
    <row r="2796" spans="1:38" ht="12" customHeight="1">
      <c r="A2796" s="19" t="s">
        <v>10207</v>
      </c>
      <c r="B2796" s="20" t="s">
        <v>10208</v>
      </c>
      <c r="C2796" s="20"/>
      <c r="D2796" s="20"/>
      <c r="E2796" s="19" t="s">
        <v>10209</v>
      </c>
      <c r="F2796" s="20" t="s">
        <v>128</v>
      </c>
      <c r="G2796" s="20" t="s">
        <v>912</v>
      </c>
      <c r="H2796" s="20" t="s">
        <v>10210</v>
      </c>
      <c r="I2796" s="20"/>
      <c r="J2796" s="20"/>
      <c r="K2796" s="20"/>
      <c r="L2796" s="20" t="s">
        <v>10210</v>
      </c>
      <c r="M2796" s="20" t="s">
        <v>10211</v>
      </c>
      <c r="N2796" s="20"/>
      <c r="O2796" s="19" t="s">
        <v>10212</v>
      </c>
      <c r="P2796" s="20" t="s">
        <v>59</v>
      </c>
      <c r="Q2796" s="19" t="s">
        <v>180</v>
      </c>
      <c r="R2796" s="19" t="s">
        <v>6799</v>
      </c>
      <c r="S2796" s="19" t="s">
        <v>139</v>
      </c>
      <c r="T2796" s="19" t="s">
        <v>152</v>
      </c>
      <c r="U2796" s="21">
        <v>6000</v>
      </c>
      <c r="V2796" s="21">
        <v>2</v>
      </c>
      <c r="W2796" s="21">
        <v>4</v>
      </c>
      <c r="X2796" s="21">
        <v>14</v>
      </c>
      <c r="Y2796" s="19" t="s">
        <v>60</v>
      </c>
      <c r="Z2796" s="19" t="s">
        <v>61</v>
      </c>
      <c r="AA2796" s="19" t="s">
        <v>141</v>
      </c>
      <c r="AB2796" s="19" t="s">
        <v>142</v>
      </c>
      <c r="AC2796" s="19" t="s">
        <v>503</v>
      </c>
      <c r="AD2796" s="19" t="s">
        <v>504</v>
      </c>
      <c r="AE2796" s="19" t="s">
        <v>10024</v>
      </c>
      <c r="AF2796" s="19" t="s">
        <v>10025</v>
      </c>
      <c r="AG2796" s="19" t="s">
        <v>404</v>
      </c>
      <c r="AH2796" s="19" t="s">
        <v>10213</v>
      </c>
      <c r="AJ2796" s="21">
        <v>0</v>
      </c>
      <c r="AK2796" s="21">
        <v>0</v>
      </c>
      <c r="AL2796" s="22">
        <f t="shared" si="46"/>
        <v>0</v>
      </c>
    </row>
    <row r="2797" spans="1:38" ht="12" customHeight="1">
      <c r="A2797" s="19" t="s">
        <v>10214</v>
      </c>
      <c r="B2797" s="20" t="s">
        <v>4718</v>
      </c>
      <c r="C2797" s="20"/>
      <c r="D2797" s="20"/>
      <c r="F2797" s="20" t="s">
        <v>128</v>
      </c>
      <c r="G2797" s="20" t="s">
        <v>912</v>
      </c>
      <c r="H2797" s="20"/>
      <c r="I2797" s="20"/>
      <c r="J2797" s="20"/>
      <c r="K2797" s="20"/>
      <c r="L2797" s="20" t="s">
        <v>4717</v>
      </c>
      <c r="M2797" s="20" t="s">
        <v>4718</v>
      </c>
      <c r="N2797" s="20"/>
      <c r="O2797" s="19" t="s">
        <v>10215</v>
      </c>
      <c r="P2797" s="20" t="s">
        <v>43</v>
      </c>
      <c r="Q2797" s="19" t="s">
        <v>131</v>
      </c>
      <c r="AJ2797" s="21">
        <v>0</v>
      </c>
      <c r="AK2797" s="21">
        <v>0</v>
      </c>
      <c r="AL2797" s="22">
        <f t="shared" si="46"/>
        <v>0</v>
      </c>
    </row>
    <row r="2798" spans="1:38" ht="12" customHeight="1">
      <c r="A2798" s="19" t="s">
        <v>10216</v>
      </c>
      <c r="B2798" s="20" t="s">
        <v>10217</v>
      </c>
      <c r="C2798" s="20"/>
      <c r="D2798" s="20"/>
      <c r="F2798" s="20" t="s">
        <v>128</v>
      </c>
      <c r="G2798" s="20" t="s">
        <v>912</v>
      </c>
      <c r="H2798" s="20"/>
      <c r="I2798" s="20"/>
      <c r="J2798" s="20"/>
      <c r="K2798" s="20"/>
      <c r="L2798" s="20" t="s">
        <v>4722</v>
      </c>
      <c r="M2798" s="20" t="s">
        <v>10217</v>
      </c>
      <c r="N2798" s="20"/>
      <c r="O2798" s="19" t="s">
        <v>10218</v>
      </c>
      <c r="P2798" s="20" t="s">
        <v>59</v>
      </c>
      <c r="Q2798" s="19" t="s">
        <v>131</v>
      </c>
      <c r="AJ2798" s="21">
        <v>0</v>
      </c>
      <c r="AK2798" s="21">
        <v>0</v>
      </c>
      <c r="AL2798" s="22">
        <f t="shared" si="46"/>
        <v>0</v>
      </c>
    </row>
    <row r="2799" spans="1:38" ht="12" customHeight="1">
      <c r="A2799" s="19" t="s">
        <v>10219</v>
      </c>
      <c r="B2799" s="20" t="s">
        <v>10220</v>
      </c>
      <c r="C2799" s="20"/>
      <c r="D2799" s="20"/>
      <c r="F2799" s="20" t="s">
        <v>128</v>
      </c>
      <c r="G2799" s="20" t="s">
        <v>912</v>
      </c>
      <c r="H2799" s="20"/>
      <c r="I2799" s="20"/>
      <c r="J2799" s="20"/>
      <c r="K2799" s="20"/>
      <c r="L2799" s="20" t="s">
        <v>4717</v>
      </c>
      <c r="M2799" s="20" t="s">
        <v>10220</v>
      </c>
      <c r="N2799" s="20"/>
      <c r="O2799" s="19" t="s">
        <v>10221</v>
      </c>
      <c r="P2799" s="20" t="s">
        <v>59</v>
      </c>
      <c r="Q2799" s="19" t="s">
        <v>102</v>
      </c>
      <c r="AJ2799" s="21">
        <v>0</v>
      </c>
      <c r="AK2799" s="21">
        <v>0</v>
      </c>
      <c r="AL2799" s="22">
        <f t="shared" si="46"/>
        <v>0</v>
      </c>
    </row>
    <row r="2800" spans="1:38" ht="12" customHeight="1">
      <c r="A2800" s="19" t="s">
        <v>10222</v>
      </c>
      <c r="B2800" s="20" t="s">
        <v>10223</v>
      </c>
      <c r="C2800" s="20"/>
      <c r="D2800" s="20"/>
      <c r="F2800" s="20" t="s">
        <v>128</v>
      </c>
      <c r="G2800" s="20" t="s">
        <v>912</v>
      </c>
      <c r="H2800" s="20"/>
      <c r="I2800" s="20"/>
      <c r="J2800" s="20"/>
      <c r="K2800" s="20"/>
      <c r="L2800" s="20"/>
      <c r="M2800" s="20" t="s">
        <v>10223</v>
      </c>
      <c r="N2800" s="20"/>
      <c r="O2800" s="19" t="s">
        <v>10224</v>
      </c>
      <c r="P2800" s="20" t="s">
        <v>59</v>
      </c>
      <c r="Q2800" s="19" t="s">
        <v>131</v>
      </c>
      <c r="AJ2800" s="21">
        <v>0</v>
      </c>
      <c r="AK2800" s="21">
        <v>0</v>
      </c>
      <c r="AL2800" s="22">
        <f t="shared" si="46"/>
        <v>0</v>
      </c>
    </row>
    <row r="2801" spans="1:38" ht="12" customHeight="1">
      <c r="A2801" s="19" t="s">
        <v>10225</v>
      </c>
      <c r="B2801" s="20" t="s">
        <v>10226</v>
      </c>
      <c r="C2801" s="20"/>
      <c r="D2801" s="20"/>
      <c r="F2801" s="20" t="s">
        <v>128</v>
      </c>
      <c r="G2801" s="20" t="s">
        <v>912</v>
      </c>
      <c r="H2801" s="20"/>
      <c r="I2801" s="20"/>
      <c r="J2801" s="20"/>
      <c r="K2801" s="20"/>
      <c r="L2801" s="20"/>
      <c r="M2801" s="20" t="s">
        <v>10226</v>
      </c>
      <c r="N2801" s="20"/>
      <c r="O2801" s="19" t="s">
        <v>10227</v>
      </c>
      <c r="P2801" s="20" t="s">
        <v>59</v>
      </c>
      <c r="Q2801" s="19" t="s">
        <v>131</v>
      </c>
      <c r="AJ2801" s="21">
        <v>0</v>
      </c>
      <c r="AK2801" s="21">
        <v>0</v>
      </c>
      <c r="AL2801" s="22">
        <f t="shared" si="46"/>
        <v>0</v>
      </c>
    </row>
    <row r="2802" spans="1:38" ht="12" customHeight="1">
      <c r="A2802" s="19" t="s">
        <v>10228</v>
      </c>
      <c r="B2802" s="20" t="s">
        <v>10229</v>
      </c>
      <c r="C2802" s="20"/>
      <c r="D2802" s="20"/>
      <c r="F2802" s="20" t="s">
        <v>128</v>
      </c>
      <c r="G2802" s="20" t="s">
        <v>912</v>
      </c>
      <c r="H2802" s="20"/>
      <c r="I2802" s="20"/>
      <c r="J2802" s="20"/>
      <c r="K2802" s="20"/>
      <c r="L2802" s="20" t="s">
        <v>10229</v>
      </c>
      <c r="M2802" s="20" t="s">
        <v>10229</v>
      </c>
      <c r="N2802" s="20"/>
      <c r="O2802" s="19" t="s">
        <v>10230</v>
      </c>
      <c r="P2802" s="20" t="s">
        <v>59</v>
      </c>
      <c r="Q2802" s="19" t="s">
        <v>131</v>
      </c>
      <c r="AJ2802" s="21">
        <v>0</v>
      </c>
      <c r="AK2802" s="21">
        <v>0</v>
      </c>
      <c r="AL2802" s="22">
        <f t="shared" si="46"/>
        <v>0</v>
      </c>
    </row>
    <row r="2803" spans="1:38" ht="12" customHeight="1">
      <c r="A2803" s="19" t="s">
        <v>10231</v>
      </c>
      <c r="B2803" s="20" t="s">
        <v>10232</v>
      </c>
      <c r="C2803" s="20"/>
      <c r="D2803" s="20"/>
      <c r="F2803" s="20" t="s">
        <v>128</v>
      </c>
      <c r="G2803" s="20" t="s">
        <v>912</v>
      </c>
      <c r="H2803" s="20"/>
      <c r="I2803" s="20"/>
      <c r="J2803" s="20"/>
      <c r="K2803" s="20"/>
      <c r="L2803" s="20"/>
      <c r="M2803" s="20"/>
      <c r="N2803" s="20"/>
      <c r="O2803" s="19" t="s">
        <v>10233</v>
      </c>
      <c r="P2803" s="20" t="s">
        <v>59</v>
      </c>
      <c r="Q2803" s="19" t="s">
        <v>131</v>
      </c>
      <c r="U2803" s="21">
        <v>100</v>
      </c>
      <c r="V2803" s="21">
        <v>1</v>
      </c>
      <c r="W2803" s="21">
        <v>1</v>
      </c>
      <c r="X2803" s="21">
        <v>1</v>
      </c>
      <c r="AJ2803" s="21">
        <v>0</v>
      </c>
      <c r="AK2803" s="21">
        <v>0</v>
      </c>
      <c r="AL2803" s="22">
        <f t="shared" si="46"/>
        <v>0</v>
      </c>
    </row>
    <row r="2804" spans="1:38" ht="12" customHeight="1">
      <c r="A2804" s="19" t="s">
        <v>10234</v>
      </c>
      <c r="B2804" s="20" t="s">
        <v>10235</v>
      </c>
      <c r="C2804" s="20"/>
      <c r="D2804" s="20"/>
      <c r="F2804" s="20" t="s">
        <v>128</v>
      </c>
      <c r="G2804" s="20" t="s">
        <v>912</v>
      </c>
      <c r="H2804" s="20"/>
      <c r="I2804" s="20"/>
      <c r="J2804" s="20"/>
      <c r="K2804" s="20"/>
      <c r="L2804" s="20"/>
      <c r="M2804" s="20" t="s">
        <v>10235</v>
      </c>
      <c r="N2804" s="20"/>
      <c r="O2804" s="19" t="s">
        <v>10236</v>
      </c>
      <c r="P2804" s="20" t="s">
        <v>59</v>
      </c>
      <c r="Q2804" s="19" t="s">
        <v>131</v>
      </c>
      <c r="U2804" s="21">
        <v>300</v>
      </c>
      <c r="V2804" s="21">
        <v>1</v>
      </c>
      <c r="W2804" s="21">
        <v>1</v>
      </c>
      <c r="X2804" s="21">
        <v>0</v>
      </c>
      <c r="AJ2804" s="21">
        <v>0</v>
      </c>
      <c r="AK2804" s="21">
        <f>VLOOKUP(B2804,[2]Sheet3!$A$3:$B$1872,2,0)</f>
        <v>5415.929203539823</v>
      </c>
      <c r="AL2804" s="22">
        <f t="shared" si="46"/>
        <v>5415.929203539823</v>
      </c>
    </row>
    <row r="2805" spans="1:38" ht="12" customHeight="1">
      <c r="A2805" s="19" t="s">
        <v>10237</v>
      </c>
      <c r="B2805" s="20" t="s">
        <v>10238</v>
      </c>
      <c r="C2805" s="20"/>
      <c r="D2805" s="20"/>
      <c r="F2805" s="20" t="s">
        <v>128</v>
      </c>
      <c r="G2805" s="20" t="s">
        <v>912</v>
      </c>
      <c r="H2805" s="20"/>
      <c r="I2805" s="20"/>
      <c r="J2805" s="20"/>
      <c r="K2805" s="20"/>
      <c r="L2805" s="20" t="s">
        <v>10238</v>
      </c>
      <c r="M2805" s="20" t="s">
        <v>10238</v>
      </c>
      <c r="N2805" s="20"/>
      <c r="O2805" s="19" t="s">
        <v>10239</v>
      </c>
      <c r="P2805" s="20" t="s">
        <v>59</v>
      </c>
      <c r="Q2805" s="19" t="s">
        <v>131</v>
      </c>
      <c r="U2805" s="21">
        <v>0</v>
      </c>
      <c r="V2805" s="21">
        <v>0</v>
      </c>
      <c r="W2805" s="21">
        <v>0</v>
      </c>
      <c r="X2805" s="21">
        <v>0</v>
      </c>
      <c r="AJ2805" s="21">
        <v>0</v>
      </c>
      <c r="AK2805" s="21">
        <v>0</v>
      </c>
      <c r="AL2805" s="22">
        <f t="shared" si="46"/>
        <v>0</v>
      </c>
    </row>
    <row r="2806" spans="1:38" ht="12" customHeight="1">
      <c r="A2806" s="19" t="s">
        <v>10240</v>
      </c>
      <c r="B2806" s="20" t="s">
        <v>10241</v>
      </c>
      <c r="C2806" s="20"/>
      <c r="D2806" s="20"/>
      <c r="F2806" s="20" t="s">
        <v>128</v>
      </c>
      <c r="G2806" s="20" t="s">
        <v>912</v>
      </c>
      <c r="H2806" s="20"/>
      <c r="I2806" s="20"/>
      <c r="J2806" s="20"/>
      <c r="K2806" s="20"/>
      <c r="L2806" s="20"/>
      <c r="M2806" s="20" t="s">
        <v>10241</v>
      </c>
      <c r="N2806" s="20"/>
      <c r="O2806" s="19" t="s">
        <v>10242</v>
      </c>
      <c r="P2806" s="20" t="s">
        <v>59</v>
      </c>
      <c r="Q2806" s="19" t="s">
        <v>131</v>
      </c>
      <c r="AJ2806" s="21">
        <v>0</v>
      </c>
      <c r="AK2806" s="21">
        <v>0</v>
      </c>
      <c r="AL2806" s="22">
        <f t="shared" si="46"/>
        <v>0</v>
      </c>
    </row>
    <row r="2807" spans="1:38" ht="12" customHeight="1">
      <c r="A2807" s="19" t="s">
        <v>10243</v>
      </c>
      <c r="B2807" s="20" t="s">
        <v>10244</v>
      </c>
      <c r="C2807" s="20"/>
      <c r="D2807" s="20"/>
      <c r="F2807" s="20" t="s">
        <v>128</v>
      </c>
      <c r="G2807" s="20" t="s">
        <v>912</v>
      </c>
      <c r="H2807" s="20"/>
      <c r="I2807" s="20"/>
      <c r="J2807" s="20"/>
      <c r="K2807" s="20"/>
      <c r="L2807" s="20"/>
      <c r="M2807" s="20" t="s">
        <v>10244</v>
      </c>
      <c r="N2807" s="20"/>
      <c r="O2807" s="19" t="s">
        <v>10245</v>
      </c>
      <c r="P2807" s="20" t="s">
        <v>43</v>
      </c>
      <c r="Q2807" s="19" t="s">
        <v>131</v>
      </c>
      <c r="U2807" s="21">
        <v>0</v>
      </c>
      <c r="V2807" s="21">
        <v>0</v>
      </c>
      <c r="W2807" s="21">
        <v>0</v>
      </c>
      <c r="X2807" s="21">
        <v>0</v>
      </c>
      <c r="AJ2807" s="21">
        <v>0</v>
      </c>
      <c r="AK2807" s="21">
        <v>0</v>
      </c>
      <c r="AL2807" s="22">
        <f t="shared" si="46"/>
        <v>0</v>
      </c>
    </row>
    <row r="2808" spans="1:38" ht="12" customHeight="1">
      <c r="A2808" s="19" t="s">
        <v>10246</v>
      </c>
      <c r="B2808" s="20" t="s">
        <v>10247</v>
      </c>
      <c r="C2808" s="20"/>
      <c r="D2808" s="20"/>
      <c r="F2808" s="20" t="s">
        <v>128</v>
      </c>
      <c r="G2808" s="20" t="s">
        <v>912</v>
      </c>
      <c r="H2808" s="20"/>
      <c r="I2808" s="20"/>
      <c r="J2808" s="20"/>
      <c r="K2808" s="20"/>
      <c r="L2808" s="20" t="s">
        <v>10248</v>
      </c>
      <c r="M2808" s="20" t="s">
        <v>10247</v>
      </c>
      <c r="N2808" s="20"/>
      <c r="O2808" s="19" t="s">
        <v>10249</v>
      </c>
      <c r="P2808" s="20" t="s">
        <v>59</v>
      </c>
      <c r="Q2808" s="19" t="s">
        <v>131</v>
      </c>
      <c r="U2808" s="21">
        <v>50</v>
      </c>
      <c r="V2808" s="21">
        <v>1</v>
      </c>
      <c r="W2808" s="21">
        <v>0</v>
      </c>
      <c r="X2808" s="21">
        <v>0</v>
      </c>
      <c r="AJ2808" s="21">
        <v>0</v>
      </c>
      <c r="AK2808" s="21">
        <f>VLOOKUP(B2808,[2]Sheet3!$A$3:$B$1872,2,0)</f>
        <v>10831.858407079646</v>
      </c>
      <c r="AL2808" s="22">
        <f t="shared" si="46"/>
        <v>10831.858407079646</v>
      </c>
    </row>
    <row r="2809" spans="1:38" ht="12" customHeight="1">
      <c r="A2809" s="19" t="s">
        <v>10250</v>
      </c>
      <c r="B2809" s="20" t="s">
        <v>10251</v>
      </c>
      <c r="C2809" s="20"/>
      <c r="D2809" s="20"/>
      <c r="E2809" s="19" t="s">
        <v>10252</v>
      </c>
      <c r="F2809" s="20" t="s">
        <v>128</v>
      </c>
      <c r="G2809" s="20" t="s">
        <v>912</v>
      </c>
      <c r="H2809" s="20" t="s">
        <v>10253</v>
      </c>
      <c r="I2809" s="20"/>
      <c r="J2809" s="20"/>
      <c r="K2809" s="20"/>
      <c r="L2809" s="20" t="s">
        <v>10253</v>
      </c>
      <c r="M2809" s="20" t="s">
        <v>10254</v>
      </c>
      <c r="N2809" s="20"/>
      <c r="O2809" s="19" t="s">
        <v>10255</v>
      </c>
      <c r="P2809" s="20" t="s">
        <v>59</v>
      </c>
      <c r="Q2809" s="19" t="s">
        <v>180</v>
      </c>
      <c r="R2809" s="19" t="s">
        <v>1366</v>
      </c>
      <c r="S2809" s="19" t="s">
        <v>139</v>
      </c>
      <c r="T2809" s="19" t="s">
        <v>140</v>
      </c>
      <c r="U2809" s="21">
        <v>1800</v>
      </c>
      <c r="V2809" s="21">
        <v>2</v>
      </c>
      <c r="W2809" s="21">
        <v>2</v>
      </c>
      <c r="X2809" s="21">
        <v>4</v>
      </c>
      <c r="Y2809" s="19" t="s">
        <v>60</v>
      </c>
      <c r="Z2809" s="19" t="s">
        <v>61</v>
      </c>
      <c r="AA2809" s="19" t="s">
        <v>141</v>
      </c>
      <c r="AB2809" s="19" t="s">
        <v>142</v>
      </c>
      <c r="AC2809" s="19" t="s">
        <v>503</v>
      </c>
      <c r="AD2809" s="19" t="s">
        <v>504</v>
      </c>
      <c r="AE2809" s="19" t="s">
        <v>667</v>
      </c>
      <c r="AF2809" s="19" t="s">
        <v>667</v>
      </c>
      <c r="AJ2809" s="21">
        <f>VLOOKUP(B2809,[1]Sheet8!$A$3:$B$989,2,0)</f>
        <v>133898.09084052223</v>
      </c>
      <c r="AK2809" s="21">
        <f>VLOOKUP(B2809,[2]Sheet3!$A$3:$B$1872,2,0)</f>
        <v>765513.11630847026</v>
      </c>
      <c r="AL2809" s="22">
        <f t="shared" si="46"/>
        <v>899411.20714899246</v>
      </c>
    </row>
    <row r="2810" spans="1:38" ht="12" customHeight="1">
      <c r="A2810" s="19" t="s">
        <v>10256</v>
      </c>
      <c r="B2810" s="20" t="s">
        <v>10257</v>
      </c>
      <c r="C2810" s="20"/>
      <c r="D2810" s="20"/>
      <c r="F2810" s="20" t="s">
        <v>489</v>
      </c>
      <c r="G2810" s="20" t="s">
        <v>1833</v>
      </c>
      <c r="H2810" s="20" t="s">
        <v>10258</v>
      </c>
      <c r="I2810" s="20"/>
      <c r="J2810" s="20"/>
      <c r="K2810" s="20"/>
      <c r="L2810" s="20" t="s">
        <v>10259</v>
      </c>
      <c r="M2810" s="20" t="s">
        <v>10257</v>
      </c>
      <c r="N2810" s="20"/>
      <c r="O2810" s="19" t="s">
        <v>10260</v>
      </c>
      <c r="P2810" s="20" t="s">
        <v>43</v>
      </c>
      <c r="Q2810" s="19" t="s">
        <v>131</v>
      </c>
      <c r="U2810" s="21">
        <v>120</v>
      </c>
      <c r="V2810" s="21">
        <v>2</v>
      </c>
      <c r="W2810" s="21">
        <v>1</v>
      </c>
      <c r="X2810" s="21">
        <v>2</v>
      </c>
      <c r="AJ2810" s="21">
        <f>VLOOKUP(B2810,[1]Sheet8!$A$3:$B$989,2,0)</f>
        <v>4628.4699999999993</v>
      </c>
      <c r="AK2810" s="21">
        <f>VLOOKUP(B2810,[2]Sheet3!$A$3:$B$1872,2,0)</f>
        <v>4663.716814159292</v>
      </c>
      <c r="AL2810" s="22">
        <f t="shared" si="46"/>
        <v>9292.1868141592913</v>
      </c>
    </row>
    <row r="2811" spans="1:38" ht="12" customHeight="1">
      <c r="A2811" s="19" t="s">
        <v>10261</v>
      </c>
      <c r="B2811" s="20" t="s">
        <v>10262</v>
      </c>
      <c r="C2811" s="20"/>
      <c r="D2811" s="20"/>
      <c r="F2811" s="20" t="s">
        <v>489</v>
      </c>
      <c r="G2811" s="20" t="s">
        <v>1833</v>
      </c>
      <c r="H2811" s="20" t="s">
        <v>10263</v>
      </c>
      <c r="I2811" s="20"/>
      <c r="J2811" s="20"/>
      <c r="K2811" s="20"/>
      <c r="L2811" s="20" t="s">
        <v>10264</v>
      </c>
      <c r="M2811" s="20" t="s">
        <v>10262</v>
      </c>
      <c r="N2811" s="20"/>
      <c r="O2811" s="19" t="s">
        <v>10265</v>
      </c>
      <c r="P2811" s="20" t="s">
        <v>43</v>
      </c>
      <c r="Q2811" s="19" t="s">
        <v>237</v>
      </c>
      <c r="Y2811" s="19" t="s">
        <v>60</v>
      </c>
      <c r="Z2811" s="19" t="s">
        <v>61</v>
      </c>
      <c r="AA2811" s="19" t="s">
        <v>141</v>
      </c>
      <c r="AB2811" s="19" t="s">
        <v>142</v>
      </c>
      <c r="AC2811" s="19" t="s">
        <v>325</v>
      </c>
      <c r="AD2811" s="19" t="s">
        <v>325</v>
      </c>
      <c r="AJ2811" s="21">
        <v>0</v>
      </c>
      <c r="AK2811" s="21">
        <f>VLOOKUP(B2811,[2]Sheet3!$A$3:$B$1872,2,0)</f>
        <v>63486.725663716818</v>
      </c>
      <c r="AL2811" s="22">
        <f t="shared" si="46"/>
        <v>63486.725663716818</v>
      </c>
    </row>
    <row r="2812" spans="1:38" ht="12" customHeight="1">
      <c r="A2812" s="19" t="s">
        <v>10266</v>
      </c>
      <c r="B2812" s="20" t="s">
        <v>10267</v>
      </c>
      <c r="C2812" s="20"/>
      <c r="D2812" s="20"/>
      <c r="E2812" s="19" t="s">
        <v>10268</v>
      </c>
      <c r="F2812" s="20" t="s">
        <v>489</v>
      </c>
      <c r="G2812" s="20" t="s">
        <v>1833</v>
      </c>
      <c r="H2812" s="20"/>
      <c r="I2812" s="20"/>
      <c r="J2812" s="20"/>
      <c r="K2812" s="20"/>
      <c r="L2812" s="20" t="s">
        <v>10269</v>
      </c>
      <c r="M2812" s="20" t="s">
        <v>10270</v>
      </c>
      <c r="N2812" s="20"/>
      <c r="O2812" s="19" t="s">
        <v>10271</v>
      </c>
      <c r="P2812" s="20" t="s">
        <v>43</v>
      </c>
      <c r="Q2812" s="19" t="s">
        <v>170</v>
      </c>
      <c r="U2812" s="21">
        <v>500</v>
      </c>
      <c r="V2812" s="21">
        <v>3</v>
      </c>
      <c r="W2812" s="21">
        <v>2</v>
      </c>
      <c r="X2812" s="21">
        <v>12</v>
      </c>
      <c r="Y2812" s="19" t="s">
        <v>60</v>
      </c>
      <c r="Z2812" s="19" t="s">
        <v>61</v>
      </c>
      <c r="AA2812" s="19" t="s">
        <v>141</v>
      </c>
      <c r="AB2812" s="19" t="s">
        <v>142</v>
      </c>
      <c r="AC2812" s="19" t="s">
        <v>325</v>
      </c>
      <c r="AD2812" s="19" t="s">
        <v>325</v>
      </c>
      <c r="AE2812" s="19" t="s">
        <v>2859</v>
      </c>
      <c r="AF2812" s="19" t="s">
        <v>2860</v>
      </c>
      <c r="AJ2812" s="21">
        <f>VLOOKUP(B2812,[1]Sheet8!$A$3:$B$989,2,0)</f>
        <v>0</v>
      </c>
      <c r="AK2812" s="21">
        <f>VLOOKUP(B2812,[2]Sheet3!$A$3:$B$1872,2,0)</f>
        <v>54159.292035398234</v>
      </c>
      <c r="AL2812" s="22">
        <f t="shared" si="46"/>
        <v>54159.292035398234</v>
      </c>
    </row>
    <row r="2813" spans="1:38" ht="12" customHeight="1">
      <c r="A2813" s="19" t="s">
        <v>10272</v>
      </c>
      <c r="B2813" s="20" t="s">
        <v>10273</v>
      </c>
      <c r="C2813" s="20"/>
      <c r="D2813" s="20"/>
      <c r="E2813" s="19" t="s">
        <v>10274</v>
      </c>
      <c r="F2813" s="20" t="s">
        <v>489</v>
      </c>
      <c r="G2813" s="20" t="s">
        <v>1833</v>
      </c>
      <c r="H2813" s="20" t="s">
        <v>10275</v>
      </c>
      <c r="I2813" s="20"/>
      <c r="J2813" s="20"/>
      <c r="K2813" s="20"/>
      <c r="L2813" s="20" t="s">
        <v>10273</v>
      </c>
      <c r="M2813" s="20" t="s">
        <v>10273</v>
      </c>
      <c r="N2813" s="20"/>
      <c r="O2813" s="19" t="s">
        <v>10276</v>
      </c>
      <c r="P2813" s="20" t="s">
        <v>43</v>
      </c>
      <c r="Q2813" s="19" t="s">
        <v>170</v>
      </c>
      <c r="U2813" s="21">
        <v>1500</v>
      </c>
      <c r="V2813" s="21">
        <v>3</v>
      </c>
      <c r="W2813" s="21">
        <v>1</v>
      </c>
      <c r="X2813" s="21">
        <v>4</v>
      </c>
      <c r="Y2813" s="19" t="s">
        <v>60</v>
      </c>
      <c r="Z2813" s="19" t="s">
        <v>61</v>
      </c>
      <c r="AA2813" s="19" t="s">
        <v>141</v>
      </c>
      <c r="AB2813" s="19" t="s">
        <v>142</v>
      </c>
      <c r="AC2813" s="19" t="s">
        <v>325</v>
      </c>
      <c r="AD2813" s="19" t="s">
        <v>325</v>
      </c>
      <c r="AE2813" s="19" t="s">
        <v>2859</v>
      </c>
      <c r="AF2813" s="19" t="s">
        <v>2860</v>
      </c>
      <c r="AJ2813" s="21">
        <f>VLOOKUP(B2813,[1]Sheet8!$A$3:$B$989,2,0)</f>
        <v>0</v>
      </c>
      <c r="AK2813" s="21">
        <v>0</v>
      </c>
      <c r="AL2813" s="22">
        <f t="shared" si="46"/>
        <v>0</v>
      </c>
    </row>
    <row r="2814" spans="1:38" ht="12" customHeight="1">
      <c r="A2814" s="19" t="s">
        <v>10277</v>
      </c>
      <c r="B2814" s="20" t="s">
        <v>10278</v>
      </c>
      <c r="C2814" s="20"/>
      <c r="D2814" s="20"/>
      <c r="F2814" s="20" t="s">
        <v>215</v>
      </c>
      <c r="G2814" s="20" t="s">
        <v>1839</v>
      </c>
      <c r="H2814" s="20" t="s">
        <v>10279</v>
      </c>
      <c r="I2814" s="20"/>
      <c r="J2814" s="20"/>
      <c r="K2814" s="20"/>
      <c r="L2814" s="20" t="s">
        <v>10278</v>
      </c>
      <c r="M2814" s="20" t="s">
        <v>10278</v>
      </c>
      <c r="N2814" s="20"/>
      <c r="O2814" s="19" t="s">
        <v>10280</v>
      </c>
      <c r="P2814" s="20" t="s">
        <v>43</v>
      </c>
      <c r="Q2814" s="19" t="s">
        <v>131</v>
      </c>
      <c r="AJ2814" s="21">
        <v>0</v>
      </c>
      <c r="AK2814" s="21">
        <v>0</v>
      </c>
      <c r="AL2814" s="22">
        <f t="shared" si="46"/>
        <v>0</v>
      </c>
    </row>
    <row r="2815" spans="1:38" ht="12" customHeight="1">
      <c r="A2815" s="19" t="s">
        <v>10281</v>
      </c>
      <c r="B2815" s="20" t="s">
        <v>10282</v>
      </c>
      <c r="C2815" s="20"/>
      <c r="D2815" s="20"/>
      <c r="F2815" s="20" t="s">
        <v>215</v>
      </c>
      <c r="G2815" s="20" t="s">
        <v>1839</v>
      </c>
      <c r="H2815" s="20"/>
      <c r="I2815" s="20"/>
      <c r="J2815" s="20"/>
      <c r="K2815" s="20"/>
      <c r="L2815" s="20" t="s">
        <v>10283</v>
      </c>
      <c r="M2815" s="20" t="s">
        <v>10282</v>
      </c>
      <c r="N2815" s="20"/>
      <c r="O2815" s="19" t="s">
        <v>10284</v>
      </c>
      <c r="P2815" s="20" t="s">
        <v>43</v>
      </c>
      <c r="Q2815" s="19" t="s">
        <v>131</v>
      </c>
      <c r="AJ2815" s="21">
        <v>0</v>
      </c>
      <c r="AK2815" s="21">
        <v>0</v>
      </c>
      <c r="AL2815" s="22">
        <f t="shared" si="46"/>
        <v>0</v>
      </c>
    </row>
    <row r="2816" spans="1:38" ht="12" customHeight="1">
      <c r="A2816" s="19" t="s">
        <v>10285</v>
      </c>
      <c r="B2816" s="20" t="s">
        <v>10286</v>
      </c>
      <c r="C2816" s="20"/>
      <c r="D2816" s="20"/>
      <c r="F2816" s="20" t="s">
        <v>215</v>
      </c>
      <c r="G2816" s="20" t="s">
        <v>1839</v>
      </c>
      <c r="H2816" s="20"/>
      <c r="I2816" s="20"/>
      <c r="J2816" s="20"/>
      <c r="K2816" s="20"/>
      <c r="L2816" s="20"/>
      <c r="M2816" s="20" t="s">
        <v>10286</v>
      </c>
      <c r="N2816" s="20"/>
      <c r="O2816" s="19" t="s">
        <v>10287</v>
      </c>
      <c r="P2816" s="20" t="s">
        <v>43</v>
      </c>
      <c r="Q2816" s="19" t="s">
        <v>131</v>
      </c>
      <c r="AJ2816" s="21">
        <v>0</v>
      </c>
      <c r="AK2816" s="21">
        <f>VLOOKUP(B2816,[2]Sheet3!$A$3:$B$1872,2,0)</f>
        <v>13991.150442477878</v>
      </c>
      <c r="AL2816" s="22">
        <f t="shared" si="46"/>
        <v>13991.150442477878</v>
      </c>
    </row>
    <row r="2817" spans="1:38" ht="12" customHeight="1">
      <c r="A2817" s="19" t="s">
        <v>10288</v>
      </c>
      <c r="B2817" s="20" t="s">
        <v>10289</v>
      </c>
      <c r="C2817" s="20"/>
      <c r="D2817" s="20"/>
      <c r="F2817" s="20" t="s">
        <v>215</v>
      </c>
      <c r="G2817" s="20" t="s">
        <v>1839</v>
      </c>
      <c r="H2817" s="20"/>
      <c r="I2817" s="20"/>
      <c r="J2817" s="20"/>
      <c r="K2817" s="20"/>
      <c r="L2817" s="20"/>
      <c r="M2817" s="20"/>
      <c r="N2817" s="20"/>
      <c r="O2817" s="19" t="s">
        <v>10290</v>
      </c>
      <c r="P2817" s="20" t="s">
        <v>43</v>
      </c>
      <c r="Q2817" s="19" t="s">
        <v>131</v>
      </c>
      <c r="AJ2817" s="21">
        <v>0</v>
      </c>
      <c r="AK2817" s="21">
        <f>VLOOKUP(B2817,[2]Sheet3!$A$3:$B$1872,2,0)</f>
        <v>5415.929203539823</v>
      </c>
      <c r="AL2817" s="22">
        <f t="shared" si="46"/>
        <v>5415.929203539823</v>
      </c>
    </row>
    <row r="2818" spans="1:38" ht="12" customHeight="1">
      <c r="A2818" s="19" t="s">
        <v>10291</v>
      </c>
      <c r="B2818" s="20" t="s">
        <v>10292</v>
      </c>
      <c r="C2818" s="20"/>
      <c r="D2818" s="20"/>
      <c r="E2818" s="19" t="s">
        <v>10293</v>
      </c>
      <c r="F2818" s="20" t="s">
        <v>98</v>
      </c>
      <c r="G2818" s="20" t="s">
        <v>5178</v>
      </c>
      <c r="H2818" s="20" t="s">
        <v>10294</v>
      </c>
      <c r="I2818" s="20"/>
      <c r="J2818" s="20"/>
      <c r="K2818" s="20"/>
      <c r="L2818" s="20"/>
      <c r="M2818" s="20" t="s">
        <v>10292</v>
      </c>
      <c r="N2818" s="20"/>
      <c r="O2818" s="19" t="s">
        <v>10295</v>
      </c>
      <c r="P2818" s="20" t="s">
        <v>43</v>
      </c>
      <c r="Q2818" s="19" t="s">
        <v>170</v>
      </c>
      <c r="U2818" s="21">
        <v>2000</v>
      </c>
      <c r="V2818" s="21">
        <v>1</v>
      </c>
      <c r="W2818" s="21">
        <v>2</v>
      </c>
      <c r="X2818" s="21">
        <v>3</v>
      </c>
      <c r="Y2818" s="19" t="s">
        <v>45</v>
      </c>
      <c r="Z2818" s="19" t="s">
        <v>46</v>
      </c>
      <c r="AA2818" s="19" t="s">
        <v>47</v>
      </c>
      <c r="AB2818" s="19" t="s">
        <v>47</v>
      </c>
      <c r="AC2818" s="19" t="s">
        <v>284</v>
      </c>
      <c r="AD2818" s="19" t="s">
        <v>285</v>
      </c>
      <c r="AE2818" s="19" t="s">
        <v>294</v>
      </c>
      <c r="AF2818" s="19" t="s">
        <v>295</v>
      </c>
      <c r="AJ2818" s="21">
        <f>VLOOKUP(B2818,[1]Sheet8!$A$3:$B$989,2,0)</f>
        <v>61613</v>
      </c>
      <c r="AK2818" s="21">
        <v>0</v>
      </c>
      <c r="AL2818" s="22">
        <f t="shared" ref="AL2818:AL2881" si="47">AJ2818+AK2818</f>
        <v>61613</v>
      </c>
    </row>
    <row r="2819" spans="1:38" ht="12" customHeight="1">
      <c r="A2819" s="19" t="s">
        <v>10296</v>
      </c>
      <c r="B2819" s="20" t="s">
        <v>10297</v>
      </c>
      <c r="C2819" s="20"/>
      <c r="D2819" s="20"/>
      <c r="F2819" s="20" t="s">
        <v>98</v>
      </c>
      <c r="G2819" s="20" t="s">
        <v>5178</v>
      </c>
      <c r="H2819" s="20"/>
      <c r="I2819" s="20"/>
      <c r="J2819" s="20"/>
      <c r="K2819" s="20"/>
      <c r="L2819" s="20"/>
      <c r="M2819" s="20" t="s">
        <v>10297</v>
      </c>
      <c r="N2819" s="20"/>
      <c r="O2819" s="19" t="s">
        <v>10298</v>
      </c>
      <c r="P2819" s="20" t="s">
        <v>59</v>
      </c>
      <c r="Q2819" s="19" t="s">
        <v>131</v>
      </c>
      <c r="AJ2819" s="21">
        <v>0</v>
      </c>
      <c r="AK2819" s="21">
        <v>0</v>
      </c>
      <c r="AL2819" s="22">
        <f t="shared" si="47"/>
        <v>0</v>
      </c>
    </row>
    <row r="2820" spans="1:38" ht="12" customHeight="1">
      <c r="A2820" s="19" t="s">
        <v>10299</v>
      </c>
      <c r="B2820" s="20" t="s">
        <v>10300</v>
      </c>
      <c r="C2820" s="20"/>
      <c r="D2820" s="20"/>
      <c r="F2820" s="20" t="s">
        <v>98</v>
      </c>
      <c r="G2820" s="20" t="s">
        <v>5178</v>
      </c>
      <c r="H2820" s="20"/>
      <c r="I2820" s="20"/>
      <c r="J2820" s="20"/>
      <c r="K2820" s="20"/>
      <c r="L2820" s="20"/>
      <c r="M2820" s="20"/>
      <c r="N2820" s="20"/>
      <c r="O2820" s="19" t="s">
        <v>10301</v>
      </c>
      <c r="P2820" s="20" t="s">
        <v>59</v>
      </c>
      <c r="Q2820" s="19" t="s">
        <v>131</v>
      </c>
      <c r="AJ2820" s="21">
        <v>0</v>
      </c>
      <c r="AK2820" s="21">
        <v>0</v>
      </c>
      <c r="AL2820" s="22">
        <f t="shared" si="47"/>
        <v>0</v>
      </c>
    </row>
    <row r="2821" spans="1:38" ht="12" customHeight="1">
      <c r="A2821" s="19" t="s">
        <v>10302</v>
      </c>
      <c r="B2821" s="20" t="s">
        <v>10303</v>
      </c>
      <c r="C2821" s="20"/>
      <c r="D2821" s="20"/>
      <c r="F2821" s="20" t="s">
        <v>98</v>
      </c>
      <c r="G2821" s="20" t="s">
        <v>5178</v>
      </c>
      <c r="H2821" s="20"/>
      <c r="I2821" s="20"/>
      <c r="J2821" s="20"/>
      <c r="K2821" s="20"/>
      <c r="L2821" s="20" t="s">
        <v>10304</v>
      </c>
      <c r="M2821" s="20" t="s">
        <v>10305</v>
      </c>
      <c r="N2821" s="20"/>
      <c r="O2821" s="19" t="s">
        <v>10306</v>
      </c>
      <c r="P2821" s="20" t="s">
        <v>43</v>
      </c>
      <c r="Q2821" s="19" t="s">
        <v>131</v>
      </c>
      <c r="AJ2821" s="21">
        <v>0</v>
      </c>
      <c r="AK2821" s="21">
        <v>0</v>
      </c>
      <c r="AL2821" s="22">
        <f t="shared" si="47"/>
        <v>0</v>
      </c>
    </row>
    <row r="2822" spans="1:38" ht="12" customHeight="1">
      <c r="A2822" s="19" t="s">
        <v>10307</v>
      </c>
      <c r="B2822" s="20" t="s">
        <v>10308</v>
      </c>
      <c r="C2822" s="20"/>
      <c r="D2822" s="20"/>
      <c r="F2822" s="20" t="s">
        <v>128</v>
      </c>
      <c r="G2822" s="20" t="s">
        <v>10309</v>
      </c>
      <c r="H2822" s="20"/>
      <c r="I2822" s="20"/>
      <c r="J2822" s="20"/>
      <c r="K2822" s="20"/>
      <c r="L2822" s="20" t="s">
        <v>10308</v>
      </c>
      <c r="M2822" s="20" t="s">
        <v>10308</v>
      </c>
      <c r="N2822" s="20"/>
      <c r="O2822" s="19" t="s">
        <v>10310</v>
      </c>
      <c r="P2822" s="20" t="s">
        <v>59</v>
      </c>
      <c r="Q2822" s="19" t="s">
        <v>131</v>
      </c>
      <c r="AJ2822" s="21">
        <v>0</v>
      </c>
      <c r="AK2822" s="21">
        <v>0</v>
      </c>
      <c r="AL2822" s="22">
        <f t="shared" si="47"/>
        <v>0</v>
      </c>
    </row>
    <row r="2823" spans="1:38" ht="12" customHeight="1">
      <c r="A2823" s="19" t="s">
        <v>10311</v>
      </c>
      <c r="B2823" s="20" t="s">
        <v>10312</v>
      </c>
      <c r="C2823" s="20"/>
      <c r="D2823" s="20"/>
      <c r="F2823" s="20" t="s">
        <v>128</v>
      </c>
      <c r="G2823" s="20" t="s">
        <v>10309</v>
      </c>
      <c r="H2823" s="20"/>
      <c r="I2823" s="20"/>
      <c r="J2823" s="20"/>
      <c r="K2823" s="20"/>
      <c r="L2823" s="20"/>
      <c r="M2823" s="20" t="s">
        <v>10312</v>
      </c>
      <c r="N2823" s="20"/>
      <c r="O2823" s="19" t="s">
        <v>10313</v>
      </c>
      <c r="P2823" s="20" t="s">
        <v>43</v>
      </c>
      <c r="Q2823" s="19" t="s">
        <v>131</v>
      </c>
      <c r="AJ2823" s="21">
        <v>0</v>
      </c>
      <c r="AK2823" s="21">
        <v>0</v>
      </c>
      <c r="AL2823" s="22">
        <f t="shared" si="47"/>
        <v>0</v>
      </c>
    </row>
    <row r="2824" spans="1:38" ht="12" customHeight="1">
      <c r="A2824" s="19" t="s">
        <v>10314</v>
      </c>
      <c r="B2824" s="20" t="s">
        <v>10315</v>
      </c>
      <c r="C2824" s="20"/>
      <c r="D2824" s="20"/>
      <c r="F2824" s="20" t="s">
        <v>37</v>
      </c>
      <c r="G2824" s="20" t="s">
        <v>1435</v>
      </c>
      <c r="H2824" s="20"/>
      <c r="I2824" s="20"/>
      <c r="J2824" s="20"/>
      <c r="K2824" s="20"/>
      <c r="L2824" s="20"/>
      <c r="M2824" s="20" t="s">
        <v>10315</v>
      </c>
      <c r="N2824" s="20"/>
      <c r="O2824" s="19" t="s">
        <v>10316</v>
      </c>
      <c r="P2824" s="20" t="s">
        <v>43</v>
      </c>
      <c r="Q2824" s="19" t="s">
        <v>131</v>
      </c>
      <c r="AJ2824" s="21">
        <v>0</v>
      </c>
      <c r="AK2824" s="21">
        <f>VLOOKUP(B2824,[2]Sheet3!$A$3:$B$1872,2,0)</f>
        <v>3249.5575221238942</v>
      </c>
      <c r="AL2824" s="22">
        <f t="shared" si="47"/>
        <v>3249.5575221238942</v>
      </c>
    </row>
    <row r="2825" spans="1:38" ht="12" customHeight="1">
      <c r="A2825" s="19" t="s">
        <v>10317</v>
      </c>
      <c r="B2825" s="20" t="s">
        <v>10318</v>
      </c>
      <c r="C2825" s="20"/>
      <c r="D2825" s="20"/>
      <c r="F2825" s="20" t="s">
        <v>37</v>
      </c>
      <c r="G2825" s="20" t="s">
        <v>1435</v>
      </c>
      <c r="H2825" s="20"/>
      <c r="I2825" s="20"/>
      <c r="J2825" s="20"/>
      <c r="K2825" s="20"/>
      <c r="L2825" s="20"/>
      <c r="M2825" s="20"/>
      <c r="N2825" s="20"/>
      <c r="O2825" s="19" t="s">
        <v>10319</v>
      </c>
      <c r="P2825" s="20" t="s">
        <v>43</v>
      </c>
      <c r="Q2825" s="19" t="s">
        <v>237</v>
      </c>
      <c r="U2825" s="21">
        <v>800</v>
      </c>
      <c r="V2825" s="21">
        <v>2</v>
      </c>
      <c r="W2825" s="21">
        <v>2</v>
      </c>
      <c r="X2825" s="21">
        <v>4</v>
      </c>
      <c r="Y2825" s="19" t="s">
        <v>45</v>
      </c>
      <c r="Z2825" s="19" t="s">
        <v>46</v>
      </c>
      <c r="AA2825" s="19" t="s">
        <v>47</v>
      </c>
      <c r="AB2825" s="19" t="s">
        <v>461</v>
      </c>
      <c r="AC2825" s="19" t="s">
        <v>48</v>
      </c>
      <c r="AD2825" s="19" t="s">
        <v>49</v>
      </c>
      <c r="AJ2825" s="21">
        <v>0</v>
      </c>
      <c r="AK2825" s="21">
        <v>0</v>
      </c>
      <c r="AL2825" s="22">
        <f t="shared" si="47"/>
        <v>0</v>
      </c>
    </row>
    <row r="2826" spans="1:38" ht="12" customHeight="1">
      <c r="A2826" s="19" t="s">
        <v>10320</v>
      </c>
      <c r="B2826" s="20" t="s">
        <v>1437</v>
      </c>
      <c r="C2826" s="20"/>
      <c r="D2826" s="20"/>
      <c r="E2826" s="19" t="s">
        <v>10321</v>
      </c>
      <c r="F2826" s="20" t="s">
        <v>37</v>
      </c>
      <c r="G2826" s="20" t="s">
        <v>1435</v>
      </c>
      <c r="H2826" s="20" t="s">
        <v>1436</v>
      </c>
      <c r="I2826" s="20"/>
      <c r="J2826" s="20"/>
      <c r="K2826" s="20"/>
      <c r="L2826" s="20" t="s">
        <v>1437</v>
      </c>
      <c r="M2826" s="20" t="s">
        <v>1437</v>
      </c>
      <c r="N2826" s="20"/>
      <c r="O2826" s="19" t="s">
        <v>10322</v>
      </c>
      <c r="P2826" s="20" t="s">
        <v>43</v>
      </c>
      <c r="Q2826" s="19" t="s">
        <v>44</v>
      </c>
      <c r="R2826" s="19" t="s">
        <v>181</v>
      </c>
      <c r="S2826" s="19" t="s">
        <v>139</v>
      </c>
      <c r="T2826" s="19" t="s">
        <v>182</v>
      </c>
      <c r="U2826" s="21">
        <v>8000</v>
      </c>
      <c r="V2826" s="21">
        <v>3</v>
      </c>
      <c r="W2826" s="21">
        <v>5</v>
      </c>
      <c r="X2826" s="21">
        <v>16</v>
      </c>
      <c r="Y2826" s="19" t="s">
        <v>45</v>
      </c>
      <c r="Z2826" s="19" t="s">
        <v>46</v>
      </c>
      <c r="AA2826" s="19" t="s">
        <v>47</v>
      </c>
      <c r="AB2826" s="19" t="s">
        <v>47</v>
      </c>
      <c r="AC2826" s="19" t="s">
        <v>48</v>
      </c>
      <c r="AD2826" s="19" t="s">
        <v>49</v>
      </c>
      <c r="AE2826" s="19" t="s">
        <v>50</v>
      </c>
      <c r="AF2826" s="19" t="s">
        <v>50</v>
      </c>
      <c r="AJ2826" s="21">
        <f>VLOOKUP(B2826,[1]Sheet8!$A$3:$B$989,2,0)</f>
        <v>0</v>
      </c>
      <c r="AK2826" s="21">
        <f>VLOOKUP(B2826,[2]Sheet3!$A$3:$B$1872,2,0)</f>
        <v>27982.300884955755</v>
      </c>
      <c r="AL2826" s="22">
        <f t="shared" si="47"/>
        <v>27982.300884955755</v>
      </c>
    </row>
    <row r="2827" spans="1:38" ht="12" customHeight="1">
      <c r="A2827" s="19" t="s">
        <v>10323</v>
      </c>
      <c r="B2827" s="20" t="s">
        <v>10324</v>
      </c>
      <c r="C2827" s="20"/>
      <c r="D2827" s="20"/>
      <c r="E2827" s="19" t="s">
        <v>10325</v>
      </c>
      <c r="F2827" s="20" t="s">
        <v>37</v>
      </c>
      <c r="G2827" s="20" t="s">
        <v>1435</v>
      </c>
      <c r="H2827" s="20" t="s">
        <v>10326</v>
      </c>
      <c r="I2827" s="20"/>
      <c r="J2827" s="20"/>
      <c r="K2827" s="20"/>
      <c r="L2827" s="20" t="s">
        <v>10324</v>
      </c>
      <c r="M2827" s="20" t="s">
        <v>10324</v>
      </c>
      <c r="N2827" s="20"/>
      <c r="O2827" s="19" t="s">
        <v>10327</v>
      </c>
      <c r="P2827" s="20" t="s">
        <v>43</v>
      </c>
      <c r="Q2827" s="19" t="s">
        <v>44</v>
      </c>
      <c r="U2827" s="21">
        <v>7500</v>
      </c>
      <c r="V2827" s="21">
        <v>2</v>
      </c>
      <c r="W2827" s="21">
        <v>4</v>
      </c>
      <c r="X2827" s="21">
        <v>12</v>
      </c>
      <c r="Y2827" s="19" t="s">
        <v>45</v>
      </c>
      <c r="Z2827" s="19" t="s">
        <v>46</v>
      </c>
      <c r="AA2827" s="19" t="s">
        <v>47</v>
      </c>
      <c r="AB2827" s="19" t="s">
        <v>47</v>
      </c>
      <c r="AC2827" s="19" t="s">
        <v>48</v>
      </c>
      <c r="AD2827" s="19" t="s">
        <v>49</v>
      </c>
      <c r="AE2827" s="19" t="s">
        <v>50</v>
      </c>
      <c r="AF2827" s="19" t="s">
        <v>50</v>
      </c>
      <c r="AJ2827" s="21">
        <f>VLOOKUP(B2827,[1]Sheet8!$A$3:$B$989,2,0)</f>
        <v>0</v>
      </c>
      <c r="AK2827" s="21">
        <f>VLOOKUP(B2827,[2]Sheet3!$A$3:$B$1872,2,0)</f>
        <v>22428.318584070799</v>
      </c>
      <c r="AL2827" s="22">
        <f t="shared" si="47"/>
        <v>22428.318584070799</v>
      </c>
    </row>
    <row r="2828" spans="1:38" ht="12" customHeight="1">
      <c r="A2828" s="19" t="s">
        <v>10328</v>
      </c>
      <c r="B2828" s="20" t="s">
        <v>10329</v>
      </c>
      <c r="C2828" s="20"/>
      <c r="D2828" s="20"/>
      <c r="F2828" s="20" t="s">
        <v>37</v>
      </c>
      <c r="G2828" s="20" t="s">
        <v>1435</v>
      </c>
      <c r="H2828" s="20"/>
      <c r="I2828" s="20"/>
      <c r="J2828" s="20"/>
      <c r="K2828" s="20"/>
      <c r="L2828" s="20" t="s">
        <v>10330</v>
      </c>
      <c r="M2828" s="20" t="s">
        <v>10329</v>
      </c>
      <c r="N2828" s="20"/>
      <c r="O2828" s="19" t="s">
        <v>10331</v>
      </c>
      <c r="P2828" s="20" t="s">
        <v>43</v>
      </c>
      <c r="Q2828" s="19" t="s">
        <v>237</v>
      </c>
      <c r="U2828" s="21">
        <v>500</v>
      </c>
      <c r="Y2828" s="19" t="s">
        <v>45</v>
      </c>
      <c r="Z2828" s="19" t="s">
        <v>46</v>
      </c>
      <c r="AA2828" s="19" t="s">
        <v>47</v>
      </c>
      <c r="AB2828" s="19" t="s">
        <v>461</v>
      </c>
      <c r="AC2828" s="19" t="s">
        <v>48</v>
      </c>
      <c r="AD2828" s="19" t="s">
        <v>49</v>
      </c>
      <c r="AJ2828" s="21">
        <v>0</v>
      </c>
      <c r="AK2828" s="21">
        <v>0</v>
      </c>
      <c r="AL2828" s="22">
        <f t="shared" si="47"/>
        <v>0</v>
      </c>
    </row>
    <row r="2829" spans="1:38" ht="12" customHeight="1">
      <c r="A2829" s="19" t="s">
        <v>10332</v>
      </c>
      <c r="B2829" s="20" t="s">
        <v>10333</v>
      </c>
      <c r="C2829" s="20"/>
      <c r="D2829" s="20"/>
      <c r="F2829" s="20" t="s">
        <v>98</v>
      </c>
      <c r="G2829" s="20" t="s">
        <v>5436</v>
      </c>
      <c r="H2829" s="20" t="s">
        <v>10334</v>
      </c>
      <c r="I2829" s="20"/>
      <c r="J2829" s="20"/>
      <c r="K2829" s="20"/>
      <c r="L2829" s="20" t="s">
        <v>10335</v>
      </c>
      <c r="M2829" s="20" t="s">
        <v>10333</v>
      </c>
      <c r="N2829" s="20"/>
      <c r="O2829" s="19" t="s">
        <v>10336</v>
      </c>
      <c r="P2829" s="20" t="s">
        <v>43</v>
      </c>
      <c r="Q2829" s="19" t="s">
        <v>131</v>
      </c>
      <c r="AJ2829" s="21">
        <v>0</v>
      </c>
      <c r="AK2829" s="21">
        <v>0</v>
      </c>
      <c r="AL2829" s="22">
        <f t="shared" si="47"/>
        <v>0</v>
      </c>
    </row>
    <row r="2830" spans="1:38" ht="12" customHeight="1">
      <c r="A2830" s="19" t="s">
        <v>10337</v>
      </c>
      <c r="B2830" s="20" t="s">
        <v>10338</v>
      </c>
      <c r="C2830" s="20"/>
      <c r="D2830" s="20"/>
      <c r="F2830" s="20" t="s">
        <v>70</v>
      </c>
      <c r="G2830" s="20" t="s">
        <v>10339</v>
      </c>
      <c r="H2830" s="20"/>
      <c r="I2830" s="20"/>
      <c r="J2830" s="20"/>
      <c r="K2830" s="20"/>
      <c r="L2830" s="20"/>
      <c r="M2830" s="20" t="s">
        <v>10338</v>
      </c>
      <c r="N2830" s="20"/>
      <c r="O2830" s="19" t="s">
        <v>10340</v>
      </c>
      <c r="P2830" s="20" t="s">
        <v>59</v>
      </c>
      <c r="Q2830" s="19" t="s">
        <v>131</v>
      </c>
      <c r="AJ2830" s="21">
        <v>0</v>
      </c>
      <c r="AK2830" s="21">
        <v>0</v>
      </c>
      <c r="AL2830" s="22">
        <f t="shared" si="47"/>
        <v>0</v>
      </c>
    </row>
    <row r="2831" spans="1:38" ht="12" customHeight="1">
      <c r="A2831" s="19" t="s">
        <v>10341</v>
      </c>
      <c r="B2831" s="20" t="s">
        <v>10342</v>
      </c>
      <c r="C2831" s="20"/>
      <c r="D2831" s="20"/>
      <c r="F2831" s="20" t="s">
        <v>489</v>
      </c>
      <c r="G2831" s="20" t="s">
        <v>490</v>
      </c>
      <c r="H2831" s="20" t="s">
        <v>10343</v>
      </c>
      <c r="I2831" s="20"/>
      <c r="J2831" s="20"/>
      <c r="K2831" s="20"/>
      <c r="L2831" s="20"/>
      <c r="M2831" s="20" t="s">
        <v>10342</v>
      </c>
      <c r="N2831" s="20"/>
      <c r="O2831" s="19" t="s">
        <v>10344</v>
      </c>
      <c r="P2831" s="20" t="s">
        <v>43</v>
      </c>
      <c r="Q2831" s="19" t="s">
        <v>131</v>
      </c>
      <c r="AJ2831" s="21">
        <v>0</v>
      </c>
      <c r="AK2831" s="21">
        <v>0</v>
      </c>
      <c r="AL2831" s="22">
        <f t="shared" si="47"/>
        <v>0</v>
      </c>
    </row>
    <row r="2832" spans="1:38" ht="12" customHeight="1">
      <c r="A2832" s="19" t="s">
        <v>10345</v>
      </c>
      <c r="B2832" s="20" t="s">
        <v>10346</v>
      </c>
      <c r="C2832" s="20"/>
      <c r="D2832" s="20"/>
      <c r="F2832" s="20" t="s">
        <v>489</v>
      </c>
      <c r="G2832" s="20" t="s">
        <v>490</v>
      </c>
      <c r="H2832" s="20"/>
      <c r="I2832" s="20"/>
      <c r="J2832" s="20"/>
      <c r="K2832" s="20"/>
      <c r="L2832" s="20"/>
      <c r="M2832" s="20" t="s">
        <v>10346</v>
      </c>
      <c r="N2832" s="20"/>
      <c r="O2832" s="19" t="s">
        <v>10347</v>
      </c>
      <c r="P2832" s="20" t="s">
        <v>43</v>
      </c>
      <c r="Q2832" s="19" t="s">
        <v>131</v>
      </c>
      <c r="U2832" s="21">
        <v>50</v>
      </c>
      <c r="V2832" s="21">
        <v>1</v>
      </c>
      <c r="W2832" s="21">
        <v>1</v>
      </c>
      <c r="X2832" s="21">
        <v>2</v>
      </c>
      <c r="AJ2832" s="21">
        <v>0</v>
      </c>
      <c r="AK2832" s="21">
        <v>0</v>
      </c>
      <c r="AL2832" s="22">
        <f t="shared" si="47"/>
        <v>0</v>
      </c>
    </row>
    <row r="2833" spans="1:38" ht="12" customHeight="1">
      <c r="A2833" s="19" t="s">
        <v>10348</v>
      </c>
      <c r="B2833" s="20" t="s">
        <v>10349</v>
      </c>
      <c r="C2833" s="20"/>
      <c r="D2833" s="20"/>
      <c r="F2833" s="20" t="s">
        <v>489</v>
      </c>
      <c r="G2833" s="20" t="s">
        <v>490</v>
      </c>
      <c r="H2833" s="20" t="s">
        <v>10350</v>
      </c>
      <c r="I2833" s="20"/>
      <c r="J2833" s="20"/>
      <c r="K2833" s="20"/>
      <c r="L2833" s="20"/>
      <c r="M2833" s="20" t="s">
        <v>10349</v>
      </c>
      <c r="N2833" s="20"/>
      <c r="O2833" s="19" t="s">
        <v>10351</v>
      </c>
      <c r="P2833" s="20" t="s">
        <v>43</v>
      </c>
      <c r="Q2833" s="19" t="s">
        <v>131</v>
      </c>
      <c r="U2833" s="21">
        <v>80</v>
      </c>
      <c r="V2833" s="21">
        <v>2</v>
      </c>
      <c r="W2833" s="21">
        <v>1</v>
      </c>
      <c r="X2833" s="21">
        <v>1</v>
      </c>
      <c r="AJ2833" s="21">
        <v>0</v>
      </c>
      <c r="AK2833" s="21">
        <v>0</v>
      </c>
      <c r="AL2833" s="22">
        <f t="shared" si="47"/>
        <v>0</v>
      </c>
    </row>
    <row r="2834" spans="1:38" ht="12" customHeight="1">
      <c r="A2834" s="19" t="s">
        <v>10352</v>
      </c>
      <c r="B2834" s="20" t="s">
        <v>10353</v>
      </c>
      <c r="C2834" s="20"/>
      <c r="D2834" s="20"/>
      <c r="F2834" s="20" t="s">
        <v>489</v>
      </c>
      <c r="G2834" s="20" t="s">
        <v>490</v>
      </c>
      <c r="H2834" s="20" t="s">
        <v>10354</v>
      </c>
      <c r="I2834" s="20"/>
      <c r="J2834" s="20"/>
      <c r="K2834" s="20"/>
      <c r="L2834" s="20" t="s">
        <v>10355</v>
      </c>
      <c r="M2834" s="20" t="s">
        <v>10354</v>
      </c>
      <c r="N2834" s="20"/>
      <c r="O2834" s="19" t="s">
        <v>10356</v>
      </c>
      <c r="P2834" s="20" t="s">
        <v>43</v>
      </c>
      <c r="Q2834" s="19" t="s">
        <v>131</v>
      </c>
      <c r="U2834" s="21">
        <v>200</v>
      </c>
      <c r="V2834" s="21">
        <v>3</v>
      </c>
      <c r="W2834" s="21">
        <v>2</v>
      </c>
      <c r="X2834" s="21">
        <v>5</v>
      </c>
      <c r="AJ2834" s="21">
        <f>VLOOKUP(B2834,[1]Sheet8!$A$3:$B$989,2,0)</f>
        <v>10369.369999999999</v>
      </c>
      <c r="AK2834" s="21">
        <f>VLOOKUP(B2834,[2]Sheet3!$A$3:$B$1872,2,0)</f>
        <v>35745.132743362832</v>
      </c>
      <c r="AL2834" s="22">
        <f t="shared" si="47"/>
        <v>46114.502743362827</v>
      </c>
    </row>
    <row r="2835" spans="1:38" ht="12" customHeight="1">
      <c r="A2835" s="19" t="s">
        <v>10357</v>
      </c>
      <c r="B2835" s="20" t="s">
        <v>10358</v>
      </c>
      <c r="C2835" s="20"/>
      <c r="D2835" s="20"/>
      <c r="F2835" s="20" t="s">
        <v>489</v>
      </c>
      <c r="G2835" s="20" t="s">
        <v>490</v>
      </c>
      <c r="H2835" s="20"/>
      <c r="I2835" s="20"/>
      <c r="J2835" s="20"/>
      <c r="K2835" s="20"/>
      <c r="L2835" s="20"/>
      <c r="M2835" s="20" t="s">
        <v>10358</v>
      </c>
      <c r="N2835" s="20"/>
      <c r="O2835" s="19" t="s">
        <v>10359</v>
      </c>
      <c r="P2835" s="20" t="s">
        <v>43</v>
      </c>
      <c r="Q2835" s="19" t="s">
        <v>131</v>
      </c>
      <c r="U2835" s="21">
        <v>120</v>
      </c>
      <c r="V2835" s="21">
        <v>3</v>
      </c>
      <c r="W2835" s="21">
        <v>1</v>
      </c>
      <c r="X2835" s="21">
        <v>2</v>
      </c>
      <c r="AJ2835" s="21">
        <v>0</v>
      </c>
      <c r="AK2835" s="21">
        <v>0</v>
      </c>
      <c r="AL2835" s="22">
        <f t="shared" si="47"/>
        <v>0</v>
      </c>
    </row>
    <row r="2836" spans="1:38" ht="12" customHeight="1">
      <c r="A2836" s="19" t="s">
        <v>10360</v>
      </c>
      <c r="B2836" s="20" t="s">
        <v>10361</v>
      </c>
      <c r="C2836" s="20"/>
      <c r="D2836" s="20"/>
      <c r="F2836" s="20" t="s">
        <v>489</v>
      </c>
      <c r="G2836" s="20" t="s">
        <v>490</v>
      </c>
      <c r="H2836" s="20" t="s">
        <v>10362</v>
      </c>
      <c r="I2836" s="20"/>
      <c r="J2836" s="20"/>
      <c r="K2836" s="20"/>
      <c r="L2836" s="20"/>
      <c r="M2836" s="20" t="s">
        <v>10361</v>
      </c>
      <c r="N2836" s="20"/>
      <c r="O2836" s="19" t="s">
        <v>10363</v>
      </c>
      <c r="P2836" s="20" t="s">
        <v>43</v>
      </c>
      <c r="Q2836" s="19" t="s">
        <v>131</v>
      </c>
      <c r="AJ2836" s="21">
        <f>VLOOKUP(B2836,[1]Sheet8!$A$3:$B$989,2,0)</f>
        <v>6598.69</v>
      </c>
      <c r="AK2836" s="21">
        <v>0</v>
      </c>
      <c r="AL2836" s="22">
        <f t="shared" si="47"/>
        <v>6598.69</v>
      </c>
    </row>
    <row r="2837" spans="1:38" ht="12" customHeight="1">
      <c r="A2837" s="19" t="s">
        <v>10364</v>
      </c>
      <c r="B2837" s="20" t="s">
        <v>10365</v>
      </c>
      <c r="C2837" s="20"/>
      <c r="D2837" s="20"/>
      <c r="F2837" s="20" t="s">
        <v>489</v>
      </c>
      <c r="G2837" s="20" t="s">
        <v>490</v>
      </c>
      <c r="H2837" s="20"/>
      <c r="I2837" s="20"/>
      <c r="J2837" s="20"/>
      <c r="K2837" s="20"/>
      <c r="L2837" s="20"/>
      <c r="M2837" s="20" t="s">
        <v>10365</v>
      </c>
      <c r="N2837" s="20"/>
      <c r="O2837" s="19" t="s">
        <v>10366</v>
      </c>
      <c r="P2837" s="20" t="s">
        <v>43</v>
      </c>
      <c r="Q2837" s="19" t="s">
        <v>131</v>
      </c>
      <c r="AJ2837" s="21">
        <v>0</v>
      </c>
      <c r="AK2837" s="21">
        <v>0</v>
      </c>
      <c r="AL2837" s="22">
        <f t="shared" si="47"/>
        <v>0</v>
      </c>
    </row>
    <row r="2838" spans="1:38" ht="12" customHeight="1">
      <c r="A2838" s="19" t="s">
        <v>10367</v>
      </c>
      <c r="B2838" s="20" t="s">
        <v>10368</v>
      </c>
      <c r="C2838" s="20"/>
      <c r="D2838" s="20"/>
      <c r="E2838" s="19" t="s">
        <v>10369</v>
      </c>
      <c r="F2838" s="20" t="s">
        <v>489</v>
      </c>
      <c r="G2838" s="20" t="s">
        <v>490</v>
      </c>
      <c r="H2838" s="20"/>
      <c r="I2838" s="20"/>
      <c r="J2838" s="20"/>
      <c r="K2838" s="20"/>
      <c r="L2838" s="20"/>
      <c r="M2838" s="20"/>
      <c r="N2838" s="20"/>
      <c r="O2838" s="19" t="s">
        <v>10370</v>
      </c>
      <c r="P2838" s="20" t="s">
        <v>43</v>
      </c>
      <c r="Q2838" s="19" t="s">
        <v>180</v>
      </c>
      <c r="R2838" s="19" t="s">
        <v>138</v>
      </c>
      <c r="S2838" s="19" t="s">
        <v>139</v>
      </c>
      <c r="T2838" s="19" t="s">
        <v>140</v>
      </c>
      <c r="U2838" s="21">
        <v>9800</v>
      </c>
      <c r="V2838" s="21">
        <v>5</v>
      </c>
      <c r="W2838" s="21">
        <v>8</v>
      </c>
      <c r="X2838" s="21">
        <v>30</v>
      </c>
      <c r="Y2838" s="19" t="s">
        <v>60</v>
      </c>
      <c r="Z2838" s="19" t="s">
        <v>61</v>
      </c>
      <c r="AA2838" s="19" t="s">
        <v>141</v>
      </c>
      <c r="AB2838" s="19" t="s">
        <v>142</v>
      </c>
      <c r="AC2838" s="19" t="s">
        <v>325</v>
      </c>
      <c r="AD2838" s="19" t="s">
        <v>325</v>
      </c>
      <c r="AE2838" s="19" t="s">
        <v>2859</v>
      </c>
      <c r="AF2838" s="19" t="s">
        <v>2860</v>
      </c>
      <c r="AJ2838" s="21">
        <f>VLOOKUP(B2838,[1]Sheet8!$A$3:$B$989,2,0)</f>
        <v>306570.07159580942</v>
      </c>
      <c r="AK2838" s="21">
        <f>VLOOKUP(B2838,[2]Sheet3!$A$3:$B$1872,2,0)</f>
        <v>2018725.9797724402</v>
      </c>
      <c r="AL2838" s="22">
        <f t="shared" si="47"/>
        <v>2325296.0513682496</v>
      </c>
    </row>
    <row r="2839" spans="1:38" ht="12" customHeight="1">
      <c r="A2839" s="19" t="s">
        <v>10371</v>
      </c>
      <c r="B2839" s="20" t="s">
        <v>10372</v>
      </c>
      <c r="C2839" s="20"/>
      <c r="D2839" s="20"/>
      <c r="F2839" s="20" t="s">
        <v>489</v>
      </c>
      <c r="G2839" s="20" t="s">
        <v>2019</v>
      </c>
      <c r="H2839" s="20"/>
      <c r="I2839" s="20"/>
      <c r="J2839" s="20"/>
      <c r="K2839" s="20"/>
      <c r="L2839" s="20" t="s">
        <v>10372</v>
      </c>
      <c r="M2839" s="20" t="s">
        <v>10372</v>
      </c>
      <c r="N2839" s="20"/>
      <c r="O2839" s="19" t="s">
        <v>10373</v>
      </c>
      <c r="P2839" s="20" t="s">
        <v>43</v>
      </c>
      <c r="Q2839" s="19" t="s">
        <v>237</v>
      </c>
      <c r="U2839" s="21">
        <v>500</v>
      </c>
      <c r="V2839" s="21">
        <v>2</v>
      </c>
      <c r="W2839" s="21">
        <v>1</v>
      </c>
      <c r="X2839" s="21">
        <v>3</v>
      </c>
      <c r="Y2839" s="19" t="s">
        <v>60</v>
      </c>
      <c r="Z2839" s="19" t="s">
        <v>61</v>
      </c>
      <c r="AA2839" s="19" t="s">
        <v>141</v>
      </c>
      <c r="AB2839" s="19" t="s">
        <v>142</v>
      </c>
      <c r="AC2839" s="19" t="s">
        <v>325</v>
      </c>
      <c r="AD2839" s="19" t="s">
        <v>325</v>
      </c>
      <c r="AJ2839" s="21">
        <v>0</v>
      </c>
      <c r="AK2839" s="21">
        <v>0</v>
      </c>
      <c r="AL2839" s="22">
        <f t="shared" si="47"/>
        <v>0</v>
      </c>
    </row>
    <row r="2840" spans="1:38" ht="12" customHeight="1">
      <c r="A2840" s="19" t="s">
        <v>10374</v>
      </c>
      <c r="B2840" s="20" t="s">
        <v>10375</v>
      </c>
      <c r="C2840" s="20"/>
      <c r="D2840" s="20"/>
      <c r="F2840" s="20" t="s">
        <v>489</v>
      </c>
      <c r="G2840" s="20" t="s">
        <v>490</v>
      </c>
      <c r="H2840" s="20"/>
      <c r="I2840" s="20"/>
      <c r="J2840" s="20"/>
      <c r="K2840" s="20"/>
      <c r="L2840" s="20" t="s">
        <v>10375</v>
      </c>
      <c r="M2840" s="20" t="s">
        <v>10375</v>
      </c>
      <c r="N2840" s="20"/>
      <c r="O2840" s="19" t="s">
        <v>10376</v>
      </c>
      <c r="P2840" s="20" t="s">
        <v>43</v>
      </c>
      <c r="Q2840" s="19" t="s">
        <v>237</v>
      </c>
      <c r="R2840" s="19" t="s">
        <v>138</v>
      </c>
      <c r="S2840" s="19" t="s">
        <v>139</v>
      </c>
      <c r="T2840" s="19" t="s">
        <v>140</v>
      </c>
      <c r="U2840" s="21">
        <v>200</v>
      </c>
      <c r="V2840" s="21">
        <v>1</v>
      </c>
      <c r="W2840" s="21">
        <v>1</v>
      </c>
      <c r="X2840" s="21">
        <v>3</v>
      </c>
      <c r="Y2840" s="19" t="s">
        <v>60</v>
      </c>
      <c r="Z2840" s="19" t="s">
        <v>61</v>
      </c>
      <c r="AA2840" s="19" t="s">
        <v>141</v>
      </c>
      <c r="AB2840" s="19" t="s">
        <v>142</v>
      </c>
      <c r="AC2840" s="19" t="s">
        <v>325</v>
      </c>
      <c r="AD2840" s="19" t="s">
        <v>325</v>
      </c>
      <c r="AJ2840" s="21">
        <f>VLOOKUP(B2840,[1]Sheet8!$A$3:$B$989,2,0)</f>
        <v>8702.5399999999991</v>
      </c>
      <c r="AK2840" s="21">
        <f>VLOOKUP(B2840,[2]Sheet3!$A$3:$B$1872,2,0)</f>
        <v>95113.495575221241</v>
      </c>
      <c r="AL2840" s="22">
        <f t="shared" si="47"/>
        <v>103816.03557522123</v>
      </c>
    </row>
    <row r="2841" spans="1:38" ht="12" customHeight="1">
      <c r="A2841" s="19" t="s">
        <v>10377</v>
      </c>
      <c r="B2841" s="20" t="s">
        <v>3016</v>
      </c>
      <c r="C2841" s="20"/>
      <c r="D2841" s="20"/>
      <c r="F2841" s="20" t="s">
        <v>489</v>
      </c>
      <c r="G2841" s="20" t="s">
        <v>490</v>
      </c>
      <c r="H2841" s="20" t="s">
        <v>7914</v>
      </c>
      <c r="I2841" s="20"/>
      <c r="J2841" s="20"/>
      <c r="K2841" s="20"/>
      <c r="L2841" s="20" t="s">
        <v>7915</v>
      </c>
      <c r="M2841" s="20" t="s">
        <v>3016</v>
      </c>
      <c r="N2841" s="20"/>
      <c r="O2841" s="19" t="s">
        <v>10378</v>
      </c>
      <c r="P2841" s="20" t="s">
        <v>59</v>
      </c>
      <c r="Q2841" s="19" t="s">
        <v>131</v>
      </c>
      <c r="AJ2841" s="21">
        <v>0</v>
      </c>
      <c r="AK2841" s="21">
        <v>0</v>
      </c>
      <c r="AL2841" s="22">
        <f t="shared" si="47"/>
        <v>0</v>
      </c>
    </row>
    <row r="2842" spans="1:38" ht="12" customHeight="1">
      <c r="A2842" s="19" t="s">
        <v>10379</v>
      </c>
      <c r="B2842" s="20" t="s">
        <v>10380</v>
      </c>
      <c r="C2842" s="20"/>
      <c r="D2842" s="20"/>
      <c r="F2842" s="20" t="s">
        <v>350</v>
      </c>
      <c r="G2842" s="20" t="s">
        <v>852</v>
      </c>
      <c r="H2842" s="20" t="s">
        <v>10381</v>
      </c>
      <c r="I2842" s="20"/>
      <c r="J2842" s="20"/>
      <c r="K2842" s="20"/>
      <c r="L2842" s="20"/>
      <c r="M2842" s="20" t="s">
        <v>10380</v>
      </c>
      <c r="N2842" s="20"/>
      <c r="O2842" s="19" t="s">
        <v>10382</v>
      </c>
      <c r="P2842" s="20" t="s">
        <v>43</v>
      </c>
      <c r="Q2842" s="19" t="s">
        <v>131</v>
      </c>
      <c r="U2842" s="21">
        <v>50</v>
      </c>
      <c r="V2842" s="21">
        <v>1</v>
      </c>
      <c r="W2842" s="21">
        <v>1</v>
      </c>
      <c r="X2842" s="21">
        <v>2</v>
      </c>
      <c r="AJ2842" s="21">
        <v>0</v>
      </c>
      <c r="AK2842" s="21">
        <f>VLOOKUP(B2842,[2]Sheet3!$A$3:$B$1872,2,0)</f>
        <v>11915.044247787613</v>
      </c>
      <c r="AL2842" s="22">
        <f t="shared" si="47"/>
        <v>11915.044247787613</v>
      </c>
    </row>
    <row r="2843" spans="1:38" ht="12" customHeight="1">
      <c r="A2843" s="19" t="s">
        <v>10383</v>
      </c>
      <c r="B2843" s="20" t="s">
        <v>10384</v>
      </c>
      <c r="C2843" s="20"/>
      <c r="D2843" s="20"/>
      <c r="F2843" s="20" t="s">
        <v>350</v>
      </c>
      <c r="G2843" s="20" t="s">
        <v>852</v>
      </c>
      <c r="H2843" s="20" t="s">
        <v>10385</v>
      </c>
      <c r="I2843" s="20"/>
      <c r="J2843" s="20"/>
      <c r="K2843" s="20"/>
      <c r="L2843" s="20"/>
      <c r="M2843" s="20" t="s">
        <v>10386</v>
      </c>
      <c r="N2843" s="20"/>
      <c r="O2843" s="19" t="s">
        <v>10387</v>
      </c>
      <c r="P2843" s="20" t="s">
        <v>43</v>
      </c>
      <c r="Q2843" s="19" t="s">
        <v>131</v>
      </c>
      <c r="U2843" s="21">
        <v>50</v>
      </c>
      <c r="V2843" s="21">
        <v>1</v>
      </c>
      <c r="W2843" s="21">
        <v>0</v>
      </c>
      <c r="X2843" s="21">
        <v>2</v>
      </c>
      <c r="AJ2843" s="21">
        <v>0</v>
      </c>
      <c r="AK2843" s="21">
        <f>VLOOKUP(B2843,[2]Sheet3!$A$3:$B$1872,2,0)</f>
        <v>37210.619469026547</v>
      </c>
      <c r="AL2843" s="22">
        <f t="shared" si="47"/>
        <v>37210.619469026547</v>
      </c>
    </row>
    <row r="2844" spans="1:38" ht="12" customHeight="1">
      <c r="A2844" s="19" t="s">
        <v>10388</v>
      </c>
      <c r="B2844" s="20" t="s">
        <v>10389</v>
      </c>
      <c r="C2844" s="20"/>
      <c r="D2844" s="20"/>
      <c r="F2844" s="20" t="s">
        <v>1353</v>
      </c>
      <c r="G2844" s="20" t="s">
        <v>8565</v>
      </c>
      <c r="H2844" s="20"/>
      <c r="I2844" s="20"/>
      <c r="J2844" s="20"/>
      <c r="K2844" s="20"/>
      <c r="L2844" s="20"/>
      <c r="M2844" s="20" t="s">
        <v>10390</v>
      </c>
      <c r="N2844" s="20"/>
      <c r="O2844" s="19" t="s">
        <v>10391</v>
      </c>
      <c r="P2844" s="20" t="s">
        <v>43</v>
      </c>
      <c r="Q2844" s="19" t="s">
        <v>131</v>
      </c>
      <c r="AJ2844" s="21">
        <v>0</v>
      </c>
      <c r="AK2844" s="21">
        <v>0</v>
      </c>
      <c r="AL2844" s="22">
        <f t="shared" si="47"/>
        <v>0</v>
      </c>
    </row>
    <row r="2845" spans="1:38" ht="12" customHeight="1">
      <c r="A2845" s="19" t="s">
        <v>10392</v>
      </c>
      <c r="B2845" s="20" t="s">
        <v>5095</v>
      </c>
      <c r="C2845" s="20"/>
      <c r="D2845" s="20"/>
      <c r="F2845" s="20" t="s">
        <v>342</v>
      </c>
      <c r="G2845" s="20" t="s">
        <v>342</v>
      </c>
      <c r="H2845" s="20"/>
      <c r="I2845" s="20"/>
      <c r="J2845" s="20"/>
      <c r="K2845" s="20"/>
      <c r="L2845" s="20"/>
      <c r="M2845" s="20" t="s">
        <v>5095</v>
      </c>
      <c r="N2845" s="20"/>
      <c r="O2845" s="19" t="s">
        <v>10393</v>
      </c>
      <c r="P2845" s="20" t="s">
        <v>43</v>
      </c>
      <c r="Q2845" s="19" t="s">
        <v>131</v>
      </c>
      <c r="AJ2845" s="21">
        <v>0</v>
      </c>
      <c r="AK2845" s="21">
        <v>0</v>
      </c>
      <c r="AL2845" s="22">
        <f t="shared" si="47"/>
        <v>0</v>
      </c>
    </row>
    <row r="2846" spans="1:38" ht="12" customHeight="1">
      <c r="A2846" s="19" t="s">
        <v>10394</v>
      </c>
      <c r="B2846" s="20" t="s">
        <v>10395</v>
      </c>
      <c r="C2846" s="20"/>
      <c r="D2846" s="20"/>
      <c r="F2846" s="20" t="s">
        <v>342</v>
      </c>
      <c r="G2846" s="20" t="s">
        <v>342</v>
      </c>
      <c r="H2846" s="20"/>
      <c r="I2846" s="20"/>
      <c r="J2846" s="20"/>
      <c r="K2846" s="20"/>
      <c r="L2846" s="20"/>
      <c r="M2846" s="20" t="s">
        <v>10395</v>
      </c>
      <c r="N2846" s="20"/>
      <c r="O2846" s="19" t="s">
        <v>10396</v>
      </c>
      <c r="P2846" s="20" t="s">
        <v>43</v>
      </c>
      <c r="Q2846" s="19" t="s">
        <v>131</v>
      </c>
      <c r="AJ2846" s="21">
        <v>0</v>
      </c>
      <c r="AK2846" s="21">
        <v>0</v>
      </c>
      <c r="AL2846" s="22">
        <f t="shared" si="47"/>
        <v>0</v>
      </c>
    </row>
    <row r="2847" spans="1:38" ht="12" customHeight="1">
      <c r="A2847" s="19" t="s">
        <v>10397</v>
      </c>
      <c r="B2847" s="20" t="s">
        <v>10398</v>
      </c>
      <c r="C2847" s="20"/>
      <c r="D2847" s="20"/>
      <c r="F2847" s="20" t="s">
        <v>342</v>
      </c>
      <c r="G2847" s="20" t="s">
        <v>342</v>
      </c>
      <c r="H2847" s="20" t="s">
        <v>10399</v>
      </c>
      <c r="I2847" s="20"/>
      <c r="J2847" s="20"/>
      <c r="K2847" s="20"/>
      <c r="L2847" s="20" t="s">
        <v>5182</v>
      </c>
      <c r="M2847" s="20" t="s">
        <v>10398</v>
      </c>
      <c r="N2847" s="20"/>
      <c r="O2847" s="19" t="s">
        <v>10400</v>
      </c>
      <c r="P2847" s="20" t="s">
        <v>43</v>
      </c>
      <c r="Q2847" s="19" t="s">
        <v>131</v>
      </c>
      <c r="AJ2847" s="21">
        <f>VLOOKUP(B2847,[1]Sheet8!$A$3:$B$989,2,0)</f>
        <v>8415.4</v>
      </c>
      <c r="AK2847" s="21">
        <f>VLOOKUP(B2847,[2]Sheet3!$A$3:$B$1872,2,0)</f>
        <v>10831.858407079646</v>
      </c>
      <c r="AL2847" s="22">
        <f t="shared" si="47"/>
        <v>19247.258407079644</v>
      </c>
    </row>
    <row r="2848" spans="1:38" ht="12" customHeight="1">
      <c r="A2848" s="19" t="s">
        <v>10401</v>
      </c>
      <c r="B2848" s="20" t="s">
        <v>10402</v>
      </c>
      <c r="C2848" s="20"/>
      <c r="D2848" s="20"/>
      <c r="F2848" s="20" t="s">
        <v>342</v>
      </c>
      <c r="G2848" s="20" t="s">
        <v>342</v>
      </c>
      <c r="H2848" s="20"/>
      <c r="I2848" s="20"/>
      <c r="J2848" s="20"/>
      <c r="K2848" s="20"/>
      <c r="L2848" s="20"/>
      <c r="M2848" s="20" t="s">
        <v>10403</v>
      </c>
      <c r="N2848" s="20"/>
      <c r="O2848" s="19" t="s">
        <v>10404</v>
      </c>
      <c r="P2848" s="20" t="s">
        <v>43</v>
      </c>
      <c r="Q2848" s="19" t="s">
        <v>131</v>
      </c>
      <c r="AJ2848" s="21">
        <v>0</v>
      </c>
      <c r="AK2848" s="21">
        <v>0</v>
      </c>
      <c r="AL2848" s="22">
        <f t="shared" si="47"/>
        <v>0</v>
      </c>
    </row>
    <row r="2849" spans="1:38" ht="12" customHeight="1">
      <c r="A2849" s="19" t="s">
        <v>10405</v>
      </c>
      <c r="B2849" s="20" t="s">
        <v>10406</v>
      </c>
      <c r="C2849" s="20"/>
      <c r="D2849" s="20"/>
      <c r="F2849" s="20" t="s">
        <v>350</v>
      </c>
      <c r="G2849" s="20" t="s">
        <v>601</v>
      </c>
      <c r="H2849" s="20" t="s">
        <v>10407</v>
      </c>
      <c r="I2849" s="20"/>
      <c r="J2849" s="20"/>
      <c r="K2849" s="20"/>
      <c r="L2849" s="20" t="s">
        <v>10406</v>
      </c>
      <c r="M2849" s="20" t="s">
        <v>10406</v>
      </c>
      <c r="N2849" s="20"/>
      <c r="O2849" s="19" t="s">
        <v>10408</v>
      </c>
      <c r="P2849" s="20" t="s">
        <v>43</v>
      </c>
      <c r="Q2849" s="19" t="s">
        <v>131</v>
      </c>
      <c r="U2849" s="21">
        <v>150</v>
      </c>
      <c r="V2849" s="21">
        <v>1</v>
      </c>
      <c r="W2849" s="21">
        <v>1</v>
      </c>
      <c r="X2849" s="21">
        <v>1</v>
      </c>
      <c r="AJ2849" s="21">
        <v>0</v>
      </c>
      <c r="AK2849" s="21">
        <v>0</v>
      </c>
      <c r="AL2849" s="22">
        <f t="shared" si="47"/>
        <v>0</v>
      </c>
    </row>
    <row r="2850" spans="1:38" ht="12" customHeight="1">
      <c r="A2850" s="19" t="s">
        <v>10409</v>
      </c>
      <c r="B2850" s="20" t="s">
        <v>10410</v>
      </c>
      <c r="C2850" s="20"/>
      <c r="D2850" s="20"/>
      <c r="F2850" s="20" t="s">
        <v>350</v>
      </c>
      <c r="G2850" s="20" t="s">
        <v>601</v>
      </c>
      <c r="H2850" s="20" t="s">
        <v>10411</v>
      </c>
      <c r="I2850" s="20"/>
      <c r="J2850" s="20"/>
      <c r="K2850" s="20"/>
      <c r="L2850" s="20"/>
      <c r="M2850" s="20" t="s">
        <v>10412</v>
      </c>
      <c r="N2850" s="20"/>
      <c r="O2850" s="19" t="s">
        <v>10413</v>
      </c>
      <c r="P2850" s="20" t="s">
        <v>43</v>
      </c>
      <c r="Q2850" s="19" t="s">
        <v>131</v>
      </c>
      <c r="U2850" s="21">
        <v>150</v>
      </c>
      <c r="V2850" s="21">
        <v>0</v>
      </c>
      <c r="W2850" s="21">
        <v>1</v>
      </c>
      <c r="X2850" s="21">
        <v>1</v>
      </c>
      <c r="AJ2850" s="21">
        <v>0</v>
      </c>
      <c r="AK2850" s="21">
        <f>VLOOKUP(B2850,[2]Sheet3!$A$3:$B$1872,2,0)</f>
        <v>11915.044247787613</v>
      </c>
      <c r="AL2850" s="22">
        <f t="shared" si="47"/>
        <v>11915.044247787613</v>
      </c>
    </row>
    <row r="2851" spans="1:38" ht="12" customHeight="1">
      <c r="A2851" s="19" t="s">
        <v>10414</v>
      </c>
      <c r="B2851" s="20" t="s">
        <v>10415</v>
      </c>
      <c r="C2851" s="20"/>
      <c r="D2851" s="20"/>
      <c r="F2851" s="20" t="s">
        <v>350</v>
      </c>
      <c r="G2851" s="20" t="s">
        <v>601</v>
      </c>
      <c r="H2851" s="20" t="s">
        <v>10415</v>
      </c>
      <c r="I2851" s="20"/>
      <c r="J2851" s="20"/>
      <c r="K2851" s="20"/>
      <c r="L2851" s="20"/>
      <c r="M2851" s="20" t="s">
        <v>10415</v>
      </c>
      <c r="N2851" s="20"/>
      <c r="O2851" s="19" t="s">
        <v>10416</v>
      </c>
      <c r="P2851" s="20" t="s">
        <v>43</v>
      </c>
      <c r="Q2851" s="19" t="s">
        <v>131</v>
      </c>
      <c r="U2851" s="21">
        <v>200</v>
      </c>
      <c r="V2851" s="21">
        <v>0</v>
      </c>
      <c r="W2851" s="21">
        <v>1</v>
      </c>
      <c r="X2851" s="21">
        <v>1</v>
      </c>
      <c r="AJ2851" s="21">
        <v>0</v>
      </c>
      <c r="AK2851" s="21">
        <v>0</v>
      </c>
      <c r="AL2851" s="22">
        <f t="shared" si="47"/>
        <v>0</v>
      </c>
    </row>
    <row r="2852" spans="1:38" ht="12" customHeight="1">
      <c r="A2852" s="19" t="s">
        <v>10417</v>
      </c>
      <c r="B2852" s="20" t="s">
        <v>10418</v>
      </c>
      <c r="C2852" s="20"/>
      <c r="D2852" s="20"/>
      <c r="E2852" s="19" t="s">
        <v>10419</v>
      </c>
      <c r="F2852" s="20" t="s">
        <v>350</v>
      </c>
      <c r="G2852" s="20" t="s">
        <v>601</v>
      </c>
      <c r="H2852" s="20" t="s">
        <v>10420</v>
      </c>
      <c r="I2852" s="20"/>
      <c r="J2852" s="20"/>
      <c r="K2852" s="20"/>
      <c r="L2852" s="20" t="s">
        <v>10418</v>
      </c>
      <c r="M2852" s="20" t="s">
        <v>10418</v>
      </c>
      <c r="N2852" s="20"/>
      <c r="O2852" s="19" t="s">
        <v>10421</v>
      </c>
      <c r="P2852" s="20" t="s">
        <v>43</v>
      </c>
      <c r="Q2852" s="19" t="s">
        <v>44</v>
      </c>
      <c r="R2852" s="19" t="s">
        <v>181</v>
      </c>
      <c r="S2852" s="19" t="s">
        <v>139</v>
      </c>
      <c r="T2852" s="19" t="s">
        <v>182</v>
      </c>
      <c r="U2852" s="21">
        <v>1200</v>
      </c>
      <c r="V2852" s="21">
        <v>2</v>
      </c>
      <c r="W2852" s="21">
        <v>2</v>
      </c>
      <c r="X2852" s="21">
        <v>6</v>
      </c>
      <c r="Y2852" s="19" t="s">
        <v>60</v>
      </c>
      <c r="Z2852" s="19" t="s">
        <v>61</v>
      </c>
      <c r="AA2852" s="19" t="s">
        <v>141</v>
      </c>
      <c r="AB2852" s="19" t="s">
        <v>142</v>
      </c>
      <c r="AC2852" s="19" t="s">
        <v>271</v>
      </c>
      <c r="AD2852" s="19" t="s">
        <v>272</v>
      </c>
      <c r="AE2852" s="19" t="s">
        <v>6857</v>
      </c>
      <c r="AF2852" s="19" t="s">
        <v>6858</v>
      </c>
      <c r="AJ2852" s="21">
        <f>VLOOKUP(B2852,[1]Sheet8!$A$3:$B$989,2,0)</f>
        <v>0</v>
      </c>
      <c r="AK2852" s="21">
        <f>VLOOKUP(B2852,[2]Sheet3!$A$3:$B$1872,2,0)</f>
        <v>231548.67088495573</v>
      </c>
      <c r="AL2852" s="22">
        <f t="shared" si="47"/>
        <v>231548.67088495573</v>
      </c>
    </row>
    <row r="2853" spans="1:38" ht="12" customHeight="1">
      <c r="A2853" s="19" t="s">
        <v>10422</v>
      </c>
      <c r="B2853" s="20" t="s">
        <v>10423</v>
      </c>
      <c r="C2853" s="20"/>
      <c r="D2853" s="20"/>
      <c r="F2853" s="20" t="s">
        <v>350</v>
      </c>
      <c r="G2853" s="20" t="s">
        <v>601</v>
      </c>
      <c r="H2853" s="20"/>
      <c r="I2853" s="20"/>
      <c r="J2853" s="20"/>
      <c r="K2853" s="20"/>
      <c r="L2853" s="20"/>
      <c r="M2853" s="20" t="s">
        <v>10423</v>
      </c>
      <c r="N2853" s="20"/>
      <c r="O2853" s="19" t="s">
        <v>10424</v>
      </c>
      <c r="P2853" s="20" t="s">
        <v>43</v>
      </c>
      <c r="Q2853" s="19" t="s">
        <v>131</v>
      </c>
      <c r="U2853" s="21">
        <v>350</v>
      </c>
      <c r="V2853" s="21">
        <v>0</v>
      </c>
      <c r="W2853" s="21">
        <v>1</v>
      </c>
      <c r="X2853" s="21">
        <v>1</v>
      </c>
      <c r="AJ2853" s="21">
        <v>0</v>
      </c>
      <c r="AK2853" s="21">
        <v>0</v>
      </c>
      <c r="AL2853" s="22">
        <f t="shared" si="47"/>
        <v>0</v>
      </c>
    </row>
    <row r="2854" spans="1:38" ht="12" customHeight="1">
      <c r="A2854" s="19" t="s">
        <v>10425</v>
      </c>
      <c r="B2854" s="20" t="s">
        <v>10426</v>
      </c>
      <c r="C2854" s="20"/>
      <c r="D2854" s="20"/>
      <c r="F2854" s="20" t="s">
        <v>350</v>
      </c>
      <c r="G2854" s="20" t="s">
        <v>601</v>
      </c>
      <c r="H2854" s="20"/>
      <c r="I2854" s="20"/>
      <c r="J2854" s="20"/>
      <c r="K2854" s="20"/>
      <c r="L2854" s="20"/>
      <c r="M2854" s="20" t="s">
        <v>10426</v>
      </c>
      <c r="N2854" s="20"/>
      <c r="O2854" s="19" t="s">
        <v>10427</v>
      </c>
      <c r="P2854" s="20" t="s">
        <v>43</v>
      </c>
      <c r="Q2854" s="19" t="s">
        <v>131</v>
      </c>
      <c r="U2854" s="21">
        <v>200</v>
      </c>
      <c r="V2854" s="21">
        <v>0</v>
      </c>
      <c r="W2854" s="21">
        <v>1</v>
      </c>
      <c r="X2854" s="21">
        <v>2</v>
      </c>
      <c r="AJ2854" s="21">
        <v>0</v>
      </c>
      <c r="AK2854" s="21">
        <v>0</v>
      </c>
      <c r="AL2854" s="22">
        <f t="shared" si="47"/>
        <v>0</v>
      </c>
    </row>
    <row r="2855" spans="1:38" ht="12" customHeight="1">
      <c r="A2855" s="19" t="s">
        <v>10428</v>
      </c>
      <c r="B2855" s="20" t="s">
        <v>10429</v>
      </c>
      <c r="C2855" s="20"/>
      <c r="D2855" s="20"/>
      <c r="F2855" s="20" t="s">
        <v>350</v>
      </c>
      <c r="G2855" s="20" t="s">
        <v>601</v>
      </c>
      <c r="H2855" s="20"/>
      <c r="I2855" s="20"/>
      <c r="J2855" s="20"/>
      <c r="K2855" s="20"/>
      <c r="L2855" s="20"/>
      <c r="M2855" s="20" t="s">
        <v>10429</v>
      </c>
      <c r="N2855" s="20"/>
      <c r="O2855" s="19" t="s">
        <v>10430</v>
      </c>
      <c r="P2855" s="20" t="s">
        <v>43</v>
      </c>
      <c r="Q2855" s="19" t="s">
        <v>131</v>
      </c>
      <c r="U2855" s="21">
        <v>200</v>
      </c>
      <c r="V2855" s="21">
        <v>1</v>
      </c>
      <c r="W2855" s="21">
        <v>1</v>
      </c>
      <c r="X2855" s="21">
        <v>1</v>
      </c>
      <c r="AJ2855" s="21">
        <v>0</v>
      </c>
      <c r="AK2855" s="21">
        <v>0</v>
      </c>
      <c r="AL2855" s="22">
        <f t="shared" si="47"/>
        <v>0</v>
      </c>
    </row>
    <row r="2856" spans="1:38" ht="12" customHeight="1">
      <c r="A2856" s="19" t="s">
        <v>10431</v>
      </c>
      <c r="B2856" s="20" t="s">
        <v>10432</v>
      </c>
      <c r="C2856" s="20"/>
      <c r="D2856" s="20"/>
      <c r="F2856" s="20" t="s">
        <v>350</v>
      </c>
      <c r="G2856" s="20" t="s">
        <v>601</v>
      </c>
      <c r="H2856" s="20" t="s">
        <v>10433</v>
      </c>
      <c r="I2856" s="20"/>
      <c r="J2856" s="20"/>
      <c r="K2856" s="20"/>
      <c r="L2856" s="20"/>
      <c r="M2856" s="20" t="s">
        <v>10432</v>
      </c>
      <c r="N2856" s="20"/>
      <c r="O2856" s="19" t="s">
        <v>10434</v>
      </c>
      <c r="P2856" s="20" t="s">
        <v>43</v>
      </c>
      <c r="Q2856" s="19" t="s">
        <v>131</v>
      </c>
      <c r="U2856" s="21">
        <v>400</v>
      </c>
      <c r="V2856" s="21">
        <v>1</v>
      </c>
      <c r="W2856" s="21">
        <v>1</v>
      </c>
      <c r="X2856" s="21">
        <v>2</v>
      </c>
      <c r="AJ2856" s="21">
        <v>0</v>
      </c>
      <c r="AK2856" s="21">
        <f>VLOOKUP(B2856,[2]Sheet3!$A$3:$B$1872,2,0)</f>
        <v>13464.601769911507</v>
      </c>
      <c r="AL2856" s="22">
        <f t="shared" si="47"/>
        <v>13464.601769911507</v>
      </c>
    </row>
    <row r="2857" spans="1:38" ht="12" customHeight="1">
      <c r="A2857" s="19" t="s">
        <v>10435</v>
      </c>
      <c r="B2857" s="20" t="s">
        <v>10436</v>
      </c>
      <c r="C2857" s="20"/>
      <c r="D2857" s="20"/>
      <c r="F2857" s="20" t="s">
        <v>350</v>
      </c>
      <c r="G2857" s="20" t="s">
        <v>601</v>
      </c>
      <c r="H2857" s="20"/>
      <c r="I2857" s="20"/>
      <c r="J2857" s="20"/>
      <c r="K2857" s="20"/>
      <c r="L2857" s="20"/>
      <c r="M2857" s="20" t="s">
        <v>10437</v>
      </c>
      <c r="N2857" s="20"/>
      <c r="O2857" s="19" t="s">
        <v>10438</v>
      </c>
      <c r="P2857" s="20" t="s">
        <v>43</v>
      </c>
      <c r="Q2857" s="19" t="s">
        <v>131</v>
      </c>
      <c r="U2857" s="21">
        <v>200</v>
      </c>
      <c r="V2857" s="21">
        <v>1</v>
      </c>
      <c r="W2857" s="21">
        <v>1</v>
      </c>
      <c r="X2857" s="21">
        <v>1</v>
      </c>
      <c r="AJ2857" s="21">
        <v>0</v>
      </c>
      <c r="AK2857" s="21">
        <v>0</v>
      </c>
      <c r="AL2857" s="22">
        <f t="shared" si="47"/>
        <v>0</v>
      </c>
    </row>
    <row r="2858" spans="1:38" ht="12" customHeight="1">
      <c r="A2858" s="19" t="s">
        <v>10439</v>
      </c>
      <c r="B2858" s="20" t="s">
        <v>10440</v>
      </c>
      <c r="C2858" s="20"/>
      <c r="D2858" s="20"/>
      <c r="F2858" s="20" t="s">
        <v>350</v>
      </c>
      <c r="G2858" s="20" t="s">
        <v>601</v>
      </c>
      <c r="H2858" s="20"/>
      <c r="I2858" s="20"/>
      <c r="J2858" s="20"/>
      <c r="K2858" s="20"/>
      <c r="L2858" s="20"/>
      <c r="M2858" s="20" t="s">
        <v>10441</v>
      </c>
      <c r="N2858" s="20"/>
      <c r="O2858" s="19" t="s">
        <v>10442</v>
      </c>
      <c r="P2858" s="20" t="s">
        <v>43</v>
      </c>
      <c r="Q2858" s="19" t="s">
        <v>131</v>
      </c>
      <c r="U2858" s="21">
        <v>200</v>
      </c>
      <c r="V2858" s="21">
        <v>1</v>
      </c>
      <c r="W2858" s="21">
        <v>0</v>
      </c>
      <c r="X2858" s="21">
        <v>1</v>
      </c>
      <c r="AJ2858" s="21">
        <v>0</v>
      </c>
      <c r="AK2858" s="21">
        <f>VLOOKUP(B2858,[2]Sheet3!$A$3:$B$1872,2,0)</f>
        <v>11915.044247787611</v>
      </c>
      <c r="AL2858" s="22">
        <f t="shared" si="47"/>
        <v>11915.044247787611</v>
      </c>
    </row>
    <row r="2859" spans="1:38" ht="12" customHeight="1">
      <c r="A2859" s="19" t="s">
        <v>10443</v>
      </c>
      <c r="B2859" s="20" t="s">
        <v>10444</v>
      </c>
      <c r="C2859" s="20"/>
      <c r="D2859" s="20"/>
      <c r="F2859" s="20" t="s">
        <v>350</v>
      </c>
      <c r="G2859" s="20" t="s">
        <v>601</v>
      </c>
      <c r="H2859" s="20" t="s">
        <v>10445</v>
      </c>
      <c r="I2859" s="20"/>
      <c r="J2859" s="20"/>
      <c r="K2859" s="20"/>
      <c r="L2859" s="20"/>
      <c r="M2859" s="20" t="s">
        <v>10444</v>
      </c>
      <c r="N2859" s="20"/>
      <c r="O2859" s="19" t="s">
        <v>10446</v>
      </c>
      <c r="P2859" s="20" t="s">
        <v>43</v>
      </c>
      <c r="Q2859" s="19" t="s">
        <v>131</v>
      </c>
      <c r="U2859" s="21">
        <v>200</v>
      </c>
      <c r="V2859" s="21">
        <v>0</v>
      </c>
      <c r="W2859" s="21">
        <v>1</v>
      </c>
      <c r="X2859" s="21">
        <v>1</v>
      </c>
      <c r="AJ2859" s="21">
        <f>VLOOKUP(B2859,[1]Sheet8!$A$3:$B$989,2,0)</f>
        <v>4628.4699999999993</v>
      </c>
      <c r="AK2859" s="21">
        <f>VLOOKUP(B2859,[2]Sheet3!$A$3:$B$1872,2,0)</f>
        <v>98076.991150442511</v>
      </c>
      <c r="AL2859" s="22">
        <f t="shared" si="47"/>
        <v>102705.46115044251</v>
      </c>
    </row>
    <row r="2860" spans="1:38" ht="12" customHeight="1">
      <c r="A2860" s="19" t="s">
        <v>10447</v>
      </c>
      <c r="B2860" s="20" t="s">
        <v>10448</v>
      </c>
      <c r="C2860" s="20"/>
      <c r="D2860" s="20"/>
      <c r="F2860" s="20" t="s">
        <v>350</v>
      </c>
      <c r="G2860" s="20" t="s">
        <v>601</v>
      </c>
      <c r="H2860" s="20"/>
      <c r="I2860" s="20"/>
      <c r="J2860" s="20"/>
      <c r="K2860" s="20"/>
      <c r="L2860" s="20" t="s">
        <v>10448</v>
      </c>
      <c r="M2860" s="20" t="s">
        <v>10448</v>
      </c>
      <c r="N2860" s="20"/>
      <c r="O2860" s="19" t="s">
        <v>10449</v>
      </c>
      <c r="P2860" s="20" t="s">
        <v>43</v>
      </c>
      <c r="Q2860" s="19" t="s">
        <v>237</v>
      </c>
      <c r="R2860" s="19" t="s">
        <v>138</v>
      </c>
      <c r="S2860" s="19" t="s">
        <v>139</v>
      </c>
      <c r="T2860" s="19" t="s">
        <v>140</v>
      </c>
      <c r="U2860" s="21">
        <v>300</v>
      </c>
      <c r="V2860" s="21">
        <v>1</v>
      </c>
      <c r="W2860" s="21">
        <v>1</v>
      </c>
      <c r="X2860" s="21">
        <v>2</v>
      </c>
      <c r="Y2860" s="19" t="s">
        <v>60</v>
      </c>
      <c r="Z2860" s="19" t="s">
        <v>61</v>
      </c>
      <c r="AA2860" s="19" t="s">
        <v>141</v>
      </c>
      <c r="AB2860" s="19" t="s">
        <v>142</v>
      </c>
      <c r="AC2860" s="19" t="s">
        <v>271</v>
      </c>
      <c r="AD2860" s="19" t="s">
        <v>272</v>
      </c>
      <c r="AJ2860" s="21">
        <v>0</v>
      </c>
      <c r="AK2860" s="21">
        <f>VLOOKUP(B2860,[2]Sheet3!$A$3:$B$1872,2,0)</f>
        <v>12348.318584070796</v>
      </c>
      <c r="AL2860" s="22">
        <f t="shared" si="47"/>
        <v>12348.318584070796</v>
      </c>
    </row>
    <row r="2861" spans="1:38" ht="12" customHeight="1">
      <c r="A2861" s="19" t="s">
        <v>10450</v>
      </c>
      <c r="B2861" s="20" t="s">
        <v>10451</v>
      </c>
      <c r="C2861" s="20"/>
      <c r="D2861" s="20"/>
      <c r="F2861" s="20" t="s">
        <v>350</v>
      </c>
      <c r="G2861" s="20" t="s">
        <v>601</v>
      </c>
      <c r="H2861" s="20"/>
      <c r="I2861" s="20"/>
      <c r="J2861" s="20"/>
      <c r="K2861" s="20"/>
      <c r="L2861" s="20"/>
      <c r="M2861" s="20" t="s">
        <v>10451</v>
      </c>
      <c r="N2861" s="20"/>
      <c r="O2861" s="19" t="s">
        <v>10452</v>
      </c>
      <c r="P2861" s="20" t="s">
        <v>43</v>
      </c>
      <c r="Q2861" s="19" t="s">
        <v>131</v>
      </c>
      <c r="U2861" s="21">
        <v>300</v>
      </c>
      <c r="V2861" s="21">
        <v>1</v>
      </c>
      <c r="W2861" s="21">
        <v>1</v>
      </c>
      <c r="X2861" s="21">
        <v>1</v>
      </c>
      <c r="AJ2861" s="21">
        <v>0</v>
      </c>
      <c r="AK2861" s="21">
        <v>0</v>
      </c>
      <c r="AL2861" s="22">
        <f t="shared" si="47"/>
        <v>0</v>
      </c>
    </row>
    <row r="2862" spans="1:38" ht="12" customHeight="1">
      <c r="A2862" s="19" t="s">
        <v>10453</v>
      </c>
      <c r="B2862" s="20" t="s">
        <v>10454</v>
      </c>
      <c r="C2862" s="20"/>
      <c r="D2862" s="20"/>
      <c r="F2862" s="20" t="s">
        <v>350</v>
      </c>
      <c r="G2862" s="20" t="s">
        <v>601</v>
      </c>
      <c r="H2862" s="20"/>
      <c r="I2862" s="20"/>
      <c r="J2862" s="20"/>
      <c r="K2862" s="20"/>
      <c r="L2862" s="20"/>
      <c r="M2862" s="20" t="s">
        <v>10454</v>
      </c>
      <c r="N2862" s="20"/>
      <c r="O2862" s="19" t="s">
        <v>10455</v>
      </c>
      <c r="P2862" s="20" t="s">
        <v>43</v>
      </c>
      <c r="Q2862" s="19" t="s">
        <v>131</v>
      </c>
      <c r="U2862" s="21">
        <v>300</v>
      </c>
      <c r="V2862" s="21">
        <v>2</v>
      </c>
      <c r="W2862" s="21">
        <v>1</v>
      </c>
      <c r="X2862" s="21">
        <v>1</v>
      </c>
      <c r="AJ2862" s="21">
        <v>0</v>
      </c>
      <c r="AK2862" s="21">
        <v>0</v>
      </c>
      <c r="AL2862" s="22">
        <f t="shared" si="47"/>
        <v>0</v>
      </c>
    </row>
    <row r="2863" spans="1:38" ht="12" customHeight="1">
      <c r="A2863" s="19" t="s">
        <v>10456</v>
      </c>
      <c r="B2863" s="20" t="s">
        <v>10457</v>
      </c>
      <c r="C2863" s="20"/>
      <c r="D2863" s="20"/>
      <c r="F2863" s="20" t="s">
        <v>350</v>
      </c>
      <c r="G2863" s="20" t="s">
        <v>601</v>
      </c>
      <c r="H2863" s="20"/>
      <c r="I2863" s="20"/>
      <c r="J2863" s="20"/>
      <c r="K2863" s="20"/>
      <c r="L2863" s="20"/>
      <c r="M2863" s="20" t="s">
        <v>10457</v>
      </c>
      <c r="N2863" s="20"/>
      <c r="O2863" s="19" t="s">
        <v>10458</v>
      </c>
      <c r="P2863" s="20" t="s">
        <v>43</v>
      </c>
      <c r="Q2863" s="19" t="s">
        <v>131</v>
      </c>
      <c r="U2863" s="21">
        <v>90</v>
      </c>
      <c r="V2863" s="21">
        <v>1</v>
      </c>
      <c r="W2863" s="21">
        <v>0</v>
      </c>
      <c r="X2863" s="21">
        <v>1</v>
      </c>
      <c r="AJ2863" s="21">
        <v>0</v>
      </c>
      <c r="AK2863" s="21">
        <f>VLOOKUP(B2863,[2]Sheet3!$A$3:$B$1872,2,0)</f>
        <v>11915.044247787613</v>
      </c>
      <c r="AL2863" s="22">
        <f t="shared" si="47"/>
        <v>11915.044247787613</v>
      </c>
    </row>
    <row r="2864" spans="1:38" ht="12" customHeight="1">
      <c r="A2864" s="19" t="s">
        <v>10459</v>
      </c>
      <c r="B2864" s="20" t="s">
        <v>10460</v>
      </c>
      <c r="C2864" s="20"/>
      <c r="D2864" s="20"/>
      <c r="F2864" s="20" t="s">
        <v>350</v>
      </c>
      <c r="G2864" s="20" t="s">
        <v>601</v>
      </c>
      <c r="H2864" s="20"/>
      <c r="I2864" s="20"/>
      <c r="J2864" s="20"/>
      <c r="K2864" s="20"/>
      <c r="L2864" s="20"/>
      <c r="M2864" s="20" t="s">
        <v>10460</v>
      </c>
      <c r="N2864" s="20"/>
      <c r="O2864" s="19" t="s">
        <v>10461</v>
      </c>
      <c r="P2864" s="20" t="s">
        <v>43</v>
      </c>
      <c r="Q2864" s="19" t="s">
        <v>131</v>
      </c>
      <c r="U2864" s="21">
        <v>250</v>
      </c>
      <c r="V2864" s="21">
        <v>0</v>
      </c>
      <c r="W2864" s="21">
        <v>1</v>
      </c>
      <c r="X2864" s="21">
        <v>1</v>
      </c>
      <c r="AJ2864" s="21">
        <v>0</v>
      </c>
      <c r="AK2864" s="21">
        <v>0</v>
      </c>
      <c r="AL2864" s="22">
        <f t="shared" si="47"/>
        <v>0</v>
      </c>
    </row>
    <row r="2865" spans="1:38" ht="12" customHeight="1">
      <c r="A2865" s="19" t="s">
        <v>10462</v>
      </c>
      <c r="B2865" s="20" t="s">
        <v>10463</v>
      </c>
      <c r="C2865" s="20"/>
      <c r="D2865" s="20"/>
      <c r="F2865" s="20" t="s">
        <v>350</v>
      </c>
      <c r="G2865" s="20" t="s">
        <v>601</v>
      </c>
      <c r="H2865" s="20"/>
      <c r="I2865" s="20"/>
      <c r="J2865" s="20"/>
      <c r="K2865" s="20"/>
      <c r="L2865" s="20"/>
      <c r="M2865" s="20" t="s">
        <v>10463</v>
      </c>
      <c r="N2865" s="20"/>
      <c r="O2865" s="19" t="s">
        <v>10464</v>
      </c>
      <c r="P2865" s="20" t="s">
        <v>43</v>
      </c>
      <c r="Q2865" s="19" t="s">
        <v>131</v>
      </c>
      <c r="U2865" s="21">
        <v>300</v>
      </c>
      <c r="V2865" s="21">
        <v>1</v>
      </c>
      <c r="W2865" s="21">
        <v>0</v>
      </c>
      <c r="X2865" s="21">
        <v>2</v>
      </c>
      <c r="AJ2865" s="21">
        <f>VLOOKUP(B2865,[1]Sheet8!$A$3:$B$989,2,0)</f>
        <v>11472.949999999999</v>
      </c>
      <c r="AK2865" s="21">
        <f>VLOOKUP(B2865,[2]Sheet3!$A$3:$B$1872,2,0)</f>
        <v>49316.788495575223</v>
      </c>
      <c r="AL2865" s="22">
        <f t="shared" si="47"/>
        <v>60789.73849557522</v>
      </c>
    </row>
    <row r="2866" spans="1:38" ht="12" customHeight="1">
      <c r="A2866" s="19" t="s">
        <v>10465</v>
      </c>
      <c r="B2866" s="20" t="s">
        <v>10466</v>
      </c>
      <c r="C2866" s="20"/>
      <c r="D2866" s="20"/>
      <c r="F2866" s="20" t="s">
        <v>350</v>
      </c>
      <c r="G2866" s="20" t="s">
        <v>601</v>
      </c>
      <c r="H2866" s="20" t="s">
        <v>10467</v>
      </c>
      <c r="I2866" s="20"/>
      <c r="J2866" s="20"/>
      <c r="K2866" s="20"/>
      <c r="L2866" s="20" t="s">
        <v>10466</v>
      </c>
      <c r="M2866" s="20" t="s">
        <v>10466</v>
      </c>
      <c r="N2866" s="20"/>
      <c r="O2866" s="19" t="s">
        <v>10468</v>
      </c>
      <c r="P2866" s="20" t="s">
        <v>43</v>
      </c>
      <c r="Q2866" s="19" t="s">
        <v>131</v>
      </c>
      <c r="U2866" s="21">
        <v>400</v>
      </c>
      <c r="V2866" s="21">
        <v>2</v>
      </c>
      <c r="W2866" s="21">
        <v>1</v>
      </c>
      <c r="X2866" s="21">
        <v>2</v>
      </c>
      <c r="AJ2866" s="21">
        <v>0</v>
      </c>
      <c r="AK2866" s="21">
        <v>0</v>
      </c>
      <c r="AL2866" s="22">
        <f t="shared" si="47"/>
        <v>0</v>
      </c>
    </row>
    <row r="2867" spans="1:38" ht="12" customHeight="1">
      <c r="A2867" s="19" t="s">
        <v>10469</v>
      </c>
      <c r="B2867" s="20" t="s">
        <v>10470</v>
      </c>
      <c r="C2867" s="20"/>
      <c r="D2867" s="20"/>
      <c r="F2867" s="20" t="s">
        <v>350</v>
      </c>
      <c r="G2867" s="20" t="s">
        <v>601</v>
      </c>
      <c r="H2867" s="20"/>
      <c r="I2867" s="20"/>
      <c r="J2867" s="20"/>
      <c r="K2867" s="20"/>
      <c r="L2867" s="20"/>
      <c r="M2867" s="20" t="s">
        <v>10470</v>
      </c>
      <c r="N2867" s="20"/>
      <c r="O2867" s="19" t="s">
        <v>10471</v>
      </c>
      <c r="P2867" s="20" t="s">
        <v>43</v>
      </c>
      <c r="Q2867" s="19" t="s">
        <v>131</v>
      </c>
      <c r="U2867" s="21">
        <v>200</v>
      </c>
      <c r="V2867" s="21">
        <v>1</v>
      </c>
      <c r="W2867" s="21">
        <v>0</v>
      </c>
      <c r="X2867" s="21">
        <v>1</v>
      </c>
      <c r="AJ2867" s="21">
        <v>0</v>
      </c>
      <c r="AK2867" s="21">
        <v>0</v>
      </c>
      <c r="AL2867" s="22">
        <f t="shared" si="47"/>
        <v>0</v>
      </c>
    </row>
    <row r="2868" spans="1:38" ht="12" customHeight="1">
      <c r="A2868" s="19" t="s">
        <v>10472</v>
      </c>
      <c r="B2868" s="20" t="s">
        <v>10473</v>
      </c>
      <c r="C2868" s="20"/>
      <c r="D2868" s="20"/>
      <c r="F2868" s="20" t="s">
        <v>350</v>
      </c>
      <c r="G2868" s="20" t="s">
        <v>601</v>
      </c>
      <c r="H2868" s="20" t="s">
        <v>1744</v>
      </c>
      <c r="I2868" s="20"/>
      <c r="J2868" s="20"/>
      <c r="K2868" s="20"/>
      <c r="L2868" s="20" t="s">
        <v>1745</v>
      </c>
      <c r="M2868" s="20" t="s">
        <v>10473</v>
      </c>
      <c r="N2868" s="20"/>
      <c r="O2868" s="19" t="s">
        <v>10474</v>
      </c>
      <c r="P2868" s="20" t="s">
        <v>43</v>
      </c>
      <c r="Q2868" s="19" t="s">
        <v>131</v>
      </c>
      <c r="U2868" s="21">
        <v>400</v>
      </c>
      <c r="V2868" s="21">
        <v>2</v>
      </c>
      <c r="W2868" s="21">
        <v>1</v>
      </c>
      <c r="X2868" s="21">
        <v>3</v>
      </c>
      <c r="AJ2868" s="21">
        <v>0</v>
      </c>
      <c r="AK2868" s="21">
        <v>0</v>
      </c>
      <c r="AL2868" s="22">
        <f t="shared" si="47"/>
        <v>0</v>
      </c>
    </row>
    <row r="2869" spans="1:38" ht="12" customHeight="1">
      <c r="A2869" s="19" t="s">
        <v>10475</v>
      </c>
      <c r="B2869" s="20" t="s">
        <v>10476</v>
      </c>
      <c r="C2869" s="20"/>
      <c r="D2869" s="20"/>
      <c r="F2869" s="20" t="s">
        <v>350</v>
      </c>
      <c r="G2869" s="20" t="s">
        <v>601</v>
      </c>
      <c r="H2869" s="20"/>
      <c r="I2869" s="20"/>
      <c r="J2869" s="20"/>
      <c r="K2869" s="20"/>
      <c r="L2869" s="20"/>
      <c r="M2869" s="20" t="s">
        <v>10476</v>
      </c>
      <c r="N2869" s="20"/>
      <c r="O2869" s="19" t="s">
        <v>10477</v>
      </c>
      <c r="P2869" s="20" t="s">
        <v>43</v>
      </c>
      <c r="Q2869" s="19" t="s">
        <v>131</v>
      </c>
      <c r="U2869" s="21">
        <v>300</v>
      </c>
      <c r="V2869" s="21">
        <v>1</v>
      </c>
      <c r="W2869" s="21">
        <v>1</v>
      </c>
      <c r="X2869" s="21">
        <v>2</v>
      </c>
      <c r="AJ2869" s="21">
        <v>0</v>
      </c>
      <c r="AK2869" s="21">
        <v>0</v>
      </c>
      <c r="AL2869" s="22">
        <f t="shared" si="47"/>
        <v>0</v>
      </c>
    </row>
    <row r="2870" spans="1:38" ht="12" customHeight="1">
      <c r="A2870" s="19" t="s">
        <v>10478</v>
      </c>
      <c r="B2870" s="20" t="s">
        <v>10479</v>
      </c>
      <c r="C2870" s="20"/>
      <c r="D2870" s="20"/>
      <c r="F2870" s="20" t="s">
        <v>350</v>
      </c>
      <c r="G2870" s="20" t="s">
        <v>601</v>
      </c>
      <c r="H2870" s="20"/>
      <c r="I2870" s="20"/>
      <c r="J2870" s="20"/>
      <c r="K2870" s="20"/>
      <c r="L2870" s="20"/>
      <c r="M2870" s="20" t="s">
        <v>10480</v>
      </c>
      <c r="N2870" s="20"/>
      <c r="O2870" s="19" t="s">
        <v>10481</v>
      </c>
      <c r="P2870" s="20" t="s">
        <v>43</v>
      </c>
      <c r="Q2870" s="19" t="s">
        <v>131</v>
      </c>
      <c r="U2870" s="21">
        <v>400</v>
      </c>
      <c r="V2870" s="21">
        <v>1</v>
      </c>
      <c r="W2870" s="21">
        <v>0</v>
      </c>
      <c r="X2870" s="21">
        <v>1</v>
      </c>
      <c r="AJ2870" s="21">
        <v>0</v>
      </c>
      <c r="AK2870" s="21">
        <v>0</v>
      </c>
      <c r="AL2870" s="22">
        <f t="shared" si="47"/>
        <v>0</v>
      </c>
    </row>
    <row r="2871" spans="1:38" ht="12" customHeight="1">
      <c r="A2871" s="19" t="s">
        <v>10482</v>
      </c>
      <c r="B2871" s="20" t="s">
        <v>10483</v>
      </c>
      <c r="C2871" s="20"/>
      <c r="D2871" s="20"/>
      <c r="F2871" s="20" t="s">
        <v>350</v>
      </c>
      <c r="G2871" s="20" t="s">
        <v>601</v>
      </c>
      <c r="H2871" s="20"/>
      <c r="I2871" s="20"/>
      <c r="J2871" s="20"/>
      <c r="K2871" s="20"/>
      <c r="L2871" s="20"/>
      <c r="M2871" s="20" t="s">
        <v>10483</v>
      </c>
      <c r="N2871" s="20"/>
      <c r="O2871" s="19" t="s">
        <v>10484</v>
      </c>
      <c r="P2871" s="20" t="s">
        <v>43</v>
      </c>
      <c r="Q2871" s="19" t="s">
        <v>131</v>
      </c>
      <c r="U2871" s="21">
        <v>300</v>
      </c>
      <c r="V2871" s="21">
        <v>1</v>
      </c>
      <c r="W2871" s="21">
        <v>1</v>
      </c>
      <c r="X2871" s="21">
        <v>2</v>
      </c>
      <c r="AJ2871" s="21">
        <v>0</v>
      </c>
      <c r="AK2871" s="21">
        <f>VLOOKUP(B2871,[2]Sheet3!$A$3:$B$1872,2,0)</f>
        <v>13380.530973451328</v>
      </c>
      <c r="AL2871" s="22">
        <f t="shared" si="47"/>
        <v>13380.530973451328</v>
      </c>
    </row>
    <row r="2872" spans="1:38" ht="12" customHeight="1">
      <c r="A2872" s="19" t="s">
        <v>10485</v>
      </c>
      <c r="B2872" s="20" t="s">
        <v>10486</v>
      </c>
      <c r="C2872" s="20"/>
      <c r="D2872" s="20"/>
      <c r="F2872" s="20" t="s">
        <v>350</v>
      </c>
      <c r="G2872" s="20" t="s">
        <v>601</v>
      </c>
      <c r="H2872" s="20"/>
      <c r="I2872" s="20"/>
      <c r="J2872" s="20"/>
      <c r="K2872" s="20"/>
      <c r="L2872" s="20"/>
      <c r="M2872" s="20" t="s">
        <v>10486</v>
      </c>
      <c r="N2872" s="20"/>
      <c r="O2872" s="19" t="s">
        <v>10487</v>
      </c>
      <c r="P2872" s="20" t="s">
        <v>43</v>
      </c>
      <c r="Q2872" s="19" t="s">
        <v>131</v>
      </c>
      <c r="U2872" s="21">
        <v>200</v>
      </c>
      <c r="V2872" s="21">
        <v>1</v>
      </c>
      <c r="W2872" s="21">
        <v>1</v>
      </c>
      <c r="X2872" s="21">
        <v>1</v>
      </c>
      <c r="AJ2872" s="21">
        <v>0</v>
      </c>
      <c r="AK2872" s="21">
        <f>VLOOKUP(B2872,[2]Sheet3!$A$3:$B$1872,2,0)</f>
        <v>11915.044247787611</v>
      </c>
      <c r="AL2872" s="22">
        <f t="shared" si="47"/>
        <v>11915.044247787611</v>
      </c>
    </row>
    <row r="2873" spans="1:38" ht="12" customHeight="1">
      <c r="A2873" s="19" t="s">
        <v>10488</v>
      </c>
      <c r="B2873" s="20" t="s">
        <v>10489</v>
      </c>
      <c r="C2873" s="20"/>
      <c r="D2873" s="20"/>
      <c r="F2873" s="20" t="s">
        <v>350</v>
      </c>
      <c r="G2873" s="20" t="s">
        <v>601</v>
      </c>
      <c r="H2873" s="20"/>
      <c r="I2873" s="20"/>
      <c r="J2873" s="20"/>
      <c r="K2873" s="20"/>
      <c r="L2873" s="20"/>
      <c r="M2873" s="20" t="s">
        <v>10489</v>
      </c>
      <c r="N2873" s="20"/>
      <c r="O2873" s="19" t="s">
        <v>10490</v>
      </c>
      <c r="P2873" s="20" t="s">
        <v>43</v>
      </c>
      <c r="Q2873" s="19" t="s">
        <v>131</v>
      </c>
      <c r="U2873" s="21">
        <v>300</v>
      </c>
      <c r="V2873" s="21">
        <v>1</v>
      </c>
      <c r="W2873" s="21">
        <v>1</v>
      </c>
      <c r="X2873" s="21">
        <v>2</v>
      </c>
      <c r="AJ2873" s="21">
        <v>0</v>
      </c>
      <c r="AK2873" s="21">
        <v>0</v>
      </c>
      <c r="AL2873" s="22">
        <f t="shared" si="47"/>
        <v>0</v>
      </c>
    </row>
    <row r="2874" spans="1:38" ht="12" customHeight="1">
      <c r="A2874" s="19" t="s">
        <v>10491</v>
      </c>
      <c r="B2874" s="20" t="s">
        <v>10492</v>
      </c>
      <c r="C2874" s="20"/>
      <c r="D2874" s="20"/>
      <c r="F2874" s="20" t="s">
        <v>350</v>
      </c>
      <c r="G2874" s="20" t="s">
        <v>601</v>
      </c>
      <c r="H2874" s="20"/>
      <c r="I2874" s="20"/>
      <c r="J2874" s="20"/>
      <c r="K2874" s="20"/>
      <c r="L2874" s="20"/>
      <c r="M2874" s="20" t="s">
        <v>10493</v>
      </c>
      <c r="N2874" s="20"/>
      <c r="O2874" s="19" t="s">
        <v>10494</v>
      </c>
      <c r="P2874" s="20" t="s">
        <v>43</v>
      </c>
      <c r="Q2874" s="19" t="s">
        <v>131</v>
      </c>
      <c r="U2874" s="21">
        <v>200</v>
      </c>
      <c r="V2874" s="21">
        <v>0</v>
      </c>
      <c r="W2874" s="21">
        <v>1</v>
      </c>
      <c r="X2874" s="21">
        <v>1</v>
      </c>
      <c r="AJ2874" s="21">
        <v>0</v>
      </c>
      <c r="AK2874" s="21">
        <v>0</v>
      </c>
      <c r="AL2874" s="22">
        <f t="shared" si="47"/>
        <v>0</v>
      </c>
    </row>
    <row r="2875" spans="1:38" ht="12" customHeight="1">
      <c r="A2875" s="19" t="s">
        <v>10495</v>
      </c>
      <c r="B2875" s="20" t="s">
        <v>10496</v>
      </c>
      <c r="C2875" s="20"/>
      <c r="D2875" s="20"/>
      <c r="F2875" s="20" t="s">
        <v>350</v>
      </c>
      <c r="G2875" s="20" t="s">
        <v>601</v>
      </c>
      <c r="H2875" s="20" t="s">
        <v>10497</v>
      </c>
      <c r="I2875" s="20"/>
      <c r="J2875" s="20"/>
      <c r="K2875" s="20"/>
      <c r="L2875" s="20"/>
      <c r="M2875" s="20" t="s">
        <v>10496</v>
      </c>
      <c r="N2875" s="20"/>
      <c r="O2875" s="19" t="s">
        <v>10498</v>
      </c>
      <c r="P2875" s="20" t="s">
        <v>43</v>
      </c>
      <c r="Q2875" s="19" t="s">
        <v>131</v>
      </c>
      <c r="U2875" s="21">
        <v>300</v>
      </c>
      <c r="V2875" s="21">
        <v>1</v>
      </c>
      <c r="W2875" s="21">
        <v>1</v>
      </c>
      <c r="X2875" s="21">
        <v>2</v>
      </c>
      <c r="AJ2875" s="21">
        <v>0</v>
      </c>
      <c r="AK2875" s="21">
        <f>VLOOKUP(B2875,[2]Sheet3!$A$3:$B$1872,2,0)</f>
        <v>37911.504424778759</v>
      </c>
      <c r="AL2875" s="22">
        <f t="shared" si="47"/>
        <v>37911.504424778759</v>
      </c>
    </row>
    <row r="2876" spans="1:38" ht="12" customHeight="1">
      <c r="A2876" s="19" t="s">
        <v>10499</v>
      </c>
      <c r="B2876" s="20" t="s">
        <v>10500</v>
      </c>
      <c r="C2876" s="20"/>
      <c r="D2876" s="20"/>
      <c r="F2876" s="20" t="s">
        <v>350</v>
      </c>
      <c r="G2876" s="20" t="s">
        <v>601</v>
      </c>
      <c r="H2876" s="20"/>
      <c r="I2876" s="20"/>
      <c r="J2876" s="20"/>
      <c r="K2876" s="20"/>
      <c r="L2876" s="20"/>
      <c r="M2876" s="20" t="s">
        <v>10500</v>
      </c>
      <c r="N2876" s="20"/>
      <c r="O2876" s="19" t="s">
        <v>10501</v>
      </c>
      <c r="P2876" s="20" t="s">
        <v>43</v>
      </c>
      <c r="Q2876" s="19" t="s">
        <v>131</v>
      </c>
      <c r="U2876" s="21">
        <v>400</v>
      </c>
      <c r="V2876" s="21">
        <v>1</v>
      </c>
      <c r="W2876" s="21">
        <v>0</v>
      </c>
      <c r="X2876" s="21">
        <v>2</v>
      </c>
      <c r="AJ2876" s="21">
        <v>0</v>
      </c>
      <c r="AK2876" s="21">
        <v>0</v>
      </c>
      <c r="AL2876" s="22">
        <f t="shared" si="47"/>
        <v>0</v>
      </c>
    </row>
    <row r="2877" spans="1:38" ht="12" customHeight="1">
      <c r="A2877" s="19" t="s">
        <v>10502</v>
      </c>
      <c r="B2877" s="20" t="s">
        <v>10503</v>
      </c>
      <c r="C2877" s="20"/>
      <c r="D2877" s="20"/>
      <c r="F2877" s="20" t="s">
        <v>350</v>
      </c>
      <c r="G2877" s="20" t="s">
        <v>601</v>
      </c>
      <c r="H2877" s="20" t="s">
        <v>10504</v>
      </c>
      <c r="I2877" s="20"/>
      <c r="J2877" s="20"/>
      <c r="K2877" s="20"/>
      <c r="L2877" s="20"/>
      <c r="M2877" s="20" t="s">
        <v>10505</v>
      </c>
      <c r="N2877" s="20"/>
      <c r="O2877" s="19" t="s">
        <v>10506</v>
      </c>
      <c r="P2877" s="20" t="s">
        <v>43</v>
      </c>
      <c r="Q2877" s="19" t="s">
        <v>131</v>
      </c>
      <c r="U2877" s="21">
        <v>300</v>
      </c>
      <c r="V2877" s="21">
        <v>1</v>
      </c>
      <c r="W2877" s="21">
        <v>0</v>
      </c>
      <c r="X2877" s="21">
        <v>2</v>
      </c>
      <c r="AJ2877" s="21">
        <f>VLOOKUP(B2877,[1]Sheet8!$A$3:$B$989,2,0)</f>
        <v>10369.369999999999</v>
      </c>
      <c r="AK2877" s="21">
        <f>VLOOKUP(B2877,[2]Sheet3!$A$3:$B$1872,2,0)</f>
        <v>35745.132743362832</v>
      </c>
      <c r="AL2877" s="22">
        <f t="shared" si="47"/>
        <v>46114.502743362827</v>
      </c>
    </row>
    <row r="2878" spans="1:38" ht="12" customHeight="1">
      <c r="A2878" s="19" t="s">
        <v>10507</v>
      </c>
      <c r="B2878" s="20" t="s">
        <v>10505</v>
      </c>
      <c r="C2878" s="20"/>
      <c r="D2878" s="20"/>
      <c r="F2878" s="20" t="s">
        <v>350</v>
      </c>
      <c r="G2878" s="20" t="s">
        <v>601</v>
      </c>
      <c r="H2878" s="20" t="s">
        <v>10504</v>
      </c>
      <c r="I2878" s="20"/>
      <c r="J2878" s="20"/>
      <c r="K2878" s="20"/>
      <c r="L2878" s="20"/>
      <c r="M2878" s="20" t="s">
        <v>10505</v>
      </c>
      <c r="N2878" s="20"/>
      <c r="O2878" s="19" t="s">
        <v>10508</v>
      </c>
      <c r="P2878" s="20" t="s">
        <v>43</v>
      </c>
      <c r="Q2878" s="19" t="s">
        <v>131</v>
      </c>
      <c r="U2878" s="21">
        <v>450</v>
      </c>
      <c r="V2878" s="21">
        <v>0</v>
      </c>
      <c r="W2878" s="21">
        <v>1</v>
      </c>
      <c r="X2878" s="21">
        <v>2</v>
      </c>
      <c r="AJ2878" s="21">
        <v>0</v>
      </c>
      <c r="AK2878" s="21">
        <v>0</v>
      </c>
      <c r="AL2878" s="22">
        <f t="shared" si="47"/>
        <v>0</v>
      </c>
    </row>
    <row r="2879" spans="1:38" ht="12" customHeight="1">
      <c r="A2879" s="19" t="s">
        <v>10509</v>
      </c>
      <c r="B2879" s="20" t="s">
        <v>10510</v>
      </c>
      <c r="C2879" s="20"/>
      <c r="D2879" s="20"/>
      <c r="F2879" s="20" t="s">
        <v>350</v>
      </c>
      <c r="G2879" s="20" t="s">
        <v>601</v>
      </c>
      <c r="H2879" s="20"/>
      <c r="I2879" s="20"/>
      <c r="J2879" s="20"/>
      <c r="K2879" s="20"/>
      <c r="L2879" s="20"/>
      <c r="M2879" s="20" t="s">
        <v>10510</v>
      </c>
      <c r="N2879" s="20"/>
      <c r="O2879" s="19" t="s">
        <v>10511</v>
      </c>
      <c r="P2879" s="20" t="s">
        <v>43</v>
      </c>
      <c r="Q2879" s="19" t="s">
        <v>131</v>
      </c>
      <c r="U2879" s="21">
        <v>200</v>
      </c>
      <c r="V2879" s="21">
        <v>1</v>
      </c>
      <c r="W2879" s="21">
        <v>1</v>
      </c>
      <c r="X2879" s="21">
        <v>1</v>
      </c>
      <c r="AJ2879" s="21">
        <v>0</v>
      </c>
      <c r="AK2879" s="21">
        <v>0</v>
      </c>
      <c r="AL2879" s="22">
        <f t="shared" si="47"/>
        <v>0</v>
      </c>
    </row>
    <row r="2880" spans="1:38" ht="12" customHeight="1">
      <c r="A2880" s="19" t="s">
        <v>10512</v>
      </c>
      <c r="B2880" s="20" t="s">
        <v>10513</v>
      </c>
      <c r="C2880" s="20"/>
      <c r="D2880" s="20"/>
      <c r="F2880" s="20" t="s">
        <v>350</v>
      </c>
      <c r="G2880" s="20" t="s">
        <v>601</v>
      </c>
      <c r="H2880" s="20" t="s">
        <v>10514</v>
      </c>
      <c r="I2880" s="20"/>
      <c r="J2880" s="20"/>
      <c r="K2880" s="20"/>
      <c r="L2880" s="20" t="s">
        <v>10515</v>
      </c>
      <c r="M2880" s="20" t="s">
        <v>10516</v>
      </c>
      <c r="N2880" s="20"/>
      <c r="O2880" s="19" t="s">
        <v>10517</v>
      </c>
      <c r="P2880" s="20" t="s">
        <v>43</v>
      </c>
      <c r="Q2880" s="19" t="s">
        <v>131</v>
      </c>
      <c r="U2880" s="21">
        <v>0</v>
      </c>
      <c r="V2880" s="21">
        <v>0</v>
      </c>
      <c r="W2880" s="21">
        <v>0</v>
      </c>
      <c r="X2880" s="21">
        <v>0</v>
      </c>
      <c r="AJ2880" s="21">
        <v>0</v>
      </c>
      <c r="AK2880" s="21">
        <v>0</v>
      </c>
      <c r="AL2880" s="22">
        <f t="shared" si="47"/>
        <v>0</v>
      </c>
    </row>
    <row r="2881" spans="1:38" ht="12" customHeight="1">
      <c r="A2881" s="19" t="s">
        <v>10518</v>
      </c>
      <c r="B2881" s="20" t="s">
        <v>10514</v>
      </c>
      <c r="C2881" s="20"/>
      <c r="D2881" s="20"/>
      <c r="E2881" s="19" t="s">
        <v>10519</v>
      </c>
      <c r="F2881" s="20" t="s">
        <v>350</v>
      </c>
      <c r="G2881" s="20" t="s">
        <v>601</v>
      </c>
      <c r="H2881" s="20" t="s">
        <v>10514</v>
      </c>
      <c r="I2881" s="20"/>
      <c r="J2881" s="20"/>
      <c r="K2881" s="20"/>
      <c r="L2881" s="20" t="s">
        <v>10515</v>
      </c>
      <c r="M2881" s="20" t="s">
        <v>10516</v>
      </c>
      <c r="N2881" s="20"/>
      <c r="O2881" s="19" t="s">
        <v>10520</v>
      </c>
      <c r="P2881" s="20" t="s">
        <v>43</v>
      </c>
      <c r="Q2881" s="19" t="s">
        <v>180</v>
      </c>
      <c r="U2881" s="21">
        <v>4000</v>
      </c>
      <c r="V2881" s="21">
        <v>5</v>
      </c>
      <c r="W2881" s="21">
        <v>2</v>
      </c>
      <c r="X2881" s="21">
        <v>9</v>
      </c>
      <c r="Y2881" s="19" t="s">
        <v>60</v>
      </c>
      <c r="Z2881" s="19" t="s">
        <v>61</v>
      </c>
      <c r="AA2881" s="19" t="s">
        <v>141</v>
      </c>
      <c r="AB2881" s="19" t="s">
        <v>142</v>
      </c>
      <c r="AC2881" s="19" t="s">
        <v>271</v>
      </c>
      <c r="AD2881" s="19" t="s">
        <v>272</v>
      </c>
      <c r="AE2881" s="19" t="s">
        <v>603</v>
      </c>
      <c r="AF2881" s="19" t="s">
        <v>604</v>
      </c>
      <c r="AJ2881" s="21">
        <f>VLOOKUP(B2881,[1]Sheet8!$A$3:$B$989,2,0)</f>
        <v>103693.4858513012</v>
      </c>
      <c r="AK2881" s="21">
        <f>VLOOKUP(B2881,[2]Sheet3!$A$3:$B$1872,2,0)</f>
        <v>957663.71716814174</v>
      </c>
      <c r="AL2881" s="22">
        <f t="shared" si="47"/>
        <v>1061357.203019443</v>
      </c>
    </row>
    <row r="2882" spans="1:38" ht="12" customHeight="1">
      <c r="A2882" s="19" t="s">
        <v>10521</v>
      </c>
      <c r="B2882" s="20" t="s">
        <v>10522</v>
      </c>
      <c r="C2882" s="20"/>
      <c r="D2882" s="20"/>
      <c r="F2882" s="20" t="s">
        <v>350</v>
      </c>
      <c r="G2882" s="20" t="s">
        <v>601</v>
      </c>
      <c r="H2882" s="20" t="s">
        <v>10523</v>
      </c>
      <c r="I2882" s="20"/>
      <c r="J2882" s="20"/>
      <c r="K2882" s="20"/>
      <c r="L2882" s="20"/>
      <c r="M2882" s="20" t="s">
        <v>10522</v>
      </c>
      <c r="N2882" s="20"/>
      <c r="O2882" s="19" t="s">
        <v>10524</v>
      </c>
      <c r="P2882" s="20" t="s">
        <v>43</v>
      </c>
      <c r="Q2882" s="19" t="s">
        <v>131</v>
      </c>
      <c r="U2882" s="21">
        <v>50</v>
      </c>
      <c r="V2882" s="21">
        <v>0</v>
      </c>
      <c r="W2882" s="21">
        <v>1</v>
      </c>
      <c r="X2882" s="21">
        <v>0</v>
      </c>
      <c r="AJ2882" s="21">
        <v>0</v>
      </c>
      <c r="AK2882" s="21">
        <v>0</v>
      </c>
      <c r="AL2882" s="22">
        <f t="shared" ref="AL2882:AL2945" si="48">AJ2882+AK2882</f>
        <v>0</v>
      </c>
    </row>
    <row r="2883" spans="1:38" ht="12" customHeight="1">
      <c r="A2883" s="19" t="s">
        <v>10525</v>
      </c>
      <c r="B2883" s="20" t="s">
        <v>10526</v>
      </c>
      <c r="C2883" s="20"/>
      <c r="D2883" s="20"/>
      <c r="F2883" s="20" t="s">
        <v>350</v>
      </c>
      <c r="G2883" s="20" t="s">
        <v>601</v>
      </c>
      <c r="H2883" s="20"/>
      <c r="I2883" s="20"/>
      <c r="J2883" s="20"/>
      <c r="K2883" s="20"/>
      <c r="L2883" s="20"/>
      <c r="M2883" s="20" t="s">
        <v>10527</v>
      </c>
      <c r="N2883" s="20"/>
      <c r="O2883" s="19" t="s">
        <v>10528</v>
      </c>
      <c r="P2883" s="20" t="s">
        <v>43</v>
      </c>
      <c r="Q2883" s="19" t="s">
        <v>131</v>
      </c>
      <c r="U2883" s="21">
        <v>200</v>
      </c>
      <c r="V2883" s="21">
        <v>1</v>
      </c>
      <c r="W2883" s="21">
        <v>1</v>
      </c>
      <c r="X2883" s="21">
        <v>1</v>
      </c>
      <c r="AJ2883" s="21">
        <v>0</v>
      </c>
      <c r="AK2883" s="21">
        <v>0</v>
      </c>
      <c r="AL2883" s="22">
        <f t="shared" si="48"/>
        <v>0</v>
      </c>
    </row>
    <row r="2884" spans="1:38" ht="12" customHeight="1">
      <c r="A2884" s="19" t="s">
        <v>10529</v>
      </c>
      <c r="B2884" s="20" t="s">
        <v>10530</v>
      </c>
      <c r="C2884" s="20"/>
      <c r="D2884" s="20"/>
      <c r="F2884" s="20" t="s">
        <v>350</v>
      </c>
      <c r="G2884" s="20" t="s">
        <v>601</v>
      </c>
      <c r="H2884" s="20"/>
      <c r="I2884" s="20"/>
      <c r="J2884" s="20"/>
      <c r="K2884" s="20"/>
      <c r="L2884" s="20" t="s">
        <v>10531</v>
      </c>
      <c r="M2884" s="20" t="s">
        <v>10532</v>
      </c>
      <c r="N2884" s="20"/>
      <c r="O2884" s="19" t="s">
        <v>10533</v>
      </c>
      <c r="P2884" s="20" t="s">
        <v>43</v>
      </c>
      <c r="Q2884" s="19" t="s">
        <v>102</v>
      </c>
      <c r="U2884" s="21">
        <v>150</v>
      </c>
      <c r="V2884" s="21">
        <v>1</v>
      </c>
      <c r="W2884" s="21">
        <v>0</v>
      </c>
      <c r="X2884" s="21">
        <v>0</v>
      </c>
      <c r="AJ2884" s="21">
        <v>0</v>
      </c>
      <c r="AK2884" s="21">
        <f>VLOOKUP(B2884,[2]Sheet3!$A$3:$B$1872,2,0)</f>
        <v>4332.7433628318586</v>
      </c>
      <c r="AL2884" s="22">
        <f t="shared" si="48"/>
        <v>4332.7433628318586</v>
      </c>
    </row>
    <row r="2885" spans="1:38" ht="12" customHeight="1">
      <c r="A2885" s="19" t="s">
        <v>10534</v>
      </c>
      <c r="B2885" s="20" t="s">
        <v>10535</v>
      </c>
      <c r="C2885" s="20"/>
      <c r="D2885" s="20"/>
      <c r="F2885" s="20" t="s">
        <v>350</v>
      </c>
      <c r="G2885" s="20" t="s">
        <v>601</v>
      </c>
      <c r="H2885" s="20"/>
      <c r="I2885" s="20"/>
      <c r="J2885" s="20"/>
      <c r="K2885" s="20"/>
      <c r="L2885" s="20"/>
      <c r="M2885" s="20" t="s">
        <v>10535</v>
      </c>
      <c r="N2885" s="20"/>
      <c r="O2885" s="19" t="s">
        <v>10536</v>
      </c>
      <c r="P2885" s="20" t="s">
        <v>43</v>
      </c>
      <c r="Q2885" s="19" t="s">
        <v>131</v>
      </c>
      <c r="U2885" s="21">
        <v>0</v>
      </c>
      <c r="V2885" s="21">
        <v>0</v>
      </c>
      <c r="W2885" s="21">
        <v>0</v>
      </c>
      <c r="X2885" s="21">
        <v>0</v>
      </c>
      <c r="AJ2885" s="21">
        <v>0</v>
      </c>
      <c r="AK2885" s="21">
        <v>0</v>
      </c>
      <c r="AL2885" s="22">
        <f t="shared" si="48"/>
        <v>0</v>
      </c>
    </row>
    <row r="2886" spans="1:38" ht="12" customHeight="1">
      <c r="A2886" s="19" t="s">
        <v>10537</v>
      </c>
      <c r="B2886" s="20" t="s">
        <v>10538</v>
      </c>
      <c r="C2886" s="20"/>
      <c r="D2886" s="20"/>
      <c r="F2886" s="20" t="s">
        <v>350</v>
      </c>
      <c r="G2886" s="20" t="s">
        <v>601</v>
      </c>
      <c r="H2886" s="20"/>
      <c r="I2886" s="20"/>
      <c r="J2886" s="20"/>
      <c r="K2886" s="20"/>
      <c r="L2886" s="20"/>
      <c r="M2886" s="20" t="s">
        <v>10538</v>
      </c>
      <c r="N2886" s="20"/>
      <c r="O2886" s="19" t="s">
        <v>10539</v>
      </c>
      <c r="P2886" s="20" t="s">
        <v>43</v>
      </c>
      <c r="Q2886" s="19" t="s">
        <v>131</v>
      </c>
      <c r="U2886" s="21">
        <v>400</v>
      </c>
      <c r="V2886" s="21">
        <v>1</v>
      </c>
      <c r="W2886" s="21">
        <v>1</v>
      </c>
      <c r="X2886" s="21">
        <v>2</v>
      </c>
      <c r="AJ2886" s="21">
        <v>0</v>
      </c>
      <c r="AK2886" s="21">
        <v>0</v>
      </c>
      <c r="AL2886" s="22">
        <f t="shared" si="48"/>
        <v>0</v>
      </c>
    </row>
    <row r="2887" spans="1:38" ht="12" customHeight="1">
      <c r="A2887" s="19" t="s">
        <v>10540</v>
      </c>
      <c r="B2887" s="20" t="s">
        <v>10541</v>
      </c>
      <c r="C2887" s="20"/>
      <c r="D2887" s="20"/>
      <c r="F2887" s="20" t="s">
        <v>350</v>
      </c>
      <c r="G2887" s="20" t="s">
        <v>601</v>
      </c>
      <c r="H2887" s="20"/>
      <c r="I2887" s="20"/>
      <c r="J2887" s="20"/>
      <c r="K2887" s="20"/>
      <c r="L2887" s="20"/>
      <c r="M2887" s="20"/>
      <c r="N2887" s="20"/>
      <c r="O2887" s="19" t="s">
        <v>10542</v>
      </c>
      <c r="P2887" s="20" t="s">
        <v>59</v>
      </c>
      <c r="Q2887" s="19" t="s">
        <v>131</v>
      </c>
      <c r="U2887" s="21">
        <v>200</v>
      </c>
      <c r="V2887" s="21">
        <v>1</v>
      </c>
      <c r="W2887" s="21">
        <v>0</v>
      </c>
      <c r="X2887" s="21">
        <v>0</v>
      </c>
      <c r="AJ2887" s="21">
        <v>0</v>
      </c>
      <c r="AK2887" s="21">
        <v>0</v>
      </c>
      <c r="AL2887" s="22">
        <f t="shared" si="48"/>
        <v>0</v>
      </c>
    </row>
    <row r="2888" spans="1:38" ht="12" customHeight="1">
      <c r="A2888" s="19" t="s">
        <v>10543</v>
      </c>
      <c r="B2888" s="20" t="s">
        <v>10544</v>
      </c>
      <c r="C2888" s="20"/>
      <c r="D2888" s="20"/>
      <c r="F2888" s="20" t="s">
        <v>350</v>
      </c>
      <c r="G2888" s="20" t="s">
        <v>601</v>
      </c>
      <c r="H2888" s="20"/>
      <c r="I2888" s="20"/>
      <c r="J2888" s="20"/>
      <c r="K2888" s="20"/>
      <c r="L2888" s="20"/>
      <c r="M2888" s="20"/>
      <c r="N2888" s="20"/>
      <c r="O2888" s="19" t="s">
        <v>10545</v>
      </c>
      <c r="P2888" s="20" t="s">
        <v>59</v>
      </c>
      <c r="Q2888" s="19" t="s">
        <v>102</v>
      </c>
      <c r="U2888" s="21">
        <v>200</v>
      </c>
      <c r="V2888" s="21">
        <v>0</v>
      </c>
      <c r="W2888" s="21">
        <v>1</v>
      </c>
      <c r="X2888" s="21">
        <v>0</v>
      </c>
      <c r="AJ2888" s="21">
        <f>VLOOKUP(B2888,[1]Sheet8!$A$3:$B$989,2,0)</f>
        <v>6598.69</v>
      </c>
      <c r="AK2888" s="21">
        <f>VLOOKUP(B2888,[2]Sheet3!$A$3:$B$1872,2,0)</f>
        <v>28226.548672566372</v>
      </c>
      <c r="AL2888" s="22">
        <f t="shared" si="48"/>
        <v>34825.238672566375</v>
      </c>
    </row>
    <row r="2889" spans="1:38" ht="12" customHeight="1">
      <c r="A2889" s="19" t="s">
        <v>10546</v>
      </c>
      <c r="B2889" s="20" t="s">
        <v>10547</v>
      </c>
      <c r="C2889" s="20"/>
      <c r="D2889" s="20"/>
      <c r="F2889" s="20" t="s">
        <v>350</v>
      </c>
      <c r="G2889" s="20" t="s">
        <v>601</v>
      </c>
      <c r="H2889" s="20"/>
      <c r="I2889" s="20"/>
      <c r="J2889" s="20"/>
      <c r="K2889" s="20"/>
      <c r="L2889" s="20"/>
      <c r="M2889" s="20" t="s">
        <v>10547</v>
      </c>
      <c r="N2889" s="20"/>
      <c r="O2889" s="19" t="s">
        <v>10548</v>
      </c>
      <c r="P2889" s="20" t="s">
        <v>43</v>
      </c>
      <c r="Q2889" s="19" t="s">
        <v>131</v>
      </c>
      <c r="U2889" s="21">
        <v>100</v>
      </c>
      <c r="V2889" s="21">
        <v>1</v>
      </c>
      <c r="W2889" s="21">
        <v>0</v>
      </c>
      <c r="X2889" s="21">
        <v>0</v>
      </c>
      <c r="AJ2889" s="21">
        <v>0</v>
      </c>
      <c r="AK2889" s="21">
        <f>VLOOKUP(B2889,[2]Sheet3!$A$3:$B$1872,2,0)</f>
        <v>4150.4778761061953</v>
      </c>
      <c r="AL2889" s="22">
        <f t="shared" si="48"/>
        <v>4150.4778761061953</v>
      </c>
    </row>
    <row r="2890" spans="1:38" ht="12" customHeight="1">
      <c r="A2890" s="19" t="s">
        <v>10549</v>
      </c>
      <c r="B2890" s="20" t="s">
        <v>10550</v>
      </c>
      <c r="C2890" s="20"/>
      <c r="D2890" s="20"/>
      <c r="F2890" s="20" t="s">
        <v>350</v>
      </c>
      <c r="G2890" s="20" t="s">
        <v>601</v>
      </c>
      <c r="H2890" s="20"/>
      <c r="I2890" s="20"/>
      <c r="J2890" s="20"/>
      <c r="K2890" s="20"/>
      <c r="L2890" s="20"/>
      <c r="M2890" s="20" t="s">
        <v>10550</v>
      </c>
      <c r="N2890" s="20"/>
      <c r="O2890" s="19" t="s">
        <v>10551</v>
      </c>
      <c r="P2890" s="20" t="s">
        <v>43</v>
      </c>
      <c r="Q2890" s="19" t="s">
        <v>131</v>
      </c>
      <c r="AJ2890" s="21">
        <f>VLOOKUP(B2890,[1]Sheet8!$A$3:$B$989,2,0)</f>
        <v>11472.949999999999</v>
      </c>
      <c r="AK2890" s="21">
        <v>0</v>
      </c>
      <c r="AL2890" s="22">
        <f t="shared" si="48"/>
        <v>11472.949999999999</v>
      </c>
    </row>
    <row r="2891" spans="1:38" ht="12" customHeight="1">
      <c r="A2891" s="19" t="s">
        <v>10552</v>
      </c>
      <c r="B2891" s="20" t="s">
        <v>10553</v>
      </c>
      <c r="C2891" s="20"/>
      <c r="D2891" s="20"/>
      <c r="E2891" s="19" t="s">
        <v>10554</v>
      </c>
      <c r="F2891" s="20" t="s">
        <v>350</v>
      </c>
      <c r="G2891" s="20" t="s">
        <v>601</v>
      </c>
      <c r="H2891" s="20"/>
      <c r="I2891" s="20"/>
      <c r="J2891" s="20"/>
      <c r="K2891" s="20"/>
      <c r="L2891" s="20" t="s">
        <v>10555</v>
      </c>
      <c r="M2891" s="20" t="s">
        <v>10553</v>
      </c>
      <c r="N2891" s="20"/>
      <c r="O2891" s="19" t="s">
        <v>10556</v>
      </c>
      <c r="P2891" s="20" t="s">
        <v>43</v>
      </c>
      <c r="Q2891" s="19" t="s">
        <v>170</v>
      </c>
      <c r="R2891" s="19" t="s">
        <v>345</v>
      </c>
      <c r="S2891" s="19" t="s">
        <v>251</v>
      </c>
      <c r="U2891" s="21">
        <v>200</v>
      </c>
      <c r="V2891" s="21">
        <v>0</v>
      </c>
      <c r="W2891" s="21">
        <v>0</v>
      </c>
      <c r="X2891" s="21">
        <v>2</v>
      </c>
      <c r="Y2891" s="19" t="s">
        <v>60</v>
      </c>
      <c r="Z2891" s="19" t="s">
        <v>61</v>
      </c>
      <c r="AA2891" s="19" t="s">
        <v>141</v>
      </c>
      <c r="AB2891" s="19" t="s">
        <v>142</v>
      </c>
      <c r="AC2891" s="19" t="s">
        <v>271</v>
      </c>
      <c r="AD2891" s="19" t="s">
        <v>272</v>
      </c>
      <c r="AE2891" s="19" t="s">
        <v>603</v>
      </c>
      <c r="AF2891" s="19" t="s">
        <v>604</v>
      </c>
      <c r="AJ2891" s="21">
        <f>VLOOKUP(B2891,[1]Sheet8!$A$3:$B$989,2,0)</f>
        <v>12322.6</v>
      </c>
      <c r="AK2891" s="21">
        <f>VLOOKUP(B2891,[2]Sheet3!$A$3:$B$1872,2,0)</f>
        <v>15662.389380530971</v>
      </c>
      <c r="AL2891" s="22">
        <f t="shared" si="48"/>
        <v>27984.989380530969</v>
      </c>
    </row>
    <row r="2892" spans="1:38" ht="12" customHeight="1">
      <c r="A2892" s="19" t="s">
        <v>10557</v>
      </c>
      <c r="B2892" s="20" t="s">
        <v>10558</v>
      </c>
      <c r="C2892" s="20"/>
      <c r="D2892" s="20"/>
      <c r="F2892" s="20" t="s">
        <v>350</v>
      </c>
      <c r="G2892" s="20" t="s">
        <v>601</v>
      </c>
      <c r="H2892" s="20"/>
      <c r="I2892" s="20"/>
      <c r="J2892" s="20"/>
      <c r="K2892" s="20"/>
      <c r="L2892" s="20"/>
      <c r="M2892" s="20" t="s">
        <v>10558</v>
      </c>
      <c r="N2892" s="20"/>
      <c r="O2892" s="19" t="s">
        <v>10559</v>
      </c>
      <c r="P2892" s="20" t="s">
        <v>43</v>
      </c>
      <c r="Q2892" s="19" t="s">
        <v>131</v>
      </c>
      <c r="U2892" s="21">
        <v>400</v>
      </c>
      <c r="V2892" s="21">
        <v>1</v>
      </c>
      <c r="W2892" s="21">
        <v>1</v>
      </c>
      <c r="X2892" s="21">
        <v>1</v>
      </c>
      <c r="AJ2892" s="21">
        <v>0</v>
      </c>
      <c r="AK2892" s="21">
        <v>0</v>
      </c>
      <c r="AL2892" s="22">
        <f t="shared" si="48"/>
        <v>0</v>
      </c>
    </row>
    <row r="2893" spans="1:38" ht="12" customHeight="1">
      <c r="A2893" s="19" t="s">
        <v>10560</v>
      </c>
      <c r="B2893" s="20" t="s">
        <v>10561</v>
      </c>
      <c r="C2893" s="20"/>
      <c r="D2893" s="20"/>
      <c r="F2893" s="20" t="s">
        <v>350</v>
      </c>
      <c r="G2893" s="20" t="s">
        <v>601</v>
      </c>
      <c r="H2893" s="20"/>
      <c r="I2893" s="20"/>
      <c r="J2893" s="20"/>
      <c r="K2893" s="20"/>
      <c r="L2893" s="20"/>
      <c r="M2893" s="20" t="s">
        <v>10562</v>
      </c>
      <c r="N2893" s="20"/>
      <c r="O2893" s="19" t="s">
        <v>10563</v>
      </c>
      <c r="P2893" s="20" t="s">
        <v>43</v>
      </c>
      <c r="Q2893" s="19" t="s">
        <v>131</v>
      </c>
      <c r="U2893" s="21">
        <v>300</v>
      </c>
      <c r="V2893" s="21">
        <v>0</v>
      </c>
      <c r="W2893" s="21">
        <v>1</v>
      </c>
      <c r="X2893" s="21">
        <v>1</v>
      </c>
      <c r="AJ2893" s="21">
        <v>0</v>
      </c>
      <c r="AK2893" s="21">
        <f>VLOOKUP(B2893,[2]Sheet3!$A$3:$B$1872,2,0)</f>
        <v>11915.044247787613</v>
      </c>
      <c r="AL2893" s="22">
        <f t="shared" si="48"/>
        <v>11915.044247787613</v>
      </c>
    </row>
    <row r="2894" spans="1:38" ht="12" customHeight="1">
      <c r="A2894" s="19" t="s">
        <v>10564</v>
      </c>
      <c r="B2894" s="20" t="s">
        <v>10562</v>
      </c>
      <c r="C2894" s="20"/>
      <c r="D2894" s="20"/>
      <c r="F2894" s="20" t="s">
        <v>350</v>
      </c>
      <c r="G2894" s="20" t="s">
        <v>601</v>
      </c>
      <c r="H2894" s="20"/>
      <c r="I2894" s="20"/>
      <c r="J2894" s="20"/>
      <c r="K2894" s="20"/>
      <c r="L2894" s="20"/>
      <c r="M2894" s="20" t="s">
        <v>10562</v>
      </c>
      <c r="N2894" s="20"/>
      <c r="O2894" s="19" t="s">
        <v>10565</v>
      </c>
      <c r="P2894" s="20" t="s">
        <v>43</v>
      </c>
      <c r="Q2894" s="19" t="s">
        <v>131</v>
      </c>
      <c r="U2894" s="21">
        <v>200</v>
      </c>
      <c r="V2894" s="21">
        <v>0</v>
      </c>
      <c r="W2894" s="21">
        <v>1</v>
      </c>
      <c r="X2894" s="21">
        <v>1</v>
      </c>
      <c r="AJ2894" s="21">
        <v>0</v>
      </c>
      <c r="AK2894" s="21">
        <v>0</v>
      </c>
      <c r="AL2894" s="22">
        <f t="shared" si="48"/>
        <v>0</v>
      </c>
    </row>
    <row r="2895" spans="1:38" ht="12" customHeight="1">
      <c r="A2895" s="19" t="s">
        <v>10566</v>
      </c>
      <c r="B2895" s="20" t="s">
        <v>10567</v>
      </c>
      <c r="C2895" s="20"/>
      <c r="D2895" s="20"/>
      <c r="F2895" s="20" t="s">
        <v>350</v>
      </c>
      <c r="G2895" s="20" t="s">
        <v>601</v>
      </c>
      <c r="H2895" s="20"/>
      <c r="I2895" s="20"/>
      <c r="J2895" s="20"/>
      <c r="K2895" s="20"/>
      <c r="L2895" s="20"/>
      <c r="M2895" s="20" t="s">
        <v>10567</v>
      </c>
      <c r="N2895" s="20"/>
      <c r="O2895" s="19" t="s">
        <v>10568</v>
      </c>
      <c r="P2895" s="20" t="s">
        <v>43</v>
      </c>
      <c r="Q2895" s="19" t="s">
        <v>131</v>
      </c>
      <c r="U2895" s="21">
        <v>200</v>
      </c>
      <c r="V2895" s="21">
        <v>0</v>
      </c>
      <c r="W2895" s="21">
        <v>1</v>
      </c>
      <c r="X2895" s="21">
        <v>1</v>
      </c>
      <c r="AJ2895" s="21">
        <v>0</v>
      </c>
      <c r="AK2895" s="21">
        <v>0</v>
      </c>
      <c r="AL2895" s="22">
        <f t="shared" si="48"/>
        <v>0</v>
      </c>
    </row>
    <row r="2896" spans="1:38" ht="12" customHeight="1">
      <c r="A2896" s="19" t="s">
        <v>10569</v>
      </c>
      <c r="B2896" s="20" t="s">
        <v>10570</v>
      </c>
      <c r="C2896" s="20"/>
      <c r="D2896" s="20"/>
      <c r="F2896" s="20" t="s">
        <v>350</v>
      </c>
      <c r="G2896" s="20" t="s">
        <v>601</v>
      </c>
      <c r="H2896" s="20" t="s">
        <v>10571</v>
      </c>
      <c r="I2896" s="20"/>
      <c r="J2896" s="20"/>
      <c r="K2896" s="20"/>
      <c r="L2896" s="20"/>
      <c r="M2896" s="20" t="s">
        <v>10572</v>
      </c>
      <c r="N2896" s="20"/>
      <c r="O2896" s="19" t="s">
        <v>10573</v>
      </c>
      <c r="P2896" s="20" t="s">
        <v>43</v>
      </c>
      <c r="Q2896" s="19" t="s">
        <v>131</v>
      </c>
      <c r="U2896" s="21">
        <v>300</v>
      </c>
      <c r="V2896" s="21">
        <v>2</v>
      </c>
      <c r="W2896" s="21">
        <v>0</v>
      </c>
      <c r="X2896" s="21">
        <v>1</v>
      </c>
      <c r="AJ2896" s="21">
        <v>0</v>
      </c>
      <c r="AK2896" s="21">
        <f>VLOOKUP(B2896,[2]Sheet3!$A$3:$B$1872,2,0)</f>
        <v>21917.451327433624</v>
      </c>
      <c r="AL2896" s="22">
        <f t="shared" si="48"/>
        <v>21917.451327433624</v>
      </c>
    </row>
    <row r="2897" spans="1:38" ht="12" customHeight="1">
      <c r="A2897" s="19" t="s">
        <v>10574</v>
      </c>
      <c r="B2897" s="20" t="s">
        <v>10575</v>
      </c>
      <c r="C2897" s="20"/>
      <c r="D2897" s="20"/>
      <c r="F2897" s="20" t="s">
        <v>350</v>
      </c>
      <c r="G2897" s="20" t="s">
        <v>601</v>
      </c>
      <c r="H2897" s="20"/>
      <c r="I2897" s="20"/>
      <c r="J2897" s="20"/>
      <c r="K2897" s="20"/>
      <c r="L2897" s="20"/>
      <c r="M2897" s="20" t="s">
        <v>10575</v>
      </c>
      <c r="N2897" s="20"/>
      <c r="O2897" s="19" t="s">
        <v>10576</v>
      </c>
      <c r="P2897" s="20" t="s">
        <v>43</v>
      </c>
      <c r="Q2897" s="19" t="s">
        <v>131</v>
      </c>
      <c r="U2897" s="21">
        <v>200</v>
      </c>
      <c r="V2897" s="21">
        <v>0</v>
      </c>
      <c r="W2897" s="21">
        <v>1</v>
      </c>
      <c r="X2897" s="21">
        <v>1</v>
      </c>
      <c r="AJ2897" s="21">
        <v>0</v>
      </c>
      <c r="AK2897" s="21">
        <v>0</v>
      </c>
      <c r="AL2897" s="22">
        <f t="shared" si="48"/>
        <v>0</v>
      </c>
    </row>
    <row r="2898" spans="1:38" ht="12" customHeight="1">
      <c r="A2898" s="19" t="s">
        <v>10577</v>
      </c>
      <c r="B2898" s="20" t="s">
        <v>10578</v>
      </c>
      <c r="C2898" s="20"/>
      <c r="D2898" s="20"/>
      <c r="F2898" s="20" t="s">
        <v>350</v>
      </c>
      <c r="G2898" s="20" t="s">
        <v>601</v>
      </c>
      <c r="H2898" s="20" t="s">
        <v>10579</v>
      </c>
      <c r="I2898" s="20"/>
      <c r="J2898" s="20"/>
      <c r="K2898" s="20"/>
      <c r="L2898" s="20"/>
      <c r="M2898" s="20" t="s">
        <v>10578</v>
      </c>
      <c r="N2898" s="20"/>
      <c r="O2898" s="19" t="s">
        <v>10580</v>
      </c>
      <c r="P2898" s="20" t="s">
        <v>43</v>
      </c>
      <c r="Q2898" s="19" t="s">
        <v>131</v>
      </c>
      <c r="U2898" s="21">
        <v>300</v>
      </c>
      <c r="V2898" s="21">
        <v>2</v>
      </c>
      <c r="W2898" s="21">
        <v>0</v>
      </c>
      <c r="X2898" s="21">
        <v>2</v>
      </c>
      <c r="AJ2898" s="21">
        <v>0</v>
      </c>
      <c r="AK2898" s="21">
        <v>0</v>
      </c>
      <c r="AL2898" s="22">
        <f t="shared" si="48"/>
        <v>0</v>
      </c>
    </row>
    <row r="2899" spans="1:38" ht="12" customHeight="1">
      <c r="A2899" s="19" t="s">
        <v>10581</v>
      </c>
      <c r="B2899" s="20" t="s">
        <v>10582</v>
      </c>
      <c r="C2899" s="20"/>
      <c r="D2899" s="20"/>
      <c r="F2899" s="20" t="s">
        <v>350</v>
      </c>
      <c r="G2899" s="20" t="s">
        <v>601</v>
      </c>
      <c r="H2899" s="20"/>
      <c r="I2899" s="20"/>
      <c r="J2899" s="20"/>
      <c r="K2899" s="20"/>
      <c r="L2899" s="20"/>
      <c r="M2899" s="20" t="s">
        <v>10582</v>
      </c>
      <c r="N2899" s="20"/>
      <c r="O2899" s="19" t="s">
        <v>10583</v>
      </c>
      <c r="P2899" s="20" t="s">
        <v>43</v>
      </c>
      <c r="Q2899" s="19" t="s">
        <v>131</v>
      </c>
      <c r="U2899" s="21">
        <v>200</v>
      </c>
      <c r="V2899" s="21">
        <v>0</v>
      </c>
      <c r="W2899" s="21">
        <v>1</v>
      </c>
      <c r="X2899" s="21">
        <v>2</v>
      </c>
      <c r="AJ2899" s="21">
        <v>0</v>
      </c>
      <c r="AK2899" s="21">
        <f>VLOOKUP(B2899,[2]Sheet3!$A$3:$B$1872,2,0)</f>
        <v>11915.044247787611</v>
      </c>
      <c r="AL2899" s="22">
        <f t="shared" si="48"/>
        <v>11915.044247787611</v>
      </c>
    </row>
    <row r="2900" spans="1:38" ht="12" customHeight="1">
      <c r="A2900" s="19" t="s">
        <v>10584</v>
      </c>
      <c r="B2900" s="20" t="s">
        <v>10585</v>
      </c>
      <c r="C2900" s="20"/>
      <c r="D2900" s="20"/>
      <c r="F2900" s="20" t="s">
        <v>350</v>
      </c>
      <c r="G2900" s="20" t="s">
        <v>601</v>
      </c>
      <c r="H2900" s="20"/>
      <c r="I2900" s="20"/>
      <c r="J2900" s="20"/>
      <c r="K2900" s="20"/>
      <c r="L2900" s="20"/>
      <c r="M2900" s="20" t="s">
        <v>10585</v>
      </c>
      <c r="N2900" s="20"/>
      <c r="O2900" s="19" t="s">
        <v>10586</v>
      </c>
      <c r="P2900" s="20" t="s">
        <v>43</v>
      </c>
      <c r="Q2900" s="19" t="s">
        <v>131</v>
      </c>
      <c r="U2900" s="21">
        <v>0</v>
      </c>
      <c r="V2900" s="21">
        <v>0</v>
      </c>
      <c r="W2900" s="21">
        <v>0</v>
      </c>
      <c r="X2900" s="21">
        <v>0</v>
      </c>
      <c r="AJ2900" s="21">
        <v>0</v>
      </c>
      <c r="AK2900" s="21">
        <v>0</v>
      </c>
      <c r="AL2900" s="22">
        <f t="shared" si="48"/>
        <v>0</v>
      </c>
    </row>
    <row r="2901" spans="1:38" ht="12" customHeight="1">
      <c r="A2901" s="19" t="s">
        <v>10587</v>
      </c>
      <c r="B2901" s="20" t="s">
        <v>10588</v>
      </c>
      <c r="C2901" s="20"/>
      <c r="D2901" s="20"/>
      <c r="F2901" s="20" t="s">
        <v>350</v>
      </c>
      <c r="G2901" s="20" t="s">
        <v>601</v>
      </c>
      <c r="H2901" s="20" t="s">
        <v>10589</v>
      </c>
      <c r="I2901" s="20"/>
      <c r="J2901" s="20"/>
      <c r="K2901" s="20"/>
      <c r="L2901" s="20"/>
      <c r="M2901" s="20" t="s">
        <v>10588</v>
      </c>
      <c r="N2901" s="20"/>
      <c r="O2901" s="19" t="s">
        <v>10590</v>
      </c>
      <c r="P2901" s="20" t="s">
        <v>43</v>
      </c>
      <c r="Q2901" s="19" t="s">
        <v>131</v>
      </c>
      <c r="U2901" s="21">
        <v>300</v>
      </c>
      <c r="V2901" s="21">
        <v>1</v>
      </c>
      <c r="W2901" s="21">
        <v>1</v>
      </c>
      <c r="X2901" s="21">
        <v>2</v>
      </c>
      <c r="AJ2901" s="21">
        <v>0</v>
      </c>
      <c r="AK2901" s="21">
        <f>VLOOKUP(B2901,[2]Sheet3!$A$3:$B$1872,2,0)</f>
        <v>2548.67</v>
      </c>
      <c r="AL2901" s="22">
        <f t="shared" si="48"/>
        <v>2548.67</v>
      </c>
    </row>
    <row r="2902" spans="1:38" ht="12" customHeight="1">
      <c r="A2902" s="19" t="s">
        <v>10591</v>
      </c>
      <c r="B2902" s="20" t="s">
        <v>10592</v>
      </c>
      <c r="C2902" s="20"/>
      <c r="D2902" s="20"/>
      <c r="F2902" s="20" t="s">
        <v>350</v>
      </c>
      <c r="G2902" s="20" t="s">
        <v>601</v>
      </c>
      <c r="H2902" s="20"/>
      <c r="I2902" s="20"/>
      <c r="J2902" s="20"/>
      <c r="K2902" s="20"/>
      <c r="L2902" s="20"/>
      <c r="M2902" s="20" t="s">
        <v>10592</v>
      </c>
      <c r="N2902" s="20"/>
      <c r="O2902" s="19" t="s">
        <v>10593</v>
      </c>
      <c r="P2902" s="20" t="s">
        <v>43</v>
      </c>
      <c r="Q2902" s="19" t="s">
        <v>131</v>
      </c>
      <c r="U2902" s="21">
        <v>0</v>
      </c>
      <c r="V2902" s="21">
        <v>0</v>
      </c>
      <c r="W2902" s="21">
        <v>0</v>
      </c>
      <c r="X2902" s="21">
        <v>0</v>
      </c>
      <c r="AJ2902" s="21">
        <v>0</v>
      </c>
      <c r="AK2902" s="21">
        <v>0</v>
      </c>
      <c r="AL2902" s="22">
        <f t="shared" si="48"/>
        <v>0</v>
      </c>
    </row>
    <row r="2903" spans="1:38" ht="12" customHeight="1">
      <c r="A2903" s="19" t="s">
        <v>10594</v>
      </c>
      <c r="B2903" s="20" t="s">
        <v>10595</v>
      </c>
      <c r="C2903" s="20"/>
      <c r="D2903" s="20"/>
      <c r="F2903" s="20" t="s">
        <v>350</v>
      </c>
      <c r="G2903" s="20" t="s">
        <v>601</v>
      </c>
      <c r="H2903" s="20" t="s">
        <v>1744</v>
      </c>
      <c r="I2903" s="20"/>
      <c r="J2903" s="20"/>
      <c r="K2903" s="20"/>
      <c r="L2903" s="20" t="s">
        <v>3440</v>
      </c>
      <c r="M2903" s="20" t="s">
        <v>10595</v>
      </c>
      <c r="N2903" s="20"/>
      <c r="O2903" s="19" t="s">
        <v>10596</v>
      </c>
      <c r="P2903" s="20" t="s">
        <v>43</v>
      </c>
      <c r="Q2903" s="19" t="s">
        <v>131</v>
      </c>
      <c r="U2903" s="21">
        <v>120</v>
      </c>
      <c r="V2903" s="21">
        <v>1</v>
      </c>
      <c r="W2903" s="21">
        <v>0</v>
      </c>
      <c r="X2903" s="21">
        <v>1</v>
      </c>
      <c r="AJ2903" s="21">
        <v>0</v>
      </c>
      <c r="AK2903" s="21">
        <f>VLOOKUP(B2903,[2]Sheet3!$A$3:$B$1872,2,0)</f>
        <v>466.37168141592923</v>
      </c>
      <c r="AL2903" s="22">
        <f t="shared" si="48"/>
        <v>466.37168141592923</v>
      </c>
    </row>
    <row r="2904" spans="1:38" ht="12" customHeight="1">
      <c r="A2904" s="19" t="s">
        <v>10597</v>
      </c>
      <c r="B2904" s="20" t="s">
        <v>10598</v>
      </c>
      <c r="C2904" s="20"/>
      <c r="D2904" s="20"/>
      <c r="F2904" s="20" t="s">
        <v>350</v>
      </c>
      <c r="G2904" s="20" t="s">
        <v>601</v>
      </c>
      <c r="H2904" s="20" t="s">
        <v>10599</v>
      </c>
      <c r="I2904" s="20"/>
      <c r="J2904" s="20"/>
      <c r="K2904" s="20"/>
      <c r="L2904" s="20"/>
      <c r="M2904" s="20" t="s">
        <v>10598</v>
      </c>
      <c r="N2904" s="20"/>
      <c r="O2904" s="19" t="s">
        <v>10600</v>
      </c>
      <c r="P2904" s="20" t="s">
        <v>43</v>
      </c>
      <c r="Q2904" s="19" t="s">
        <v>131</v>
      </c>
      <c r="U2904" s="21">
        <v>300</v>
      </c>
      <c r="V2904" s="21">
        <v>1</v>
      </c>
      <c r="W2904" s="21">
        <v>1</v>
      </c>
      <c r="X2904" s="21">
        <v>2</v>
      </c>
      <c r="AJ2904" s="21">
        <v>0</v>
      </c>
      <c r="AK2904" s="21">
        <v>0</v>
      </c>
      <c r="AL2904" s="22">
        <f t="shared" si="48"/>
        <v>0</v>
      </c>
    </row>
    <row r="2905" spans="1:38" ht="12" customHeight="1">
      <c r="A2905" s="19" t="s">
        <v>10601</v>
      </c>
      <c r="B2905" s="20" t="s">
        <v>10602</v>
      </c>
      <c r="C2905" s="20"/>
      <c r="D2905" s="20"/>
      <c r="F2905" s="20" t="s">
        <v>350</v>
      </c>
      <c r="G2905" s="20" t="s">
        <v>601</v>
      </c>
      <c r="H2905" s="20" t="s">
        <v>10603</v>
      </c>
      <c r="I2905" s="20"/>
      <c r="J2905" s="20"/>
      <c r="K2905" s="20"/>
      <c r="L2905" s="20"/>
      <c r="M2905" s="20" t="s">
        <v>10602</v>
      </c>
      <c r="N2905" s="20"/>
      <c r="O2905" s="19" t="s">
        <v>10604</v>
      </c>
      <c r="P2905" s="20" t="s">
        <v>43</v>
      </c>
      <c r="Q2905" s="19" t="s">
        <v>131</v>
      </c>
      <c r="U2905" s="21">
        <v>300</v>
      </c>
      <c r="V2905" s="21">
        <v>2</v>
      </c>
      <c r="W2905" s="21">
        <v>1</v>
      </c>
      <c r="X2905" s="21">
        <v>1</v>
      </c>
      <c r="AJ2905" s="21">
        <v>0</v>
      </c>
      <c r="AK2905" s="21">
        <v>0</v>
      </c>
      <c r="AL2905" s="22">
        <f t="shared" si="48"/>
        <v>0</v>
      </c>
    </row>
    <row r="2906" spans="1:38" ht="12" customHeight="1">
      <c r="A2906" s="19" t="s">
        <v>10605</v>
      </c>
      <c r="B2906" s="20" t="s">
        <v>10606</v>
      </c>
      <c r="C2906" s="20"/>
      <c r="D2906" s="20"/>
      <c r="E2906" s="19" t="s">
        <v>10607</v>
      </c>
      <c r="F2906" s="20" t="s">
        <v>350</v>
      </c>
      <c r="G2906" s="20" t="s">
        <v>601</v>
      </c>
      <c r="H2906" s="20" t="s">
        <v>10608</v>
      </c>
      <c r="I2906" s="20"/>
      <c r="J2906" s="20"/>
      <c r="K2906" s="20"/>
      <c r="L2906" s="20" t="s">
        <v>10609</v>
      </c>
      <c r="M2906" s="20" t="s">
        <v>10610</v>
      </c>
      <c r="N2906" s="20"/>
      <c r="O2906" s="19" t="s">
        <v>10611</v>
      </c>
      <c r="P2906" s="20" t="s">
        <v>43</v>
      </c>
      <c r="Q2906" s="19" t="s">
        <v>180</v>
      </c>
      <c r="U2906" s="21">
        <v>4000</v>
      </c>
      <c r="V2906" s="21">
        <v>4</v>
      </c>
      <c r="W2906" s="21">
        <v>2</v>
      </c>
      <c r="X2906" s="21">
        <v>14</v>
      </c>
      <c r="Y2906" s="19" t="s">
        <v>60</v>
      </c>
      <c r="Z2906" s="19" t="s">
        <v>61</v>
      </c>
      <c r="AA2906" s="19" t="s">
        <v>141</v>
      </c>
      <c r="AB2906" s="19" t="s">
        <v>142</v>
      </c>
      <c r="AC2906" s="19" t="s">
        <v>271</v>
      </c>
      <c r="AD2906" s="19" t="s">
        <v>272</v>
      </c>
      <c r="AE2906" s="19" t="s">
        <v>603</v>
      </c>
      <c r="AF2906" s="19" t="s">
        <v>604</v>
      </c>
      <c r="AJ2906" s="21">
        <f>VLOOKUP(B2906,[1]Sheet8!$A$3:$B$989,2,0)</f>
        <v>123226</v>
      </c>
      <c r="AK2906" s="21">
        <f>VLOOKUP(B2906,[2]Sheet3!$A$3:$B$1872,2,0)</f>
        <v>64991.150442477876</v>
      </c>
      <c r="AL2906" s="22">
        <f t="shared" si="48"/>
        <v>188217.15044247787</v>
      </c>
    </row>
    <row r="2907" spans="1:38" ht="12" customHeight="1">
      <c r="A2907" s="19" t="s">
        <v>10612</v>
      </c>
      <c r="B2907" s="20" t="s">
        <v>10613</v>
      </c>
      <c r="C2907" s="20"/>
      <c r="D2907" s="20"/>
      <c r="F2907" s="20" t="s">
        <v>350</v>
      </c>
      <c r="G2907" s="20" t="s">
        <v>601</v>
      </c>
      <c r="H2907" s="20"/>
      <c r="I2907" s="20"/>
      <c r="J2907" s="20"/>
      <c r="K2907" s="20"/>
      <c r="L2907" s="20"/>
      <c r="M2907" s="20" t="s">
        <v>10613</v>
      </c>
      <c r="N2907" s="20"/>
      <c r="O2907" s="19" t="s">
        <v>10614</v>
      </c>
      <c r="P2907" s="20" t="s">
        <v>43</v>
      </c>
      <c r="Q2907" s="19" t="s">
        <v>131</v>
      </c>
      <c r="U2907" s="21">
        <v>300</v>
      </c>
      <c r="V2907" s="21">
        <v>1</v>
      </c>
      <c r="W2907" s="21">
        <v>1</v>
      </c>
      <c r="X2907" s="21">
        <v>1</v>
      </c>
      <c r="AJ2907" s="21">
        <v>0</v>
      </c>
      <c r="AK2907" s="21">
        <v>0</v>
      </c>
      <c r="AL2907" s="22">
        <f t="shared" si="48"/>
        <v>0</v>
      </c>
    </row>
    <row r="2908" spans="1:38" ht="12" customHeight="1">
      <c r="A2908" s="19" t="s">
        <v>10615</v>
      </c>
      <c r="B2908" s="20" t="s">
        <v>10616</v>
      </c>
      <c r="C2908" s="20"/>
      <c r="D2908" s="20"/>
      <c r="F2908" s="20" t="s">
        <v>350</v>
      </c>
      <c r="G2908" s="20" t="s">
        <v>601</v>
      </c>
      <c r="H2908" s="20" t="s">
        <v>10617</v>
      </c>
      <c r="I2908" s="20"/>
      <c r="J2908" s="20"/>
      <c r="K2908" s="20"/>
      <c r="L2908" s="20"/>
      <c r="M2908" s="20" t="s">
        <v>10616</v>
      </c>
      <c r="N2908" s="20"/>
      <c r="O2908" s="19" t="s">
        <v>10618</v>
      </c>
      <c r="P2908" s="20" t="s">
        <v>43</v>
      </c>
      <c r="Q2908" s="19" t="s">
        <v>131</v>
      </c>
      <c r="U2908" s="21">
        <v>200</v>
      </c>
      <c r="V2908" s="21">
        <v>0</v>
      </c>
      <c r="W2908" s="21">
        <v>1</v>
      </c>
      <c r="X2908" s="21">
        <v>1</v>
      </c>
      <c r="AJ2908" s="21">
        <v>0</v>
      </c>
      <c r="AK2908" s="21">
        <v>0</v>
      </c>
      <c r="AL2908" s="22">
        <f t="shared" si="48"/>
        <v>0</v>
      </c>
    </row>
    <row r="2909" spans="1:38" ht="12" customHeight="1">
      <c r="A2909" s="19" t="s">
        <v>10619</v>
      </c>
      <c r="B2909" s="20" t="s">
        <v>10620</v>
      </c>
      <c r="C2909" s="20"/>
      <c r="D2909" s="20"/>
      <c r="F2909" s="20" t="s">
        <v>350</v>
      </c>
      <c r="G2909" s="20" t="s">
        <v>601</v>
      </c>
      <c r="H2909" s="20" t="s">
        <v>10621</v>
      </c>
      <c r="I2909" s="20"/>
      <c r="J2909" s="20"/>
      <c r="K2909" s="20"/>
      <c r="L2909" s="20" t="s">
        <v>10620</v>
      </c>
      <c r="M2909" s="20" t="s">
        <v>10620</v>
      </c>
      <c r="N2909" s="20"/>
      <c r="O2909" s="19" t="s">
        <v>10622</v>
      </c>
      <c r="P2909" s="20" t="s">
        <v>43</v>
      </c>
      <c r="Q2909" s="19" t="s">
        <v>131</v>
      </c>
      <c r="AJ2909" s="21">
        <f>VLOOKUP(B2909,[1]Sheet8!$A$3:$B$989,2,0)</f>
        <v>11472.949999999999</v>
      </c>
      <c r="AK2909" s="21">
        <v>0</v>
      </c>
      <c r="AL2909" s="22">
        <f t="shared" si="48"/>
        <v>11472.949999999999</v>
      </c>
    </row>
    <row r="2910" spans="1:38" ht="12" customHeight="1">
      <c r="A2910" s="19" t="s">
        <v>10623</v>
      </c>
      <c r="B2910" s="20" t="s">
        <v>10624</v>
      </c>
      <c r="C2910" s="20"/>
      <c r="D2910" s="20"/>
      <c r="F2910" s="20" t="s">
        <v>350</v>
      </c>
      <c r="G2910" s="20" t="s">
        <v>601</v>
      </c>
      <c r="H2910" s="20" t="s">
        <v>10625</v>
      </c>
      <c r="I2910" s="20"/>
      <c r="J2910" s="20"/>
      <c r="K2910" s="20"/>
      <c r="L2910" s="20" t="s">
        <v>10624</v>
      </c>
      <c r="M2910" s="20" t="s">
        <v>10624</v>
      </c>
      <c r="N2910" s="20"/>
      <c r="O2910" s="19" t="s">
        <v>10626</v>
      </c>
      <c r="P2910" s="20" t="s">
        <v>43</v>
      </c>
      <c r="Q2910" s="19" t="s">
        <v>131</v>
      </c>
      <c r="U2910" s="21">
        <v>200</v>
      </c>
      <c r="V2910" s="21">
        <v>0</v>
      </c>
      <c r="W2910" s="21">
        <v>1</v>
      </c>
      <c r="X2910" s="21">
        <v>1</v>
      </c>
      <c r="AJ2910" s="21">
        <f>VLOOKUP(B2910,[1]Sheet8!$A$3:$B$989,2,0)</f>
        <v>10369.369999999999</v>
      </c>
      <c r="AK2910" s="21">
        <v>0</v>
      </c>
      <c r="AL2910" s="22">
        <f t="shared" si="48"/>
        <v>10369.369999999999</v>
      </c>
    </row>
    <row r="2911" spans="1:38" ht="12" customHeight="1">
      <c r="A2911" s="19" t="s">
        <v>10627</v>
      </c>
      <c r="B2911" s="20" t="s">
        <v>10628</v>
      </c>
      <c r="C2911" s="20"/>
      <c r="D2911" s="20"/>
      <c r="F2911" s="20" t="s">
        <v>350</v>
      </c>
      <c r="G2911" s="20" t="s">
        <v>601</v>
      </c>
      <c r="H2911" s="20"/>
      <c r="I2911" s="20"/>
      <c r="J2911" s="20"/>
      <c r="K2911" s="20"/>
      <c r="L2911" s="20"/>
      <c r="M2911" s="20" t="s">
        <v>10628</v>
      </c>
      <c r="N2911" s="20"/>
      <c r="O2911" s="19" t="s">
        <v>10629</v>
      </c>
      <c r="P2911" s="20" t="s">
        <v>43</v>
      </c>
      <c r="Q2911" s="19" t="s">
        <v>131</v>
      </c>
      <c r="U2911" s="21">
        <v>200</v>
      </c>
      <c r="V2911" s="21">
        <v>1</v>
      </c>
      <c r="W2911" s="21">
        <v>1</v>
      </c>
      <c r="X2911" s="21">
        <v>2</v>
      </c>
      <c r="AJ2911" s="21">
        <v>0</v>
      </c>
      <c r="AK2911" s="21">
        <f>VLOOKUP(B2911,[2]Sheet3!$A$3:$B$1872,2,0)</f>
        <v>67176.637168141591</v>
      </c>
      <c r="AL2911" s="22">
        <f t="shared" si="48"/>
        <v>67176.637168141591</v>
      </c>
    </row>
    <row r="2912" spans="1:38" ht="12" customHeight="1">
      <c r="A2912" s="19" t="s">
        <v>10630</v>
      </c>
      <c r="B2912" s="20" t="s">
        <v>10631</v>
      </c>
      <c r="C2912" s="20"/>
      <c r="D2912" s="20"/>
      <c r="F2912" s="20" t="s">
        <v>350</v>
      </c>
      <c r="G2912" s="20" t="s">
        <v>601</v>
      </c>
      <c r="H2912" s="20" t="s">
        <v>10632</v>
      </c>
      <c r="I2912" s="20"/>
      <c r="J2912" s="20"/>
      <c r="K2912" s="20"/>
      <c r="L2912" s="20" t="s">
        <v>10631</v>
      </c>
      <c r="M2912" s="20" t="s">
        <v>10631</v>
      </c>
      <c r="N2912" s="20"/>
      <c r="O2912" s="19" t="s">
        <v>10633</v>
      </c>
      <c r="P2912" s="20" t="s">
        <v>43</v>
      </c>
      <c r="Q2912" s="19" t="s">
        <v>131</v>
      </c>
      <c r="AJ2912" s="21">
        <f>VLOOKUP(B2912,[1]Sheet8!$A$3:$B$989,2,0)</f>
        <v>12623.1</v>
      </c>
      <c r="AK2912" s="21">
        <v>0</v>
      </c>
      <c r="AL2912" s="22">
        <f t="shared" si="48"/>
        <v>12623.1</v>
      </c>
    </row>
    <row r="2913" spans="1:38" ht="12" customHeight="1">
      <c r="A2913" s="19" t="s">
        <v>10634</v>
      </c>
      <c r="B2913" s="20" t="s">
        <v>10635</v>
      </c>
      <c r="C2913" s="20"/>
      <c r="D2913" s="20"/>
      <c r="F2913" s="20" t="s">
        <v>350</v>
      </c>
      <c r="G2913" s="20" t="s">
        <v>601</v>
      </c>
      <c r="H2913" s="20"/>
      <c r="I2913" s="20"/>
      <c r="J2913" s="20"/>
      <c r="K2913" s="20"/>
      <c r="L2913" s="20"/>
      <c r="M2913" s="20"/>
      <c r="N2913" s="20"/>
      <c r="O2913" s="19" t="s">
        <v>10636</v>
      </c>
      <c r="P2913" s="20" t="s">
        <v>43</v>
      </c>
      <c r="Q2913" s="19" t="s">
        <v>131</v>
      </c>
      <c r="U2913" s="21">
        <v>430</v>
      </c>
      <c r="V2913" s="21">
        <v>0</v>
      </c>
      <c r="W2913" s="21">
        <v>1</v>
      </c>
      <c r="X2913" s="21">
        <v>3</v>
      </c>
      <c r="AJ2913" s="21">
        <v>0</v>
      </c>
      <c r="AK2913" s="21">
        <v>0</v>
      </c>
      <c r="AL2913" s="22">
        <f t="shared" si="48"/>
        <v>0</v>
      </c>
    </row>
    <row r="2914" spans="1:38" ht="12" customHeight="1">
      <c r="A2914" s="19" t="s">
        <v>10637</v>
      </c>
      <c r="B2914" s="20" t="s">
        <v>10638</v>
      </c>
      <c r="C2914" s="20"/>
      <c r="D2914" s="20"/>
      <c r="F2914" s="20" t="s">
        <v>350</v>
      </c>
      <c r="G2914" s="20" t="s">
        <v>601</v>
      </c>
      <c r="H2914" s="20" t="s">
        <v>10639</v>
      </c>
      <c r="I2914" s="20"/>
      <c r="J2914" s="20"/>
      <c r="K2914" s="20"/>
      <c r="L2914" s="20"/>
      <c r="M2914" s="20" t="s">
        <v>10638</v>
      </c>
      <c r="N2914" s="20"/>
      <c r="O2914" s="19" t="s">
        <v>10640</v>
      </c>
      <c r="P2914" s="20" t="s">
        <v>43</v>
      </c>
      <c r="Q2914" s="19" t="s">
        <v>6593</v>
      </c>
      <c r="AJ2914" s="21">
        <v>0</v>
      </c>
      <c r="AK2914" s="21">
        <v>0</v>
      </c>
      <c r="AL2914" s="22">
        <f t="shared" si="48"/>
        <v>0</v>
      </c>
    </row>
    <row r="2915" spans="1:38" ht="12" customHeight="1">
      <c r="A2915" s="19" t="s">
        <v>10641</v>
      </c>
      <c r="B2915" s="20" t="s">
        <v>10642</v>
      </c>
      <c r="C2915" s="20"/>
      <c r="D2915" s="20"/>
      <c r="F2915" s="20" t="s">
        <v>350</v>
      </c>
      <c r="G2915" s="20" t="s">
        <v>601</v>
      </c>
      <c r="H2915" s="20" t="s">
        <v>10643</v>
      </c>
      <c r="I2915" s="20"/>
      <c r="J2915" s="20"/>
      <c r="K2915" s="20"/>
      <c r="L2915" s="20"/>
      <c r="M2915" s="20" t="s">
        <v>10642</v>
      </c>
      <c r="N2915" s="20"/>
      <c r="O2915" s="19" t="s">
        <v>10644</v>
      </c>
      <c r="P2915" s="20" t="s">
        <v>43</v>
      </c>
      <c r="Q2915" s="19" t="s">
        <v>131</v>
      </c>
      <c r="U2915" s="21">
        <v>300</v>
      </c>
      <c r="V2915" s="21">
        <v>1</v>
      </c>
      <c r="W2915" s="21">
        <v>1</v>
      </c>
      <c r="X2915" s="21">
        <v>2</v>
      </c>
      <c r="AJ2915" s="21">
        <v>0</v>
      </c>
      <c r="AK2915" s="21">
        <v>0</v>
      </c>
      <c r="AL2915" s="22">
        <f t="shared" si="48"/>
        <v>0</v>
      </c>
    </row>
    <row r="2916" spans="1:38" ht="12" customHeight="1">
      <c r="A2916" s="19" t="s">
        <v>10645</v>
      </c>
      <c r="B2916" s="20" t="s">
        <v>10646</v>
      </c>
      <c r="C2916" s="20"/>
      <c r="D2916" s="20"/>
      <c r="F2916" s="20" t="s">
        <v>350</v>
      </c>
      <c r="G2916" s="20" t="s">
        <v>601</v>
      </c>
      <c r="H2916" s="20"/>
      <c r="I2916" s="20"/>
      <c r="J2916" s="20"/>
      <c r="K2916" s="20"/>
      <c r="L2916" s="20"/>
      <c r="M2916" s="20" t="s">
        <v>10646</v>
      </c>
      <c r="N2916" s="20"/>
      <c r="O2916" s="19" t="s">
        <v>10647</v>
      </c>
      <c r="P2916" s="20" t="s">
        <v>43</v>
      </c>
      <c r="Q2916" s="19" t="s">
        <v>131</v>
      </c>
      <c r="U2916" s="21">
        <v>0</v>
      </c>
      <c r="V2916" s="21">
        <v>0</v>
      </c>
      <c r="W2916" s="21">
        <v>0</v>
      </c>
      <c r="X2916" s="21">
        <v>0</v>
      </c>
      <c r="AJ2916" s="21">
        <v>0</v>
      </c>
      <c r="AK2916" s="21">
        <v>0</v>
      </c>
      <c r="AL2916" s="22">
        <f t="shared" si="48"/>
        <v>0</v>
      </c>
    </row>
    <row r="2917" spans="1:38" ht="12" customHeight="1">
      <c r="A2917" s="19" t="s">
        <v>10648</v>
      </c>
      <c r="B2917" s="20" t="s">
        <v>10649</v>
      </c>
      <c r="C2917" s="20"/>
      <c r="D2917" s="20"/>
      <c r="F2917" s="20" t="s">
        <v>350</v>
      </c>
      <c r="G2917" s="20" t="s">
        <v>601</v>
      </c>
      <c r="H2917" s="20" t="s">
        <v>10650</v>
      </c>
      <c r="I2917" s="20"/>
      <c r="J2917" s="20"/>
      <c r="K2917" s="20"/>
      <c r="L2917" s="20" t="s">
        <v>10651</v>
      </c>
      <c r="M2917" s="20" t="s">
        <v>10649</v>
      </c>
      <c r="N2917" s="20"/>
      <c r="O2917" s="19" t="s">
        <v>10652</v>
      </c>
      <c r="P2917" s="20" t="s">
        <v>43</v>
      </c>
      <c r="Q2917" s="19" t="s">
        <v>131</v>
      </c>
      <c r="U2917" s="21">
        <v>300</v>
      </c>
      <c r="V2917" s="21">
        <v>1</v>
      </c>
      <c r="W2917" s="21">
        <v>1</v>
      </c>
      <c r="X2917" s="21">
        <v>2</v>
      </c>
      <c r="AJ2917" s="21">
        <v>0</v>
      </c>
      <c r="AK2917" s="21">
        <v>0</v>
      </c>
      <c r="AL2917" s="22">
        <f t="shared" si="48"/>
        <v>0</v>
      </c>
    </row>
    <row r="2918" spans="1:38" ht="12" customHeight="1">
      <c r="A2918" s="19" t="s">
        <v>10653</v>
      </c>
      <c r="B2918" s="20" t="s">
        <v>10654</v>
      </c>
      <c r="C2918" s="20"/>
      <c r="D2918" s="20"/>
      <c r="F2918" s="20" t="s">
        <v>350</v>
      </c>
      <c r="G2918" s="20" t="s">
        <v>601</v>
      </c>
      <c r="H2918" s="20" t="s">
        <v>10654</v>
      </c>
      <c r="I2918" s="20"/>
      <c r="J2918" s="20"/>
      <c r="K2918" s="20"/>
      <c r="L2918" s="20" t="s">
        <v>10655</v>
      </c>
      <c r="M2918" s="20" t="s">
        <v>10654</v>
      </c>
      <c r="N2918" s="20"/>
      <c r="O2918" s="19" t="s">
        <v>10656</v>
      </c>
      <c r="P2918" s="20" t="s">
        <v>43</v>
      </c>
      <c r="Q2918" s="19" t="s">
        <v>237</v>
      </c>
      <c r="U2918" s="21">
        <v>400</v>
      </c>
      <c r="V2918" s="21">
        <v>2</v>
      </c>
      <c r="W2918" s="21">
        <v>1</v>
      </c>
      <c r="X2918" s="21">
        <v>4</v>
      </c>
      <c r="Y2918" s="19" t="s">
        <v>60</v>
      </c>
      <c r="Z2918" s="19" t="s">
        <v>61</v>
      </c>
      <c r="AA2918" s="19" t="s">
        <v>141</v>
      </c>
      <c r="AB2918" s="19" t="s">
        <v>142</v>
      </c>
      <c r="AC2918" s="19" t="s">
        <v>271</v>
      </c>
      <c r="AD2918" s="19" t="s">
        <v>272</v>
      </c>
      <c r="AJ2918" s="21">
        <v>0</v>
      </c>
      <c r="AK2918" s="21">
        <v>0</v>
      </c>
      <c r="AL2918" s="22">
        <f t="shared" si="48"/>
        <v>0</v>
      </c>
    </row>
    <row r="2919" spans="1:38" ht="12" customHeight="1">
      <c r="A2919" s="19" t="s">
        <v>10657</v>
      </c>
      <c r="B2919" s="20" t="s">
        <v>10658</v>
      </c>
      <c r="C2919" s="20"/>
      <c r="D2919" s="20"/>
      <c r="F2919" s="20" t="s">
        <v>350</v>
      </c>
      <c r="G2919" s="20" t="s">
        <v>601</v>
      </c>
      <c r="H2919" s="20"/>
      <c r="I2919" s="20"/>
      <c r="J2919" s="20"/>
      <c r="K2919" s="20"/>
      <c r="L2919" s="20"/>
      <c r="M2919" s="20"/>
      <c r="N2919" s="20"/>
      <c r="O2919" s="19" t="s">
        <v>10659</v>
      </c>
      <c r="P2919" s="20" t="s">
        <v>43</v>
      </c>
      <c r="Q2919" s="19" t="s">
        <v>131</v>
      </c>
      <c r="U2919" s="21">
        <v>400</v>
      </c>
      <c r="V2919" s="21">
        <v>2</v>
      </c>
      <c r="W2919" s="21">
        <v>1</v>
      </c>
      <c r="X2919" s="21">
        <v>2</v>
      </c>
      <c r="AJ2919" s="21">
        <v>0</v>
      </c>
      <c r="AK2919" s="21">
        <f>VLOOKUP(B2919,[2]Sheet3!$A$3:$B$1872,2,0)</f>
        <v>11915.044247787611</v>
      </c>
      <c r="AL2919" s="22">
        <f t="shared" si="48"/>
        <v>11915.044247787611</v>
      </c>
    </row>
    <row r="2920" spans="1:38" ht="12" customHeight="1">
      <c r="A2920" s="19" t="s">
        <v>10660</v>
      </c>
      <c r="B2920" s="20" t="s">
        <v>10661</v>
      </c>
      <c r="C2920" s="20"/>
      <c r="D2920" s="20"/>
      <c r="E2920" s="19" t="s">
        <v>10662</v>
      </c>
      <c r="F2920" s="20" t="s">
        <v>350</v>
      </c>
      <c r="G2920" s="20" t="s">
        <v>601</v>
      </c>
      <c r="H2920" s="20"/>
      <c r="I2920" s="20"/>
      <c r="J2920" s="20"/>
      <c r="K2920" s="20"/>
      <c r="L2920" s="20" t="s">
        <v>10661</v>
      </c>
      <c r="M2920" s="20" t="s">
        <v>10663</v>
      </c>
      <c r="N2920" s="20"/>
      <c r="O2920" s="19" t="s">
        <v>10664</v>
      </c>
      <c r="P2920" s="20" t="s">
        <v>43</v>
      </c>
      <c r="Q2920" s="19" t="s">
        <v>180</v>
      </c>
      <c r="R2920" s="19" t="s">
        <v>1366</v>
      </c>
      <c r="S2920" s="19" t="s">
        <v>139</v>
      </c>
      <c r="T2920" s="19" t="s">
        <v>140</v>
      </c>
      <c r="U2920" s="21">
        <v>600</v>
      </c>
      <c r="V2920" s="21">
        <v>3</v>
      </c>
      <c r="W2920" s="21">
        <v>1</v>
      </c>
      <c r="X2920" s="21">
        <v>5</v>
      </c>
      <c r="Y2920" s="19" t="s">
        <v>60</v>
      </c>
      <c r="Z2920" s="19" t="s">
        <v>61</v>
      </c>
      <c r="AA2920" s="19" t="s">
        <v>141</v>
      </c>
      <c r="AB2920" s="19" t="s">
        <v>142</v>
      </c>
      <c r="AC2920" s="19" t="s">
        <v>271</v>
      </c>
      <c r="AD2920" s="19" t="s">
        <v>272</v>
      </c>
      <c r="AE2920" s="19" t="s">
        <v>603</v>
      </c>
      <c r="AF2920" s="19" t="s">
        <v>604</v>
      </c>
      <c r="AJ2920" s="21">
        <f>VLOOKUP(B2920,[1]Sheet8!$A$3:$B$989,2,0)</f>
        <v>9426.6805319364721</v>
      </c>
      <c r="AK2920" s="21">
        <f>VLOOKUP(B2920,[2]Sheet3!$A$3:$B$1872,2,0)</f>
        <v>405469.78508217447</v>
      </c>
      <c r="AL2920" s="22">
        <f t="shared" si="48"/>
        <v>414896.46561411093</v>
      </c>
    </row>
    <row r="2921" spans="1:38" ht="12" customHeight="1">
      <c r="A2921" s="19" t="s">
        <v>10665</v>
      </c>
      <c r="B2921" s="20" t="s">
        <v>10666</v>
      </c>
      <c r="C2921" s="20"/>
      <c r="D2921" s="20"/>
      <c r="F2921" s="20" t="s">
        <v>350</v>
      </c>
      <c r="G2921" s="20" t="s">
        <v>601</v>
      </c>
      <c r="H2921" s="20" t="s">
        <v>10667</v>
      </c>
      <c r="I2921" s="20"/>
      <c r="J2921" s="20"/>
      <c r="K2921" s="20"/>
      <c r="L2921" s="20"/>
      <c r="M2921" s="20" t="s">
        <v>10668</v>
      </c>
      <c r="N2921" s="20"/>
      <c r="O2921" s="19" t="s">
        <v>10669</v>
      </c>
      <c r="P2921" s="20" t="s">
        <v>43</v>
      </c>
      <c r="Q2921" s="19" t="s">
        <v>131</v>
      </c>
      <c r="U2921" s="21">
        <v>200</v>
      </c>
      <c r="V2921" s="21">
        <v>1</v>
      </c>
      <c r="W2921" s="21">
        <v>0</v>
      </c>
      <c r="X2921" s="21">
        <v>1</v>
      </c>
      <c r="AJ2921" s="21">
        <v>0</v>
      </c>
      <c r="AK2921" s="21">
        <f>VLOOKUP(B2921,[2]Sheet3!$A$3:$B$1872,2,0)</f>
        <v>11915.044247787611</v>
      </c>
      <c r="AL2921" s="22">
        <f t="shared" si="48"/>
        <v>11915.044247787611</v>
      </c>
    </row>
    <row r="2922" spans="1:38" ht="12" customHeight="1">
      <c r="A2922" s="19" t="s">
        <v>10670</v>
      </c>
      <c r="B2922" s="20" t="s">
        <v>10671</v>
      </c>
      <c r="C2922" s="20"/>
      <c r="D2922" s="20"/>
      <c r="F2922" s="20" t="s">
        <v>350</v>
      </c>
      <c r="G2922" s="20" t="s">
        <v>601</v>
      </c>
      <c r="H2922" s="20"/>
      <c r="I2922" s="20"/>
      <c r="J2922" s="20"/>
      <c r="K2922" s="20"/>
      <c r="L2922" s="20"/>
      <c r="M2922" s="20" t="s">
        <v>10671</v>
      </c>
      <c r="N2922" s="20"/>
      <c r="O2922" s="19" t="s">
        <v>10672</v>
      </c>
      <c r="P2922" s="20" t="s">
        <v>43</v>
      </c>
      <c r="Q2922" s="19" t="s">
        <v>237</v>
      </c>
      <c r="R2922" s="19" t="s">
        <v>151</v>
      </c>
      <c r="S2922" s="19" t="s">
        <v>139</v>
      </c>
      <c r="T2922" s="19" t="s">
        <v>152</v>
      </c>
      <c r="U2922" s="21">
        <v>0</v>
      </c>
      <c r="V2922" s="21">
        <v>0</v>
      </c>
      <c r="W2922" s="21">
        <v>0</v>
      </c>
      <c r="X2922" s="21">
        <v>0</v>
      </c>
      <c r="Y2922" s="19" t="s">
        <v>60</v>
      </c>
      <c r="Z2922" s="19" t="s">
        <v>61</v>
      </c>
      <c r="AA2922" s="19" t="s">
        <v>141</v>
      </c>
      <c r="AB2922" s="19" t="s">
        <v>142</v>
      </c>
      <c r="AC2922" s="19" t="s">
        <v>271</v>
      </c>
      <c r="AD2922" s="19" t="s">
        <v>272</v>
      </c>
      <c r="AJ2922" s="21">
        <v>0</v>
      </c>
      <c r="AK2922" s="21">
        <v>0</v>
      </c>
      <c r="AL2922" s="22">
        <f t="shared" si="48"/>
        <v>0</v>
      </c>
    </row>
    <row r="2923" spans="1:38" ht="12" customHeight="1">
      <c r="A2923" s="19" t="s">
        <v>10673</v>
      </c>
      <c r="B2923" s="20" t="s">
        <v>10674</v>
      </c>
      <c r="C2923" s="20"/>
      <c r="D2923" s="20"/>
      <c r="F2923" s="20" t="s">
        <v>350</v>
      </c>
      <c r="G2923" s="20" t="s">
        <v>601</v>
      </c>
      <c r="H2923" s="20" t="s">
        <v>10675</v>
      </c>
      <c r="I2923" s="20"/>
      <c r="J2923" s="20"/>
      <c r="K2923" s="20"/>
      <c r="L2923" s="20" t="s">
        <v>10676</v>
      </c>
      <c r="M2923" s="20" t="s">
        <v>10677</v>
      </c>
      <c r="N2923" s="20"/>
      <c r="O2923" s="19" t="s">
        <v>10678</v>
      </c>
      <c r="P2923" s="20" t="s">
        <v>43</v>
      </c>
      <c r="Q2923" s="19" t="s">
        <v>237</v>
      </c>
      <c r="R2923" s="19" t="s">
        <v>446</v>
      </c>
      <c r="S2923" s="19" t="s">
        <v>139</v>
      </c>
      <c r="T2923" s="19" t="s">
        <v>140</v>
      </c>
      <c r="U2923" s="21">
        <v>200</v>
      </c>
      <c r="V2923" s="21">
        <v>1</v>
      </c>
      <c r="W2923" s="21">
        <v>0</v>
      </c>
      <c r="X2923" s="21">
        <v>1</v>
      </c>
      <c r="Y2923" s="19" t="s">
        <v>60</v>
      </c>
      <c r="Z2923" s="19" t="s">
        <v>61</v>
      </c>
      <c r="AA2923" s="19" t="s">
        <v>141</v>
      </c>
      <c r="AB2923" s="19" t="s">
        <v>142</v>
      </c>
      <c r="AC2923" s="19" t="s">
        <v>271</v>
      </c>
      <c r="AD2923" s="19" t="s">
        <v>272</v>
      </c>
      <c r="AJ2923" s="21">
        <v>0</v>
      </c>
      <c r="AK2923" s="21">
        <f>VLOOKUP(B2923,[2]Sheet3!$A$3:$B$1872,2,0)</f>
        <v>27946.194690265482</v>
      </c>
      <c r="AL2923" s="22">
        <f t="shared" si="48"/>
        <v>27946.194690265482</v>
      </c>
    </row>
    <row r="2924" spans="1:38" ht="12" customHeight="1">
      <c r="A2924" s="19" t="s">
        <v>10679</v>
      </c>
      <c r="B2924" s="20" t="s">
        <v>10677</v>
      </c>
      <c r="C2924" s="20"/>
      <c r="D2924" s="20"/>
      <c r="F2924" s="20" t="s">
        <v>350</v>
      </c>
      <c r="G2924" s="20" t="s">
        <v>601</v>
      </c>
      <c r="H2924" s="20" t="s">
        <v>10675</v>
      </c>
      <c r="I2924" s="20"/>
      <c r="J2924" s="20"/>
      <c r="K2924" s="20"/>
      <c r="L2924" s="20" t="s">
        <v>10676</v>
      </c>
      <c r="M2924" s="20" t="s">
        <v>10677</v>
      </c>
      <c r="N2924" s="20"/>
      <c r="O2924" s="19" t="s">
        <v>10680</v>
      </c>
      <c r="P2924" s="20" t="s">
        <v>43</v>
      </c>
      <c r="Q2924" s="19" t="s">
        <v>131</v>
      </c>
      <c r="U2924" s="21">
        <v>0</v>
      </c>
      <c r="V2924" s="21">
        <v>0</v>
      </c>
      <c r="W2924" s="21">
        <v>0</v>
      </c>
      <c r="X2924" s="21">
        <v>0</v>
      </c>
      <c r="AJ2924" s="21">
        <v>0</v>
      </c>
      <c r="AK2924" s="21">
        <v>0</v>
      </c>
      <c r="AL2924" s="22">
        <f t="shared" si="48"/>
        <v>0</v>
      </c>
    </row>
    <row r="2925" spans="1:38" ht="12" customHeight="1">
      <c r="A2925" s="19" t="s">
        <v>10681</v>
      </c>
      <c r="B2925" s="20" t="s">
        <v>10682</v>
      </c>
      <c r="C2925" s="20"/>
      <c r="D2925" s="20"/>
      <c r="F2925" s="20" t="s">
        <v>98</v>
      </c>
      <c r="G2925" s="20" t="s">
        <v>674</v>
      </c>
      <c r="H2925" s="20" t="s">
        <v>10683</v>
      </c>
      <c r="I2925" s="20"/>
      <c r="J2925" s="20"/>
      <c r="K2925" s="20"/>
      <c r="L2925" s="20" t="s">
        <v>10682</v>
      </c>
      <c r="M2925" s="20" t="s">
        <v>10682</v>
      </c>
      <c r="N2925" s="20"/>
      <c r="O2925" s="19" t="s">
        <v>10684</v>
      </c>
      <c r="P2925" s="20" t="s">
        <v>43</v>
      </c>
      <c r="Q2925" s="19" t="s">
        <v>237</v>
      </c>
      <c r="R2925" s="19" t="s">
        <v>151</v>
      </c>
      <c r="S2925" s="19" t="s">
        <v>139</v>
      </c>
      <c r="T2925" s="19" t="s">
        <v>152</v>
      </c>
      <c r="Y2925" s="19" t="s">
        <v>45</v>
      </c>
      <c r="Z2925" s="19" t="s">
        <v>46</v>
      </c>
      <c r="AA2925" s="19" t="s">
        <v>47</v>
      </c>
      <c r="AB2925" s="19" t="s">
        <v>461</v>
      </c>
      <c r="AC2925" s="19" t="s">
        <v>284</v>
      </c>
      <c r="AD2925" s="19" t="s">
        <v>285</v>
      </c>
      <c r="AJ2925" s="21">
        <f>VLOOKUP(B2925,[1]Sheet8!$A$3:$B$989,2,0)</f>
        <v>4713.3499999999995</v>
      </c>
      <c r="AK2925" s="21">
        <f>VLOOKUP(B2925,[2]Sheet3!$A$3:$B$1872,2,0)</f>
        <v>10292.300884955752</v>
      </c>
      <c r="AL2925" s="22">
        <f t="shared" si="48"/>
        <v>15005.65088495575</v>
      </c>
    </row>
    <row r="2926" spans="1:38" ht="12" customHeight="1">
      <c r="A2926" s="19" t="s">
        <v>10685</v>
      </c>
      <c r="B2926" s="20" t="s">
        <v>10686</v>
      </c>
      <c r="C2926" s="20"/>
      <c r="D2926" s="20"/>
      <c r="F2926" s="20" t="s">
        <v>98</v>
      </c>
      <c r="G2926" s="20" t="s">
        <v>674</v>
      </c>
      <c r="H2926" s="20"/>
      <c r="I2926" s="20"/>
      <c r="J2926" s="20"/>
      <c r="K2926" s="20"/>
      <c r="L2926" s="20"/>
      <c r="M2926" s="20"/>
      <c r="N2926" s="20"/>
      <c r="O2926" s="19" t="s">
        <v>10687</v>
      </c>
      <c r="P2926" s="20" t="s">
        <v>59</v>
      </c>
      <c r="Q2926" s="19" t="s">
        <v>131</v>
      </c>
      <c r="AJ2926" s="21">
        <v>0</v>
      </c>
      <c r="AK2926" s="21">
        <v>0</v>
      </c>
      <c r="AL2926" s="22">
        <f t="shared" si="48"/>
        <v>0</v>
      </c>
    </row>
    <row r="2927" spans="1:38" ht="12" customHeight="1">
      <c r="A2927" s="19" t="s">
        <v>10688</v>
      </c>
      <c r="B2927" s="20" t="s">
        <v>10689</v>
      </c>
      <c r="C2927" s="20"/>
      <c r="D2927" s="20"/>
      <c r="F2927" s="20" t="s">
        <v>70</v>
      </c>
      <c r="G2927" s="20" t="s">
        <v>3055</v>
      </c>
      <c r="H2927" s="20"/>
      <c r="I2927" s="20"/>
      <c r="J2927" s="20"/>
      <c r="K2927" s="20"/>
      <c r="L2927" s="20"/>
      <c r="M2927" s="20" t="s">
        <v>10689</v>
      </c>
      <c r="N2927" s="20"/>
      <c r="O2927" s="19" t="s">
        <v>10690</v>
      </c>
      <c r="P2927" s="20" t="s">
        <v>59</v>
      </c>
      <c r="Q2927" s="19" t="s">
        <v>131</v>
      </c>
      <c r="U2927" s="21">
        <v>200</v>
      </c>
      <c r="V2927" s="21">
        <v>2</v>
      </c>
      <c r="W2927" s="21">
        <v>1</v>
      </c>
      <c r="X2927" s="21">
        <v>3</v>
      </c>
      <c r="AJ2927" s="21">
        <v>0</v>
      </c>
      <c r="AK2927" s="21">
        <v>0</v>
      </c>
      <c r="AL2927" s="22">
        <f t="shared" si="48"/>
        <v>0</v>
      </c>
    </row>
    <row r="2928" spans="1:38" ht="12" customHeight="1">
      <c r="A2928" s="19" t="s">
        <v>10691</v>
      </c>
      <c r="B2928" s="20" t="s">
        <v>4602</v>
      </c>
      <c r="C2928" s="20"/>
      <c r="D2928" s="20"/>
      <c r="F2928" s="20" t="s">
        <v>70</v>
      </c>
      <c r="G2928" s="20" t="s">
        <v>3055</v>
      </c>
      <c r="H2928" s="20" t="s">
        <v>4601</v>
      </c>
      <c r="I2928" s="20"/>
      <c r="J2928" s="20"/>
      <c r="K2928" s="20"/>
      <c r="L2928" s="20"/>
      <c r="M2928" s="20" t="s">
        <v>4602</v>
      </c>
      <c r="N2928" s="20"/>
      <c r="O2928" s="19" t="s">
        <v>10692</v>
      </c>
      <c r="P2928" s="20" t="s">
        <v>59</v>
      </c>
      <c r="Q2928" s="19" t="s">
        <v>131</v>
      </c>
      <c r="U2928" s="21">
        <v>600</v>
      </c>
      <c r="V2928" s="21">
        <v>2</v>
      </c>
      <c r="W2928" s="21">
        <v>2</v>
      </c>
      <c r="X2928" s="21">
        <v>3</v>
      </c>
      <c r="AJ2928" s="21">
        <v>0</v>
      </c>
      <c r="AK2928" s="21">
        <f>VLOOKUP(B2928,[2]Sheet3!$A$3:$B$1872,2,0)</f>
        <v>2331.858407079646</v>
      </c>
      <c r="AL2928" s="22">
        <f t="shared" si="48"/>
        <v>2331.858407079646</v>
      </c>
    </row>
    <row r="2929" spans="1:38" ht="12" customHeight="1">
      <c r="A2929" s="19" t="s">
        <v>10693</v>
      </c>
      <c r="B2929" s="20" t="s">
        <v>10694</v>
      </c>
      <c r="C2929" s="20"/>
      <c r="D2929" s="20"/>
      <c r="F2929" s="20" t="s">
        <v>70</v>
      </c>
      <c r="G2929" s="20" t="s">
        <v>3055</v>
      </c>
      <c r="H2929" s="20"/>
      <c r="I2929" s="20"/>
      <c r="J2929" s="20"/>
      <c r="K2929" s="20"/>
      <c r="L2929" s="20" t="s">
        <v>10694</v>
      </c>
      <c r="M2929" s="20" t="s">
        <v>10694</v>
      </c>
      <c r="N2929" s="20"/>
      <c r="O2929" s="19" t="s">
        <v>10695</v>
      </c>
      <c r="P2929" s="20" t="s">
        <v>59</v>
      </c>
      <c r="Q2929" s="19" t="s">
        <v>131</v>
      </c>
      <c r="U2929" s="21">
        <v>100</v>
      </c>
      <c r="V2929" s="21">
        <v>1</v>
      </c>
      <c r="W2929" s="21">
        <v>1</v>
      </c>
      <c r="X2929" s="21">
        <v>1</v>
      </c>
      <c r="AJ2929" s="21">
        <v>0</v>
      </c>
      <c r="AK2929" s="21">
        <v>0</v>
      </c>
      <c r="AL2929" s="22">
        <f t="shared" si="48"/>
        <v>0</v>
      </c>
    </row>
    <row r="2930" spans="1:38" ht="12" customHeight="1">
      <c r="A2930" s="19" t="s">
        <v>10696</v>
      </c>
      <c r="B2930" s="20" t="s">
        <v>10697</v>
      </c>
      <c r="C2930" s="20"/>
      <c r="D2930" s="20"/>
      <c r="E2930" s="19" t="s">
        <v>10698</v>
      </c>
      <c r="F2930" s="20" t="s">
        <v>70</v>
      </c>
      <c r="G2930" s="20" t="s">
        <v>3055</v>
      </c>
      <c r="H2930" s="20" t="s">
        <v>10697</v>
      </c>
      <c r="I2930" s="20"/>
      <c r="J2930" s="20"/>
      <c r="K2930" s="20"/>
      <c r="L2930" s="20" t="s">
        <v>10699</v>
      </c>
      <c r="M2930" s="20" t="s">
        <v>10697</v>
      </c>
      <c r="N2930" s="20"/>
      <c r="O2930" s="19" t="s">
        <v>10700</v>
      </c>
      <c r="P2930" s="20" t="s">
        <v>59</v>
      </c>
      <c r="Q2930" s="19" t="s">
        <v>170</v>
      </c>
      <c r="R2930" s="19" t="s">
        <v>1339</v>
      </c>
      <c r="S2930" s="19" t="s">
        <v>251</v>
      </c>
      <c r="U2930" s="21">
        <v>600</v>
      </c>
      <c r="V2930" s="21">
        <v>3</v>
      </c>
      <c r="W2930" s="21">
        <v>3</v>
      </c>
      <c r="X2930" s="21">
        <v>5</v>
      </c>
      <c r="Y2930" s="19" t="s">
        <v>45</v>
      </c>
      <c r="Z2930" s="19" t="s">
        <v>46</v>
      </c>
      <c r="AA2930" s="19" t="s">
        <v>73</v>
      </c>
      <c r="AB2930" s="19" t="s">
        <v>74</v>
      </c>
      <c r="AC2930" s="19" t="s">
        <v>122</v>
      </c>
      <c r="AD2930" s="19" t="s">
        <v>123</v>
      </c>
      <c r="AE2930" s="19" t="s">
        <v>210</v>
      </c>
      <c r="AF2930" s="19" t="s">
        <v>211</v>
      </c>
      <c r="AJ2930" s="21">
        <f>VLOOKUP(B2930,[1]Sheet8!$A$3:$B$989,2,0)</f>
        <v>0</v>
      </c>
      <c r="AK2930" s="21">
        <v>0</v>
      </c>
      <c r="AL2930" s="22">
        <f t="shared" si="48"/>
        <v>0</v>
      </c>
    </row>
    <row r="2931" spans="1:38" ht="12" customHeight="1">
      <c r="A2931" s="19" t="s">
        <v>10701</v>
      </c>
      <c r="B2931" s="20" t="s">
        <v>10702</v>
      </c>
      <c r="C2931" s="20"/>
      <c r="D2931" s="20"/>
      <c r="F2931" s="20" t="s">
        <v>82</v>
      </c>
      <c r="G2931" s="20" t="s">
        <v>83</v>
      </c>
      <c r="H2931" s="20" t="s">
        <v>10703</v>
      </c>
      <c r="I2931" s="20"/>
      <c r="J2931" s="20"/>
      <c r="K2931" s="20"/>
      <c r="L2931" s="20" t="s">
        <v>10704</v>
      </c>
      <c r="M2931" s="20" t="s">
        <v>10702</v>
      </c>
      <c r="N2931" s="20"/>
      <c r="O2931" s="19" t="s">
        <v>10705</v>
      </c>
      <c r="P2931" s="20" t="s">
        <v>43</v>
      </c>
      <c r="Q2931" s="19" t="s">
        <v>131</v>
      </c>
      <c r="AJ2931" s="21">
        <v>0</v>
      </c>
      <c r="AK2931" s="21">
        <f>VLOOKUP(B2931,[2]Sheet3!$A$3:$B$1872,2,0)</f>
        <v>89182.300884955737</v>
      </c>
      <c r="AL2931" s="22">
        <f t="shared" si="48"/>
        <v>89182.300884955737</v>
      </c>
    </row>
    <row r="2932" spans="1:38" ht="12" customHeight="1">
      <c r="A2932" s="19" t="s">
        <v>10706</v>
      </c>
      <c r="B2932" s="20" t="s">
        <v>10707</v>
      </c>
      <c r="C2932" s="20"/>
      <c r="D2932" s="20"/>
      <c r="F2932" s="20" t="s">
        <v>82</v>
      </c>
      <c r="G2932" s="20" t="s">
        <v>1369</v>
      </c>
      <c r="H2932" s="20"/>
      <c r="I2932" s="20"/>
      <c r="J2932" s="20"/>
      <c r="K2932" s="20"/>
      <c r="L2932" s="20"/>
      <c r="M2932" s="20" t="s">
        <v>10707</v>
      </c>
      <c r="N2932" s="20"/>
      <c r="O2932" s="19" t="s">
        <v>10708</v>
      </c>
      <c r="P2932" s="20" t="s">
        <v>43</v>
      </c>
      <c r="Q2932" s="19" t="s">
        <v>131</v>
      </c>
      <c r="AJ2932" s="21">
        <v>0</v>
      </c>
      <c r="AK2932" s="21">
        <f>VLOOKUP(B2932,[2]Sheet3!$A$3:$B$1872,2,0)</f>
        <v>11915.044247787611</v>
      </c>
      <c r="AL2932" s="22">
        <f t="shared" si="48"/>
        <v>11915.044247787611</v>
      </c>
    </row>
    <row r="2933" spans="1:38" ht="12" customHeight="1">
      <c r="A2933" s="19" t="s">
        <v>10709</v>
      </c>
      <c r="B2933" s="20" t="s">
        <v>10710</v>
      </c>
      <c r="C2933" s="20"/>
      <c r="D2933" s="20"/>
      <c r="F2933" s="20" t="s">
        <v>82</v>
      </c>
      <c r="G2933" s="20" t="s">
        <v>1369</v>
      </c>
      <c r="H2933" s="20"/>
      <c r="I2933" s="20"/>
      <c r="J2933" s="20"/>
      <c r="K2933" s="20"/>
      <c r="L2933" s="20" t="s">
        <v>10711</v>
      </c>
      <c r="M2933" s="20" t="s">
        <v>10710</v>
      </c>
      <c r="N2933" s="20"/>
      <c r="O2933" s="19" t="s">
        <v>10712</v>
      </c>
      <c r="P2933" s="20" t="s">
        <v>43</v>
      </c>
      <c r="Q2933" s="19" t="s">
        <v>131</v>
      </c>
      <c r="AJ2933" s="21">
        <v>0</v>
      </c>
      <c r="AK2933" s="21">
        <f>VLOOKUP(B2933,[2]Sheet3!$A$3:$B$1872,2,0)</f>
        <v>10260.176991150445</v>
      </c>
      <c r="AL2933" s="22">
        <f t="shared" si="48"/>
        <v>10260.176991150445</v>
      </c>
    </row>
    <row r="2934" spans="1:38" ht="12" customHeight="1">
      <c r="A2934" s="19" t="s">
        <v>10713</v>
      </c>
      <c r="B2934" s="20" t="s">
        <v>10714</v>
      </c>
      <c r="C2934" s="20"/>
      <c r="D2934" s="20"/>
      <c r="E2934" s="19" t="s">
        <v>10715</v>
      </c>
      <c r="F2934" s="20" t="s">
        <v>98</v>
      </c>
      <c r="G2934" s="20" t="s">
        <v>290</v>
      </c>
      <c r="H2934" s="20" t="s">
        <v>10716</v>
      </c>
      <c r="I2934" s="20"/>
      <c r="J2934" s="20"/>
      <c r="K2934" s="20"/>
      <c r="L2934" s="20" t="s">
        <v>10717</v>
      </c>
      <c r="M2934" s="20" t="s">
        <v>10717</v>
      </c>
      <c r="N2934" s="20"/>
      <c r="O2934" s="19" t="s">
        <v>10718</v>
      </c>
      <c r="P2934" s="20" t="s">
        <v>43</v>
      </c>
      <c r="Q2934" s="19" t="s">
        <v>44</v>
      </c>
      <c r="R2934" s="19" t="s">
        <v>151</v>
      </c>
      <c r="S2934" s="19" t="s">
        <v>139</v>
      </c>
      <c r="T2934" s="19" t="s">
        <v>152</v>
      </c>
      <c r="U2934" s="21">
        <v>5000</v>
      </c>
      <c r="V2934" s="21">
        <v>3</v>
      </c>
      <c r="W2934" s="21">
        <v>2</v>
      </c>
      <c r="X2934" s="21">
        <v>8</v>
      </c>
      <c r="Y2934" s="19" t="s">
        <v>45</v>
      </c>
      <c r="Z2934" s="19" t="s">
        <v>46</v>
      </c>
      <c r="AA2934" s="19" t="s">
        <v>47</v>
      </c>
      <c r="AB2934" s="19" t="s">
        <v>47</v>
      </c>
      <c r="AC2934" s="19" t="s">
        <v>284</v>
      </c>
      <c r="AD2934" s="19" t="s">
        <v>285</v>
      </c>
      <c r="AE2934" s="19" t="s">
        <v>10719</v>
      </c>
      <c r="AF2934" s="19" t="s">
        <v>10720</v>
      </c>
      <c r="AJ2934" s="21">
        <f>VLOOKUP(B2934,[1]Sheet8!$A$3:$B$989,2,0)</f>
        <v>38649.390180939532</v>
      </c>
      <c r="AK2934" s="21">
        <f>VLOOKUP(B2934,[2]Sheet3!$A$3:$B$1872,2,0)</f>
        <v>477335.57522123895</v>
      </c>
      <c r="AL2934" s="22">
        <f t="shared" si="48"/>
        <v>515984.96540217847</v>
      </c>
    </row>
    <row r="2935" spans="1:38" ht="12" customHeight="1">
      <c r="A2935" s="19" t="s">
        <v>10721</v>
      </c>
      <c r="B2935" s="20" t="s">
        <v>10722</v>
      </c>
      <c r="C2935" s="20"/>
      <c r="D2935" s="20"/>
      <c r="F2935" s="20" t="s">
        <v>215</v>
      </c>
      <c r="G2935" s="20" t="s">
        <v>1064</v>
      </c>
      <c r="H2935" s="20" t="s">
        <v>10723</v>
      </c>
      <c r="I2935" s="20"/>
      <c r="J2935" s="20"/>
      <c r="K2935" s="20"/>
      <c r="L2935" s="20" t="s">
        <v>10724</v>
      </c>
      <c r="M2935" s="20" t="s">
        <v>10725</v>
      </c>
      <c r="N2935" s="20"/>
      <c r="O2935" s="19" t="s">
        <v>10726</v>
      </c>
      <c r="P2935" s="20" t="s">
        <v>43</v>
      </c>
      <c r="Q2935" s="19" t="s">
        <v>131</v>
      </c>
      <c r="AJ2935" s="21">
        <f>VLOOKUP(B2935,[1]Sheet8!$A$3:$B$989,2,0)</f>
        <v>12623.099999999999</v>
      </c>
      <c r="AK2935" s="21">
        <f>VLOOKUP(B2935,[2]Sheet3!$A$3:$B$1872,2,0)</f>
        <v>42725.663716814161</v>
      </c>
      <c r="AL2935" s="22">
        <f t="shared" si="48"/>
        <v>55348.763716814159</v>
      </c>
    </row>
    <row r="2936" spans="1:38" ht="12" customHeight="1">
      <c r="A2936" s="19" t="s">
        <v>10727</v>
      </c>
      <c r="B2936" s="20" t="s">
        <v>10728</v>
      </c>
      <c r="C2936" s="20"/>
      <c r="D2936" s="20"/>
      <c r="F2936" s="20" t="s">
        <v>342</v>
      </c>
      <c r="G2936" s="20" t="s">
        <v>342</v>
      </c>
      <c r="H2936" s="20"/>
      <c r="I2936" s="20"/>
      <c r="J2936" s="20"/>
      <c r="K2936" s="20"/>
      <c r="L2936" s="20"/>
      <c r="M2936" s="20" t="s">
        <v>10728</v>
      </c>
      <c r="N2936" s="20"/>
      <c r="O2936" s="19" t="s">
        <v>10729</v>
      </c>
      <c r="P2936" s="20" t="s">
        <v>43</v>
      </c>
      <c r="Q2936" s="19" t="s">
        <v>131</v>
      </c>
      <c r="AJ2936" s="21">
        <v>0</v>
      </c>
      <c r="AK2936" s="21">
        <v>0</v>
      </c>
      <c r="AL2936" s="22">
        <f t="shared" si="48"/>
        <v>0</v>
      </c>
    </row>
    <row r="2937" spans="1:38" ht="12" customHeight="1">
      <c r="A2937" s="19" t="s">
        <v>10730</v>
      </c>
      <c r="B2937" s="20" t="s">
        <v>10731</v>
      </c>
      <c r="C2937" s="20"/>
      <c r="D2937" s="20"/>
      <c r="F2937" s="20" t="s">
        <v>342</v>
      </c>
      <c r="G2937" s="20" t="s">
        <v>342</v>
      </c>
      <c r="H2937" s="20"/>
      <c r="I2937" s="20"/>
      <c r="J2937" s="20"/>
      <c r="K2937" s="20"/>
      <c r="L2937" s="20"/>
      <c r="M2937" s="20" t="s">
        <v>10731</v>
      </c>
      <c r="N2937" s="20"/>
      <c r="O2937" s="19" t="s">
        <v>10732</v>
      </c>
      <c r="P2937" s="20" t="s">
        <v>43</v>
      </c>
      <c r="Q2937" s="19" t="s">
        <v>237</v>
      </c>
      <c r="Y2937" s="19" t="s">
        <v>60</v>
      </c>
      <c r="Z2937" s="19" t="s">
        <v>61</v>
      </c>
      <c r="AA2937" s="19" t="s">
        <v>62</v>
      </c>
      <c r="AB2937" s="19" t="s">
        <v>63</v>
      </c>
      <c r="AC2937" s="19" t="s">
        <v>183</v>
      </c>
      <c r="AD2937" s="19" t="s">
        <v>184</v>
      </c>
      <c r="AJ2937" s="21">
        <v>0</v>
      </c>
      <c r="AK2937" s="21">
        <f>VLOOKUP(B2937,[2]Sheet3!$A$3:$B$1872,2,0)</f>
        <v>13377.345132743363</v>
      </c>
      <c r="AL2937" s="22">
        <f t="shared" si="48"/>
        <v>13377.345132743363</v>
      </c>
    </row>
    <row r="2938" spans="1:38" ht="12" customHeight="1">
      <c r="A2938" s="19" t="s">
        <v>10733</v>
      </c>
      <c r="B2938" s="20" t="s">
        <v>10734</v>
      </c>
      <c r="C2938" s="20"/>
      <c r="D2938" s="20"/>
      <c r="F2938" s="20" t="s">
        <v>70</v>
      </c>
      <c r="G2938" s="20" t="s">
        <v>922</v>
      </c>
      <c r="H2938" s="20"/>
      <c r="I2938" s="20"/>
      <c r="J2938" s="20"/>
      <c r="K2938" s="20"/>
      <c r="L2938" s="20"/>
      <c r="M2938" s="20" t="s">
        <v>10734</v>
      </c>
      <c r="N2938" s="20"/>
      <c r="O2938" s="19" t="s">
        <v>10735</v>
      </c>
      <c r="P2938" s="20" t="s">
        <v>59</v>
      </c>
      <c r="Q2938" s="19" t="s">
        <v>131</v>
      </c>
      <c r="AJ2938" s="21">
        <v>0</v>
      </c>
      <c r="AK2938" s="21">
        <v>0</v>
      </c>
      <c r="AL2938" s="22">
        <f t="shared" si="48"/>
        <v>0</v>
      </c>
    </row>
    <row r="2939" spans="1:38" ht="12" customHeight="1">
      <c r="A2939" s="19" t="s">
        <v>10736</v>
      </c>
      <c r="B2939" s="20" t="s">
        <v>10737</v>
      </c>
      <c r="C2939" s="20"/>
      <c r="D2939" s="20"/>
      <c r="F2939" s="20" t="s">
        <v>70</v>
      </c>
      <c r="G2939" s="20" t="s">
        <v>922</v>
      </c>
      <c r="H2939" s="20" t="s">
        <v>10738</v>
      </c>
      <c r="I2939" s="20"/>
      <c r="J2939" s="20"/>
      <c r="K2939" s="20"/>
      <c r="L2939" s="20" t="s">
        <v>10737</v>
      </c>
      <c r="M2939" s="20" t="s">
        <v>10737</v>
      </c>
      <c r="N2939" s="20"/>
      <c r="O2939" s="19" t="s">
        <v>10739</v>
      </c>
      <c r="P2939" s="20" t="s">
        <v>43</v>
      </c>
      <c r="Q2939" s="19" t="s">
        <v>131</v>
      </c>
      <c r="AJ2939" s="21">
        <v>0</v>
      </c>
      <c r="AK2939" s="21">
        <v>0</v>
      </c>
      <c r="AL2939" s="22">
        <f t="shared" si="48"/>
        <v>0</v>
      </c>
    </row>
    <row r="2940" spans="1:38" ht="12" customHeight="1">
      <c r="A2940" s="19" t="s">
        <v>10740</v>
      </c>
      <c r="B2940" s="20" t="s">
        <v>10741</v>
      </c>
      <c r="C2940" s="20"/>
      <c r="D2940" s="20"/>
      <c r="F2940" s="20" t="s">
        <v>70</v>
      </c>
      <c r="G2940" s="20" t="s">
        <v>922</v>
      </c>
      <c r="H2940" s="20"/>
      <c r="I2940" s="20"/>
      <c r="J2940" s="20"/>
      <c r="K2940" s="20"/>
      <c r="L2940" s="20"/>
      <c r="M2940" s="20" t="s">
        <v>10741</v>
      </c>
      <c r="N2940" s="20"/>
      <c r="O2940" s="19" t="s">
        <v>10742</v>
      </c>
      <c r="P2940" s="20" t="s">
        <v>59</v>
      </c>
      <c r="Q2940" s="19" t="s">
        <v>131</v>
      </c>
      <c r="AJ2940" s="21">
        <v>0</v>
      </c>
      <c r="AK2940" s="21">
        <v>0</v>
      </c>
      <c r="AL2940" s="22">
        <f t="shared" si="48"/>
        <v>0</v>
      </c>
    </row>
    <row r="2941" spans="1:38" ht="12" customHeight="1">
      <c r="A2941" s="19" t="s">
        <v>10743</v>
      </c>
      <c r="B2941" s="20" t="s">
        <v>10744</v>
      </c>
      <c r="C2941" s="20"/>
      <c r="D2941" s="20"/>
      <c r="F2941" s="20" t="s">
        <v>70</v>
      </c>
      <c r="G2941" s="20" t="s">
        <v>922</v>
      </c>
      <c r="H2941" s="20"/>
      <c r="I2941" s="20"/>
      <c r="J2941" s="20"/>
      <c r="K2941" s="20"/>
      <c r="L2941" s="20"/>
      <c r="M2941" s="20" t="s">
        <v>10744</v>
      </c>
      <c r="N2941" s="20"/>
      <c r="O2941" s="19" t="s">
        <v>10745</v>
      </c>
      <c r="P2941" s="20" t="s">
        <v>59</v>
      </c>
      <c r="Q2941" s="19" t="s">
        <v>102</v>
      </c>
      <c r="AG2941" s="19" t="s">
        <v>6566</v>
      </c>
      <c r="AJ2941" s="21">
        <v>0</v>
      </c>
      <c r="AK2941" s="21">
        <v>0</v>
      </c>
      <c r="AL2941" s="22">
        <f t="shared" si="48"/>
        <v>0</v>
      </c>
    </row>
    <row r="2942" spans="1:38" ht="12" customHeight="1">
      <c r="A2942" s="19" t="s">
        <v>10746</v>
      </c>
      <c r="B2942" s="20" t="s">
        <v>10747</v>
      </c>
      <c r="C2942" s="20"/>
      <c r="D2942" s="20"/>
      <c r="F2942" s="20" t="s">
        <v>70</v>
      </c>
      <c r="G2942" s="20" t="s">
        <v>922</v>
      </c>
      <c r="H2942" s="20"/>
      <c r="I2942" s="20"/>
      <c r="J2942" s="20"/>
      <c r="K2942" s="20"/>
      <c r="L2942" s="20" t="s">
        <v>10747</v>
      </c>
      <c r="M2942" s="20" t="s">
        <v>10747</v>
      </c>
      <c r="N2942" s="20"/>
      <c r="O2942" s="19" t="s">
        <v>10748</v>
      </c>
      <c r="P2942" s="20" t="s">
        <v>59</v>
      </c>
      <c r="Q2942" s="19" t="s">
        <v>131</v>
      </c>
      <c r="AJ2942" s="21">
        <v>0</v>
      </c>
      <c r="AK2942" s="21">
        <v>0</v>
      </c>
      <c r="AL2942" s="22">
        <f t="shared" si="48"/>
        <v>0</v>
      </c>
    </row>
    <row r="2943" spans="1:38" ht="12" customHeight="1">
      <c r="A2943" s="19" t="s">
        <v>10749</v>
      </c>
      <c r="B2943" s="20" t="s">
        <v>10750</v>
      </c>
      <c r="C2943" s="20"/>
      <c r="D2943" s="20"/>
      <c r="F2943" s="20" t="s">
        <v>70</v>
      </c>
      <c r="G2943" s="20" t="s">
        <v>922</v>
      </c>
      <c r="H2943" s="20" t="s">
        <v>10751</v>
      </c>
      <c r="I2943" s="20"/>
      <c r="J2943" s="20"/>
      <c r="K2943" s="20"/>
      <c r="L2943" s="20" t="s">
        <v>10751</v>
      </c>
      <c r="M2943" s="20" t="s">
        <v>10751</v>
      </c>
      <c r="N2943" s="20"/>
      <c r="O2943" s="19" t="s">
        <v>10752</v>
      </c>
      <c r="P2943" s="20" t="s">
        <v>59</v>
      </c>
      <c r="Q2943" s="19" t="s">
        <v>131</v>
      </c>
      <c r="AJ2943" s="21">
        <f>VLOOKUP(B2943,[1]Sheet8!$A$3:$B$989,2,0)</f>
        <v>18853.399999999998</v>
      </c>
      <c r="AK2943" s="21">
        <v>0</v>
      </c>
      <c r="AL2943" s="22">
        <f t="shared" si="48"/>
        <v>18853.399999999998</v>
      </c>
    </row>
    <row r="2944" spans="1:38" ht="12" customHeight="1">
      <c r="A2944" s="19" t="s">
        <v>10753</v>
      </c>
      <c r="B2944" s="20" t="s">
        <v>10754</v>
      </c>
      <c r="C2944" s="20"/>
      <c r="D2944" s="20"/>
      <c r="F2944" s="20" t="s">
        <v>54</v>
      </c>
      <c r="G2944" s="20" t="s">
        <v>1677</v>
      </c>
      <c r="H2944" s="20"/>
      <c r="I2944" s="20"/>
      <c r="J2944" s="20"/>
      <c r="K2944" s="20"/>
      <c r="L2944" s="20"/>
      <c r="M2944" s="20" t="s">
        <v>10754</v>
      </c>
      <c r="N2944" s="20"/>
      <c r="O2944" s="19" t="s">
        <v>10755</v>
      </c>
      <c r="P2944" s="20" t="s">
        <v>59</v>
      </c>
      <c r="Q2944" s="19" t="s">
        <v>131</v>
      </c>
      <c r="AJ2944" s="21">
        <v>0</v>
      </c>
      <c r="AK2944" s="21">
        <f>VLOOKUP(B2944,[2]Sheet3!$A$3:$B$1872,2,0)</f>
        <v>129410.61946902655</v>
      </c>
      <c r="AL2944" s="22">
        <f t="shared" si="48"/>
        <v>129410.61946902655</v>
      </c>
    </row>
    <row r="2945" spans="1:38" ht="12" customHeight="1">
      <c r="A2945" s="19" t="s">
        <v>10756</v>
      </c>
      <c r="B2945" s="20" t="s">
        <v>10757</v>
      </c>
      <c r="C2945" s="20"/>
      <c r="D2945" s="20"/>
      <c r="F2945" s="20" t="s">
        <v>54</v>
      </c>
      <c r="G2945" s="20" t="s">
        <v>1677</v>
      </c>
      <c r="H2945" s="20"/>
      <c r="I2945" s="20"/>
      <c r="J2945" s="20"/>
      <c r="K2945" s="20"/>
      <c r="L2945" s="20" t="s">
        <v>10758</v>
      </c>
      <c r="M2945" s="20" t="s">
        <v>10757</v>
      </c>
      <c r="N2945" s="20"/>
      <c r="O2945" s="19" t="s">
        <v>10759</v>
      </c>
      <c r="P2945" s="20" t="s">
        <v>59</v>
      </c>
      <c r="Q2945" s="19" t="s">
        <v>131</v>
      </c>
      <c r="AJ2945" s="21">
        <v>0</v>
      </c>
      <c r="AK2945" s="21">
        <f>VLOOKUP(B2945,[2]Sheet3!$A$3:$B$1872,2,0)</f>
        <v>5130.0884955752217</v>
      </c>
      <c r="AL2945" s="22">
        <f t="shared" si="48"/>
        <v>5130.0884955752217</v>
      </c>
    </row>
    <row r="2946" spans="1:38" ht="12" customHeight="1">
      <c r="A2946" s="19" t="s">
        <v>10760</v>
      </c>
      <c r="B2946" s="20" t="s">
        <v>10761</v>
      </c>
      <c r="C2946" s="20"/>
      <c r="D2946" s="20"/>
      <c r="F2946" s="20" t="s">
        <v>54</v>
      </c>
      <c r="G2946" s="20" t="s">
        <v>1677</v>
      </c>
      <c r="H2946" s="20"/>
      <c r="I2946" s="20"/>
      <c r="J2946" s="20"/>
      <c r="K2946" s="20"/>
      <c r="L2946" s="20"/>
      <c r="M2946" s="20" t="s">
        <v>10761</v>
      </c>
      <c r="N2946" s="20"/>
      <c r="O2946" s="19" t="s">
        <v>10762</v>
      </c>
      <c r="P2946" s="20" t="s">
        <v>59</v>
      </c>
      <c r="Q2946" s="19" t="s">
        <v>131</v>
      </c>
      <c r="AJ2946" s="21">
        <v>0</v>
      </c>
      <c r="AK2946" s="21">
        <f>VLOOKUP(B2946,[2]Sheet3!$A$3:$B$1872,2,0)</f>
        <v>7747.787610619469</v>
      </c>
      <c r="AL2946" s="22">
        <f t="shared" ref="AL2946:AL3009" si="49">AJ2946+AK2946</f>
        <v>7747.787610619469</v>
      </c>
    </row>
    <row r="2947" spans="1:38" ht="12" customHeight="1">
      <c r="A2947" s="19" t="s">
        <v>10763</v>
      </c>
      <c r="B2947" s="20" t="s">
        <v>10764</v>
      </c>
      <c r="C2947" s="20"/>
      <c r="D2947" s="20"/>
      <c r="F2947" s="20" t="s">
        <v>54</v>
      </c>
      <c r="G2947" s="20" t="s">
        <v>1677</v>
      </c>
      <c r="H2947" s="20" t="s">
        <v>10765</v>
      </c>
      <c r="I2947" s="20"/>
      <c r="J2947" s="20"/>
      <c r="K2947" s="20"/>
      <c r="L2947" s="20"/>
      <c r="M2947" s="20" t="s">
        <v>10765</v>
      </c>
      <c r="N2947" s="20"/>
      <c r="O2947" s="19" t="s">
        <v>10766</v>
      </c>
      <c r="P2947" s="20" t="s">
        <v>59</v>
      </c>
      <c r="Q2947" s="19" t="s">
        <v>237</v>
      </c>
      <c r="U2947" s="21">
        <v>450</v>
      </c>
      <c r="V2947" s="21">
        <v>1</v>
      </c>
      <c r="W2947" s="21">
        <v>1</v>
      </c>
      <c r="X2947" s="21">
        <v>2</v>
      </c>
      <c r="Y2947" s="19" t="s">
        <v>60</v>
      </c>
      <c r="Z2947" s="19" t="s">
        <v>61</v>
      </c>
      <c r="AA2947" s="19" t="s">
        <v>62</v>
      </c>
      <c r="AB2947" s="19" t="s">
        <v>63</v>
      </c>
      <c r="AC2947" s="19" t="s">
        <v>64</v>
      </c>
      <c r="AD2947" s="19" t="s">
        <v>65</v>
      </c>
      <c r="AJ2947" s="21">
        <f>VLOOKUP(B2947,[1]Sheet8!$A$3:$B$989,2,0)</f>
        <v>9256.9399999999987</v>
      </c>
      <c r="AK2947" s="21">
        <f>VLOOKUP(B2947,[2]Sheet3!$A$3:$B$1872,2,0)</f>
        <v>210047.78761061945</v>
      </c>
      <c r="AL2947" s="22">
        <f t="shared" si="49"/>
        <v>219304.72761061945</v>
      </c>
    </row>
    <row r="2948" spans="1:38" ht="12" customHeight="1">
      <c r="A2948" s="19" t="s">
        <v>10767</v>
      </c>
      <c r="B2948" s="20" t="s">
        <v>10768</v>
      </c>
      <c r="C2948" s="20"/>
      <c r="D2948" s="20"/>
      <c r="E2948" s="19" t="s">
        <v>10769</v>
      </c>
      <c r="F2948" s="20" t="s">
        <v>105</v>
      </c>
      <c r="G2948" s="20" t="s">
        <v>860</v>
      </c>
      <c r="H2948" s="20"/>
      <c r="I2948" s="20"/>
      <c r="J2948" s="20"/>
      <c r="K2948" s="20"/>
      <c r="L2948" s="20" t="s">
        <v>10768</v>
      </c>
      <c r="M2948" s="20" t="s">
        <v>10768</v>
      </c>
      <c r="N2948" s="20"/>
      <c r="O2948" s="19" t="s">
        <v>10770</v>
      </c>
      <c r="P2948" s="20" t="s">
        <v>43</v>
      </c>
      <c r="Q2948" s="19" t="s">
        <v>170</v>
      </c>
      <c r="U2948" s="21">
        <v>600</v>
      </c>
      <c r="V2948" s="21">
        <v>1</v>
      </c>
      <c r="W2948" s="21">
        <v>2</v>
      </c>
      <c r="X2948" s="21">
        <v>3</v>
      </c>
      <c r="Y2948" s="19" t="s">
        <v>45</v>
      </c>
      <c r="Z2948" s="19" t="s">
        <v>46</v>
      </c>
      <c r="AA2948" s="19" t="s">
        <v>47</v>
      </c>
      <c r="AB2948" s="19" t="s">
        <v>47</v>
      </c>
      <c r="AC2948" s="19" t="s">
        <v>400</v>
      </c>
      <c r="AD2948" s="19" t="s">
        <v>401</v>
      </c>
      <c r="AE2948" s="19" t="s">
        <v>2384</v>
      </c>
      <c r="AF2948" s="19" t="s">
        <v>2385</v>
      </c>
      <c r="AJ2948" s="21">
        <f>VLOOKUP(B2948,[1]Sheet8!$A$3:$B$989,2,0)</f>
        <v>64077.52</v>
      </c>
      <c r="AK2948" s="21">
        <f>VLOOKUP(B2948,[2]Sheet3!$A$3:$B$1872,2,0)</f>
        <v>256566.37168141594</v>
      </c>
      <c r="AL2948" s="22">
        <f t="shared" si="49"/>
        <v>320643.89168141596</v>
      </c>
    </row>
    <row r="2949" spans="1:38" ht="12" customHeight="1">
      <c r="A2949" s="19" t="s">
        <v>10771</v>
      </c>
      <c r="B2949" s="20" t="s">
        <v>10772</v>
      </c>
      <c r="C2949" s="20"/>
      <c r="D2949" s="20"/>
      <c r="F2949" s="20" t="s">
        <v>105</v>
      </c>
      <c r="G2949" s="20" t="s">
        <v>860</v>
      </c>
      <c r="H2949" s="20" t="s">
        <v>10773</v>
      </c>
      <c r="I2949" s="20"/>
      <c r="J2949" s="20"/>
      <c r="K2949" s="20"/>
      <c r="L2949" s="20" t="s">
        <v>10773</v>
      </c>
      <c r="M2949" s="20" t="s">
        <v>10773</v>
      </c>
      <c r="N2949" s="20"/>
      <c r="O2949" s="19" t="s">
        <v>10774</v>
      </c>
      <c r="P2949" s="20" t="s">
        <v>43</v>
      </c>
      <c r="Q2949" s="19" t="s">
        <v>131</v>
      </c>
      <c r="AJ2949" s="21">
        <v>0</v>
      </c>
      <c r="AK2949" s="21">
        <v>0</v>
      </c>
      <c r="AL2949" s="22">
        <f t="shared" si="49"/>
        <v>0</v>
      </c>
    </row>
    <row r="2950" spans="1:38" ht="12" customHeight="1">
      <c r="A2950" s="19" t="s">
        <v>10775</v>
      </c>
      <c r="B2950" s="20" t="s">
        <v>4031</v>
      </c>
      <c r="C2950" s="20"/>
      <c r="D2950" s="20"/>
      <c r="F2950" s="20" t="s">
        <v>105</v>
      </c>
      <c r="G2950" s="20" t="s">
        <v>860</v>
      </c>
      <c r="H2950" s="20" t="s">
        <v>4029</v>
      </c>
      <c r="I2950" s="20"/>
      <c r="J2950" s="20"/>
      <c r="K2950" s="20"/>
      <c r="L2950" s="20" t="s">
        <v>4030</v>
      </c>
      <c r="M2950" s="20" t="s">
        <v>4031</v>
      </c>
      <c r="N2950" s="20"/>
      <c r="O2950" s="19" t="s">
        <v>10776</v>
      </c>
      <c r="P2950" s="20" t="s">
        <v>43</v>
      </c>
      <c r="Q2950" s="19" t="s">
        <v>131</v>
      </c>
      <c r="AJ2950" s="21">
        <v>0</v>
      </c>
      <c r="AK2950" s="21">
        <v>0</v>
      </c>
      <c r="AL2950" s="22">
        <f t="shared" si="49"/>
        <v>0</v>
      </c>
    </row>
    <row r="2951" spans="1:38" ht="12" customHeight="1">
      <c r="A2951" s="19" t="s">
        <v>10777</v>
      </c>
      <c r="B2951" s="20" t="s">
        <v>10778</v>
      </c>
      <c r="C2951" s="20"/>
      <c r="D2951" s="20"/>
      <c r="F2951" s="20" t="s">
        <v>330</v>
      </c>
      <c r="G2951" s="20" t="s">
        <v>10779</v>
      </c>
      <c r="H2951" s="20"/>
      <c r="I2951" s="20"/>
      <c r="J2951" s="20"/>
      <c r="K2951" s="20"/>
      <c r="L2951" s="20" t="s">
        <v>10780</v>
      </c>
      <c r="M2951" s="20" t="s">
        <v>10780</v>
      </c>
      <c r="N2951" s="20"/>
      <c r="O2951" s="19" t="s">
        <v>10781</v>
      </c>
      <c r="P2951" s="20" t="s">
        <v>43</v>
      </c>
      <c r="Q2951" s="19" t="s">
        <v>131</v>
      </c>
      <c r="AJ2951" s="21">
        <v>0</v>
      </c>
      <c r="AK2951" s="21">
        <v>0</v>
      </c>
      <c r="AL2951" s="22">
        <f t="shared" si="49"/>
        <v>0</v>
      </c>
    </row>
    <row r="2952" spans="1:38" ht="12" customHeight="1">
      <c r="A2952" s="19" t="s">
        <v>10782</v>
      </c>
      <c r="B2952" s="20" t="s">
        <v>10783</v>
      </c>
      <c r="C2952" s="20"/>
      <c r="D2952" s="20"/>
      <c r="F2952" s="20" t="s">
        <v>330</v>
      </c>
      <c r="G2952" s="20" t="s">
        <v>10779</v>
      </c>
      <c r="H2952" s="20"/>
      <c r="I2952" s="20"/>
      <c r="J2952" s="20"/>
      <c r="K2952" s="20"/>
      <c r="L2952" s="20" t="s">
        <v>10784</v>
      </c>
      <c r="M2952" s="20" t="s">
        <v>10785</v>
      </c>
      <c r="N2952" s="20"/>
      <c r="O2952" s="19" t="s">
        <v>10786</v>
      </c>
      <c r="P2952" s="20" t="s">
        <v>43</v>
      </c>
      <c r="Q2952" s="19" t="s">
        <v>131</v>
      </c>
      <c r="AJ2952" s="21">
        <v>0</v>
      </c>
      <c r="AK2952" s="21">
        <v>0</v>
      </c>
      <c r="AL2952" s="22">
        <f t="shared" si="49"/>
        <v>0</v>
      </c>
    </row>
    <row r="2953" spans="1:38" ht="12" customHeight="1">
      <c r="A2953" s="19" t="s">
        <v>10787</v>
      </c>
      <c r="B2953" s="20" t="s">
        <v>10788</v>
      </c>
      <c r="C2953" s="20"/>
      <c r="D2953" s="20"/>
      <c r="F2953" s="20" t="s">
        <v>342</v>
      </c>
      <c r="G2953" s="20" t="s">
        <v>342</v>
      </c>
      <c r="H2953" s="20"/>
      <c r="I2953" s="20"/>
      <c r="J2953" s="20"/>
      <c r="K2953" s="20"/>
      <c r="L2953" s="20"/>
      <c r="M2953" s="20" t="s">
        <v>10788</v>
      </c>
      <c r="N2953" s="20"/>
      <c r="O2953" s="19" t="s">
        <v>10789</v>
      </c>
      <c r="P2953" s="20" t="s">
        <v>43</v>
      </c>
      <c r="Q2953" s="19" t="s">
        <v>131</v>
      </c>
      <c r="AJ2953" s="21">
        <v>0</v>
      </c>
      <c r="AK2953" s="21">
        <v>0</v>
      </c>
      <c r="AL2953" s="22">
        <f t="shared" si="49"/>
        <v>0</v>
      </c>
    </row>
    <row r="2954" spans="1:38" ht="12" customHeight="1">
      <c r="A2954" s="19" t="s">
        <v>10790</v>
      </c>
      <c r="B2954" s="20" t="s">
        <v>10791</v>
      </c>
      <c r="C2954" s="20"/>
      <c r="D2954" s="20"/>
      <c r="F2954" s="20" t="s">
        <v>330</v>
      </c>
      <c r="G2954" s="20" t="s">
        <v>2371</v>
      </c>
      <c r="H2954" s="20"/>
      <c r="I2954" s="20"/>
      <c r="J2954" s="20"/>
      <c r="K2954" s="20"/>
      <c r="L2954" s="20"/>
      <c r="M2954" s="20" t="s">
        <v>10791</v>
      </c>
      <c r="N2954" s="20"/>
      <c r="O2954" s="19" t="s">
        <v>10792</v>
      </c>
      <c r="P2954" s="20" t="s">
        <v>43</v>
      </c>
      <c r="Q2954" s="19" t="s">
        <v>131</v>
      </c>
      <c r="AJ2954" s="21">
        <v>0</v>
      </c>
      <c r="AK2954" s="21">
        <v>0</v>
      </c>
      <c r="AL2954" s="22">
        <f t="shared" si="49"/>
        <v>0</v>
      </c>
    </row>
    <row r="2955" spans="1:38" ht="12" customHeight="1">
      <c r="A2955" s="19" t="s">
        <v>10793</v>
      </c>
      <c r="B2955" s="20" t="s">
        <v>10794</v>
      </c>
      <c r="C2955" s="20"/>
      <c r="D2955" s="20"/>
      <c r="F2955" s="20" t="s">
        <v>1353</v>
      </c>
      <c r="G2955" s="20" t="s">
        <v>1354</v>
      </c>
      <c r="H2955" s="20"/>
      <c r="I2955" s="20"/>
      <c r="J2955" s="20"/>
      <c r="K2955" s="20"/>
      <c r="L2955" s="20"/>
      <c r="M2955" s="20" t="s">
        <v>10794</v>
      </c>
      <c r="N2955" s="20"/>
      <c r="O2955" s="19" t="s">
        <v>10795</v>
      </c>
      <c r="P2955" s="20" t="s">
        <v>43</v>
      </c>
      <c r="Q2955" s="19" t="s">
        <v>131</v>
      </c>
      <c r="AJ2955" s="21">
        <v>0</v>
      </c>
      <c r="AK2955" s="21">
        <v>0</v>
      </c>
      <c r="AL2955" s="22">
        <f t="shared" si="49"/>
        <v>0</v>
      </c>
    </row>
    <row r="2956" spans="1:38" ht="12" customHeight="1">
      <c r="A2956" s="19" t="s">
        <v>10796</v>
      </c>
      <c r="B2956" s="20" t="s">
        <v>10797</v>
      </c>
      <c r="C2956" s="20"/>
      <c r="D2956" s="20"/>
      <c r="E2956" s="19" t="s">
        <v>10798</v>
      </c>
      <c r="F2956" s="20" t="s">
        <v>1353</v>
      </c>
      <c r="G2956" s="20" t="s">
        <v>1354</v>
      </c>
      <c r="H2956" s="20"/>
      <c r="I2956" s="20"/>
      <c r="J2956" s="20"/>
      <c r="K2956" s="20"/>
      <c r="L2956" s="20" t="s">
        <v>10797</v>
      </c>
      <c r="M2956" s="20" t="s">
        <v>10797</v>
      </c>
      <c r="N2956" s="20"/>
      <c r="O2956" s="19" t="s">
        <v>10799</v>
      </c>
      <c r="P2956" s="20" t="s">
        <v>43</v>
      </c>
      <c r="Q2956" s="19" t="s">
        <v>170</v>
      </c>
      <c r="R2956" s="19" t="s">
        <v>250</v>
      </c>
      <c r="S2956" s="19" t="s">
        <v>251</v>
      </c>
      <c r="U2956" s="21">
        <v>800</v>
      </c>
      <c r="V2956" s="21">
        <v>3</v>
      </c>
      <c r="W2956" s="21">
        <v>3</v>
      </c>
      <c r="X2956" s="21">
        <v>5</v>
      </c>
      <c r="Y2956" s="19" t="s">
        <v>45</v>
      </c>
      <c r="Z2956" s="19" t="s">
        <v>46</v>
      </c>
      <c r="AA2956" s="19" t="s">
        <v>73</v>
      </c>
      <c r="AB2956" s="19" t="s">
        <v>74</v>
      </c>
      <c r="AC2956" s="19" t="s">
        <v>335</v>
      </c>
      <c r="AD2956" s="19" t="s">
        <v>336</v>
      </c>
      <c r="AE2956" s="19" t="s">
        <v>10800</v>
      </c>
      <c r="AF2956" s="19" t="s">
        <v>10801</v>
      </c>
      <c r="AJ2956" s="21">
        <f>VLOOKUP(B2956,[1]Sheet8!$A$3:$B$989,2,0)</f>
        <v>0</v>
      </c>
      <c r="AK2956" s="21">
        <f>VLOOKUP(B2956,[2]Sheet3!$A$3:$B$1872,2,0)</f>
        <v>119150.44247787612</v>
      </c>
      <c r="AL2956" s="22">
        <f t="shared" si="49"/>
        <v>119150.44247787612</v>
      </c>
    </row>
    <row r="2957" spans="1:38" ht="12" customHeight="1">
      <c r="A2957" s="19" t="s">
        <v>10802</v>
      </c>
      <c r="B2957" s="20" t="s">
        <v>10803</v>
      </c>
      <c r="C2957" s="20"/>
      <c r="D2957" s="20"/>
      <c r="F2957" s="20" t="s">
        <v>1353</v>
      </c>
      <c r="G2957" s="20" t="s">
        <v>1354</v>
      </c>
      <c r="H2957" s="20" t="s">
        <v>10804</v>
      </c>
      <c r="I2957" s="20"/>
      <c r="J2957" s="20"/>
      <c r="K2957" s="20"/>
      <c r="L2957" s="20" t="s">
        <v>10803</v>
      </c>
      <c r="M2957" s="20" t="s">
        <v>10803</v>
      </c>
      <c r="N2957" s="20"/>
      <c r="O2957" s="19" t="s">
        <v>10805</v>
      </c>
      <c r="P2957" s="20" t="s">
        <v>43</v>
      </c>
      <c r="Q2957" s="19" t="s">
        <v>237</v>
      </c>
      <c r="R2957" s="19" t="s">
        <v>1217</v>
      </c>
      <c r="S2957" s="19" t="s">
        <v>251</v>
      </c>
      <c r="Y2957" s="19" t="s">
        <v>45</v>
      </c>
      <c r="Z2957" s="19" t="s">
        <v>46</v>
      </c>
      <c r="AA2957" s="19" t="s">
        <v>73</v>
      </c>
      <c r="AB2957" s="19" t="s">
        <v>74</v>
      </c>
      <c r="AC2957" s="19" t="s">
        <v>335</v>
      </c>
      <c r="AD2957" s="19" t="s">
        <v>336</v>
      </c>
      <c r="AJ2957" s="21">
        <v>0</v>
      </c>
      <c r="AK2957" s="21">
        <f>VLOOKUP(B2957,[2]Sheet3!$A$3:$B$1872,2,0)</f>
        <v>26548.672566371682</v>
      </c>
      <c r="AL2957" s="22">
        <f t="shared" si="49"/>
        <v>26548.672566371682</v>
      </c>
    </row>
    <row r="2958" spans="1:38" ht="12" customHeight="1">
      <c r="A2958" s="19" t="s">
        <v>10806</v>
      </c>
      <c r="B2958" s="20" t="s">
        <v>10807</v>
      </c>
      <c r="C2958" s="20"/>
      <c r="D2958" s="20"/>
      <c r="E2958" s="19" t="s">
        <v>10808</v>
      </c>
      <c r="F2958" s="20" t="s">
        <v>1353</v>
      </c>
      <c r="G2958" s="20" t="s">
        <v>1354</v>
      </c>
      <c r="H2958" s="20" t="s">
        <v>10809</v>
      </c>
      <c r="I2958" s="20"/>
      <c r="J2958" s="20"/>
      <c r="K2958" s="20"/>
      <c r="L2958" s="20" t="s">
        <v>10810</v>
      </c>
      <c r="M2958" s="20" t="s">
        <v>10809</v>
      </c>
      <c r="N2958" s="20"/>
      <c r="O2958" s="19" t="s">
        <v>10811</v>
      </c>
      <c r="P2958" s="20" t="s">
        <v>43</v>
      </c>
      <c r="Q2958" s="19" t="s">
        <v>44</v>
      </c>
      <c r="R2958" s="19" t="s">
        <v>220</v>
      </c>
      <c r="S2958" s="19" t="s">
        <v>139</v>
      </c>
      <c r="T2958" s="19" t="s">
        <v>221</v>
      </c>
      <c r="U2958" s="21">
        <v>4800</v>
      </c>
      <c r="V2958" s="21">
        <v>6</v>
      </c>
      <c r="W2958" s="21">
        <v>4</v>
      </c>
      <c r="X2958" s="21">
        <v>20</v>
      </c>
      <c r="Y2958" s="19" t="s">
        <v>45</v>
      </c>
      <c r="Z2958" s="19" t="s">
        <v>46</v>
      </c>
      <c r="AA2958" s="19" t="s">
        <v>73</v>
      </c>
      <c r="AB2958" s="19" t="s">
        <v>74</v>
      </c>
      <c r="AC2958" s="19" t="s">
        <v>335</v>
      </c>
      <c r="AD2958" s="19" t="s">
        <v>336</v>
      </c>
      <c r="AE2958" s="19" t="s">
        <v>10800</v>
      </c>
      <c r="AF2958" s="19" t="s">
        <v>10801</v>
      </c>
      <c r="AJ2958" s="21">
        <f>VLOOKUP(B2958,[1]Sheet8!$A$3:$B$989,2,0)</f>
        <v>0</v>
      </c>
      <c r="AK2958" s="21">
        <f>VLOOKUP(B2958,[2]Sheet3!$A$3:$B$1872,2,0)</f>
        <v>41161.061946902657</v>
      </c>
      <c r="AL2958" s="22">
        <f t="shared" si="49"/>
        <v>41161.061946902657</v>
      </c>
    </row>
    <row r="2959" spans="1:38" ht="12" customHeight="1">
      <c r="A2959" s="19" t="s">
        <v>10812</v>
      </c>
      <c r="B2959" s="20" t="s">
        <v>10813</v>
      </c>
      <c r="C2959" s="20"/>
      <c r="D2959" s="20"/>
      <c r="F2959" s="20" t="s">
        <v>1353</v>
      </c>
      <c r="G2959" s="20" t="s">
        <v>1354</v>
      </c>
      <c r="H2959" s="20"/>
      <c r="I2959" s="20"/>
      <c r="J2959" s="20"/>
      <c r="K2959" s="20"/>
      <c r="L2959" s="20"/>
      <c r="M2959" s="20" t="s">
        <v>10813</v>
      </c>
      <c r="N2959" s="20"/>
      <c r="O2959" s="19" t="s">
        <v>10814</v>
      </c>
      <c r="P2959" s="20" t="s">
        <v>43</v>
      </c>
      <c r="Q2959" s="19" t="s">
        <v>131</v>
      </c>
      <c r="AJ2959" s="21">
        <v>0</v>
      </c>
      <c r="AK2959" s="21">
        <v>0</v>
      </c>
      <c r="AL2959" s="22">
        <f t="shared" si="49"/>
        <v>0</v>
      </c>
    </row>
    <row r="2960" spans="1:38" ht="12" customHeight="1">
      <c r="A2960" s="19" t="s">
        <v>10815</v>
      </c>
      <c r="B2960" s="20" t="s">
        <v>10816</v>
      </c>
      <c r="C2960" s="20"/>
      <c r="D2960" s="20"/>
      <c r="F2960" s="20" t="s">
        <v>1353</v>
      </c>
      <c r="G2960" s="20" t="s">
        <v>1354</v>
      </c>
      <c r="H2960" s="20"/>
      <c r="I2960" s="20"/>
      <c r="J2960" s="20"/>
      <c r="K2960" s="20"/>
      <c r="L2960" s="20" t="s">
        <v>10816</v>
      </c>
      <c r="M2960" s="20" t="s">
        <v>10816</v>
      </c>
      <c r="N2960" s="20"/>
      <c r="O2960" s="19" t="s">
        <v>10817</v>
      </c>
      <c r="P2960" s="20" t="s">
        <v>43</v>
      </c>
      <c r="Q2960" s="19" t="s">
        <v>131</v>
      </c>
      <c r="AJ2960" s="21">
        <v>0</v>
      </c>
      <c r="AK2960" s="21">
        <v>0</v>
      </c>
      <c r="AL2960" s="22">
        <f t="shared" si="49"/>
        <v>0</v>
      </c>
    </row>
    <row r="2961" spans="1:38" ht="12" customHeight="1">
      <c r="A2961" s="19" t="s">
        <v>10818</v>
      </c>
      <c r="B2961" s="20" t="s">
        <v>10819</v>
      </c>
      <c r="C2961" s="20"/>
      <c r="D2961" s="20"/>
      <c r="F2961" s="20" t="s">
        <v>1353</v>
      </c>
      <c r="G2961" s="20" t="s">
        <v>1354</v>
      </c>
      <c r="H2961" s="20"/>
      <c r="I2961" s="20"/>
      <c r="J2961" s="20"/>
      <c r="K2961" s="20"/>
      <c r="L2961" s="20"/>
      <c r="M2961" s="20" t="s">
        <v>10819</v>
      </c>
      <c r="N2961" s="20"/>
      <c r="O2961" s="19" t="s">
        <v>10820</v>
      </c>
      <c r="P2961" s="20" t="s">
        <v>43</v>
      </c>
      <c r="Q2961" s="19" t="s">
        <v>237</v>
      </c>
      <c r="R2961" s="19" t="s">
        <v>1372</v>
      </c>
      <c r="S2961" s="19" t="s">
        <v>251</v>
      </c>
      <c r="Y2961" s="19" t="s">
        <v>45</v>
      </c>
      <c r="Z2961" s="19" t="s">
        <v>46</v>
      </c>
      <c r="AA2961" s="19" t="s">
        <v>73</v>
      </c>
      <c r="AB2961" s="19" t="s">
        <v>74</v>
      </c>
      <c r="AC2961" s="19" t="s">
        <v>335</v>
      </c>
      <c r="AD2961" s="19" t="s">
        <v>336</v>
      </c>
      <c r="AJ2961" s="21">
        <v>0</v>
      </c>
      <c r="AK2961" s="21">
        <v>0</v>
      </c>
      <c r="AL2961" s="22">
        <f t="shared" si="49"/>
        <v>0</v>
      </c>
    </row>
    <row r="2962" spans="1:38" ht="12" customHeight="1">
      <c r="A2962" s="19" t="s">
        <v>10821</v>
      </c>
      <c r="B2962" s="20" t="s">
        <v>10822</v>
      </c>
      <c r="C2962" s="20"/>
      <c r="D2962" s="20"/>
      <c r="F2962" s="20" t="s">
        <v>1353</v>
      </c>
      <c r="G2962" s="20" t="s">
        <v>1354</v>
      </c>
      <c r="H2962" s="20"/>
      <c r="I2962" s="20"/>
      <c r="J2962" s="20"/>
      <c r="K2962" s="20"/>
      <c r="L2962" s="20"/>
      <c r="M2962" s="20" t="s">
        <v>10822</v>
      </c>
      <c r="N2962" s="20"/>
      <c r="O2962" s="19" t="s">
        <v>10823</v>
      </c>
      <c r="P2962" s="20" t="s">
        <v>43</v>
      </c>
      <c r="Q2962" s="19" t="s">
        <v>131</v>
      </c>
      <c r="AJ2962" s="21">
        <v>0</v>
      </c>
      <c r="AK2962" s="21">
        <v>0</v>
      </c>
      <c r="AL2962" s="22">
        <f t="shared" si="49"/>
        <v>0</v>
      </c>
    </row>
    <row r="2963" spans="1:38" ht="12" customHeight="1">
      <c r="A2963" s="19" t="s">
        <v>10824</v>
      </c>
      <c r="B2963" s="20" t="s">
        <v>10825</v>
      </c>
      <c r="C2963" s="20"/>
      <c r="D2963" s="20"/>
      <c r="F2963" s="20" t="s">
        <v>1353</v>
      </c>
      <c r="G2963" s="20" t="s">
        <v>1354</v>
      </c>
      <c r="H2963" s="20" t="s">
        <v>10826</v>
      </c>
      <c r="I2963" s="20"/>
      <c r="J2963" s="20"/>
      <c r="K2963" s="20"/>
      <c r="L2963" s="20"/>
      <c r="M2963" s="20" t="s">
        <v>10825</v>
      </c>
      <c r="N2963" s="20"/>
      <c r="O2963" s="19" t="s">
        <v>10827</v>
      </c>
      <c r="P2963" s="20" t="s">
        <v>43</v>
      </c>
      <c r="Q2963" s="19" t="s">
        <v>131</v>
      </c>
      <c r="AJ2963" s="21">
        <v>0</v>
      </c>
      <c r="AK2963" s="21">
        <v>0</v>
      </c>
      <c r="AL2963" s="22">
        <f t="shared" si="49"/>
        <v>0</v>
      </c>
    </row>
    <row r="2964" spans="1:38" ht="12" customHeight="1">
      <c r="A2964" s="19" t="s">
        <v>10828</v>
      </c>
      <c r="B2964" s="20" t="s">
        <v>10829</v>
      </c>
      <c r="C2964" s="20"/>
      <c r="D2964" s="20"/>
      <c r="F2964" s="20" t="s">
        <v>1353</v>
      </c>
      <c r="G2964" s="20" t="s">
        <v>1354</v>
      </c>
      <c r="H2964" s="20" t="s">
        <v>10830</v>
      </c>
      <c r="I2964" s="20"/>
      <c r="J2964" s="20"/>
      <c r="K2964" s="20"/>
      <c r="L2964" s="20"/>
      <c r="M2964" s="20" t="s">
        <v>10829</v>
      </c>
      <c r="N2964" s="20"/>
      <c r="O2964" s="19" t="s">
        <v>10831</v>
      </c>
      <c r="P2964" s="20" t="s">
        <v>43</v>
      </c>
      <c r="Q2964" s="19" t="s">
        <v>131</v>
      </c>
      <c r="AJ2964" s="21">
        <v>0</v>
      </c>
      <c r="AK2964" s="21">
        <v>0</v>
      </c>
      <c r="AL2964" s="22">
        <f t="shared" si="49"/>
        <v>0</v>
      </c>
    </row>
    <row r="2965" spans="1:38" ht="12" customHeight="1">
      <c r="A2965" s="19" t="s">
        <v>10832</v>
      </c>
      <c r="B2965" s="20" t="s">
        <v>10833</v>
      </c>
      <c r="C2965" s="20"/>
      <c r="D2965" s="20"/>
      <c r="F2965" s="20" t="s">
        <v>1353</v>
      </c>
      <c r="G2965" s="20" t="s">
        <v>1354</v>
      </c>
      <c r="H2965" s="20"/>
      <c r="I2965" s="20"/>
      <c r="J2965" s="20"/>
      <c r="K2965" s="20"/>
      <c r="L2965" s="20" t="s">
        <v>10833</v>
      </c>
      <c r="M2965" s="20" t="s">
        <v>10833</v>
      </c>
      <c r="N2965" s="20"/>
      <c r="O2965" s="19" t="s">
        <v>10834</v>
      </c>
      <c r="P2965" s="20" t="s">
        <v>43</v>
      </c>
      <c r="Q2965" s="19" t="s">
        <v>237</v>
      </c>
      <c r="R2965" s="19" t="s">
        <v>368</v>
      </c>
      <c r="S2965" s="19" t="s">
        <v>139</v>
      </c>
      <c r="T2965" s="19" t="s">
        <v>182</v>
      </c>
      <c r="U2965" s="21">
        <v>600</v>
      </c>
      <c r="V2965" s="21">
        <v>1</v>
      </c>
      <c r="W2965" s="21">
        <v>1</v>
      </c>
      <c r="X2965" s="21">
        <v>3</v>
      </c>
      <c r="Y2965" s="19" t="s">
        <v>45</v>
      </c>
      <c r="Z2965" s="19" t="s">
        <v>46</v>
      </c>
      <c r="AA2965" s="19" t="s">
        <v>73</v>
      </c>
      <c r="AB2965" s="19" t="s">
        <v>74</v>
      </c>
      <c r="AC2965" s="19" t="s">
        <v>335</v>
      </c>
      <c r="AD2965" s="19" t="s">
        <v>336</v>
      </c>
      <c r="AJ2965" s="21">
        <f>VLOOKUP(B2965,[1]Sheet8!$A$3:$B$989,2,0)</f>
        <v>9426.6999999999989</v>
      </c>
      <c r="AK2965" s="21">
        <f>VLOOKUP(B2965,[2]Sheet3!$A$3:$B$1872,2,0)</f>
        <v>64991.150442477876</v>
      </c>
      <c r="AL2965" s="22">
        <f t="shared" si="49"/>
        <v>74417.85044247788</v>
      </c>
    </row>
    <row r="2966" spans="1:38" ht="12" customHeight="1">
      <c r="A2966" s="19" t="s">
        <v>10835</v>
      </c>
      <c r="B2966" s="20" t="s">
        <v>10836</v>
      </c>
      <c r="C2966" s="20"/>
      <c r="D2966" s="20"/>
      <c r="F2966" s="20" t="s">
        <v>1353</v>
      </c>
      <c r="G2966" s="20" t="s">
        <v>1354</v>
      </c>
      <c r="H2966" s="20"/>
      <c r="I2966" s="20"/>
      <c r="J2966" s="20"/>
      <c r="K2966" s="20"/>
      <c r="L2966" s="20"/>
      <c r="M2966" s="20" t="s">
        <v>10836</v>
      </c>
      <c r="N2966" s="20"/>
      <c r="O2966" s="19" t="s">
        <v>10837</v>
      </c>
      <c r="P2966" s="20" t="s">
        <v>43</v>
      </c>
      <c r="Q2966" s="19" t="s">
        <v>131</v>
      </c>
      <c r="AJ2966" s="21">
        <v>0</v>
      </c>
      <c r="AK2966" s="21">
        <v>0</v>
      </c>
      <c r="AL2966" s="22">
        <f t="shared" si="49"/>
        <v>0</v>
      </c>
    </row>
    <row r="2967" spans="1:38" ht="12" customHeight="1">
      <c r="A2967" s="19" t="s">
        <v>10838</v>
      </c>
      <c r="B2967" s="20" t="s">
        <v>10839</v>
      </c>
      <c r="C2967" s="20"/>
      <c r="D2967" s="20"/>
      <c r="E2967" s="19" t="s">
        <v>10840</v>
      </c>
      <c r="F2967" s="20" t="s">
        <v>1353</v>
      </c>
      <c r="G2967" s="20" t="s">
        <v>1354</v>
      </c>
      <c r="H2967" s="20" t="s">
        <v>10841</v>
      </c>
      <c r="I2967" s="20"/>
      <c r="J2967" s="20"/>
      <c r="K2967" s="20"/>
      <c r="L2967" s="20" t="s">
        <v>10839</v>
      </c>
      <c r="M2967" s="20" t="s">
        <v>10839</v>
      </c>
      <c r="N2967" s="20"/>
      <c r="O2967" s="19" t="s">
        <v>10842</v>
      </c>
      <c r="P2967" s="20" t="s">
        <v>43</v>
      </c>
      <c r="Q2967" s="19" t="s">
        <v>170</v>
      </c>
      <c r="U2967" s="21">
        <v>800</v>
      </c>
      <c r="V2967" s="21">
        <v>3</v>
      </c>
      <c r="W2967" s="21">
        <v>3</v>
      </c>
      <c r="X2967" s="21">
        <v>5</v>
      </c>
      <c r="Y2967" s="19" t="s">
        <v>45</v>
      </c>
      <c r="Z2967" s="19" t="s">
        <v>46</v>
      </c>
      <c r="AA2967" s="19" t="s">
        <v>73</v>
      </c>
      <c r="AB2967" s="19" t="s">
        <v>74</v>
      </c>
      <c r="AC2967" s="19" t="s">
        <v>335</v>
      </c>
      <c r="AD2967" s="19" t="s">
        <v>336</v>
      </c>
      <c r="AE2967" s="19" t="s">
        <v>10843</v>
      </c>
      <c r="AF2967" s="19" t="s">
        <v>10844</v>
      </c>
      <c r="AJ2967" s="21">
        <f>VLOOKUP(B2967,[1]Sheet8!$A$3:$B$989,2,0)</f>
        <v>0</v>
      </c>
      <c r="AK2967" s="21">
        <f>VLOOKUP(B2967,[2]Sheet3!$A$3:$B$1872,2,0)</f>
        <v>115043.36283185842</v>
      </c>
      <c r="AL2967" s="22">
        <f t="shared" si="49"/>
        <v>115043.36283185842</v>
      </c>
    </row>
    <row r="2968" spans="1:38" ht="12" customHeight="1">
      <c r="A2968" s="19" t="s">
        <v>10845</v>
      </c>
      <c r="B2968" s="20" t="s">
        <v>10846</v>
      </c>
      <c r="C2968" s="20"/>
      <c r="D2968" s="20"/>
      <c r="E2968" s="19" t="s">
        <v>10847</v>
      </c>
      <c r="F2968" s="20" t="s">
        <v>1353</v>
      </c>
      <c r="G2968" s="20" t="s">
        <v>1354</v>
      </c>
      <c r="H2968" s="20" t="s">
        <v>10848</v>
      </c>
      <c r="I2968" s="20"/>
      <c r="J2968" s="20"/>
      <c r="K2968" s="20"/>
      <c r="L2968" s="20" t="s">
        <v>10849</v>
      </c>
      <c r="M2968" s="20" t="s">
        <v>10850</v>
      </c>
      <c r="N2968" s="20"/>
      <c r="O2968" s="19" t="s">
        <v>10851</v>
      </c>
      <c r="P2968" s="20" t="s">
        <v>43</v>
      </c>
      <c r="Q2968" s="19" t="s">
        <v>44</v>
      </c>
      <c r="R2968" s="19" t="s">
        <v>6799</v>
      </c>
      <c r="S2968" s="19" t="s">
        <v>139</v>
      </c>
      <c r="T2968" s="19" t="s">
        <v>152</v>
      </c>
      <c r="U2968" s="21">
        <v>4800</v>
      </c>
      <c r="V2968" s="21">
        <v>6</v>
      </c>
      <c r="W2968" s="21">
        <v>4</v>
      </c>
      <c r="X2968" s="21">
        <v>20</v>
      </c>
      <c r="Y2968" s="19" t="s">
        <v>45</v>
      </c>
      <c r="Z2968" s="19" t="s">
        <v>46</v>
      </c>
      <c r="AA2968" s="19" t="s">
        <v>73</v>
      </c>
      <c r="AB2968" s="19" t="s">
        <v>74</v>
      </c>
      <c r="AC2968" s="19" t="s">
        <v>335</v>
      </c>
      <c r="AD2968" s="19" t="s">
        <v>336</v>
      </c>
      <c r="AE2968" s="19" t="s">
        <v>10843</v>
      </c>
      <c r="AF2968" s="19" t="s">
        <v>10844</v>
      </c>
      <c r="AJ2968" s="21">
        <f>VLOOKUP(B2968,[1]Sheet8!$A$3:$B$989,2,0)</f>
        <v>9426.6805319364721</v>
      </c>
      <c r="AK2968" s="21">
        <f>VLOOKUP(B2968,[2]Sheet3!$A$3:$B$1872,2,0)</f>
        <v>34833.89380530973</v>
      </c>
      <c r="AL2968" s="22">
        <f t="shared" si="49"/>
        <v>44260.574337246202</v>
      </c>
    </row>
    <row r="2969" spans="1:38" ht="12" customHeight="1">
      <c r="A2969" s="19" t="s">
        <v>10852</v>
      </c>
      <c r="B2969" s="20" t="s">
        <v>10849</v>
      </c>
      <c r="C2969" s="20"/>
      <c r="D2969" s="20"/>
      <c r="E2969" s="19" t="s">
        <v>10853</v>
      </c>
      <c r="F2969" s="20" t="s">
        <v>1353</v>
      </c>
      <c r="G2969" s="20" t="s">
        <v>1354</v>
      </c>
      <c r="H2969" s="20" t="s">
        <v>10848</v>
      </c>
      <c r="I2969" s="20"/>
      <c r="J2969" s="20"/>
      <c r="K2969" s="20"/>
      <c r="L2969" s="20" t="s">
        <v>10849</v>
      </c>
      <c r="M2969" s="20" t="s">
        <v>10850</v>
      </c>
      <c r="N2969" s="20"/>
      <c r="O2969" s="19" t="s">
        <v>10854</v>
      </c>
      <c r="P2969" s="20" t="s">
        <v>43</v>
      </c>
      <c r="Q2969" s="19" t="s">
        <v>170</v>
      </c>
      <c r="U2969" s="21">
        <v>1000</v>
      </c>
      <c r="V2969" s="21">
        <v>2</v>
      </c>
      <c r="W2969" s="21">
        <v>3</v>
      </c>
      <c r="X2969" s="21">
        <v>5</v>
      </c>
      <c r="Y2969" s="19" t="s">
        <v>45</v>
      </c>
      <c r="Z2969" s="19" t="s">
        <v>46</v>
      </c>
      <c r="AA2969" s="19" t="s">
        <v>73</v>
      </c>
      <c r="AB2969" s="19" t="s">
        <v>74</v>
      </c>
      <c r="AC2969" s="19" t="s">
        <v>335</v>
      </c>
      <c r="AD2969" s="19" t="s">
        <v>336</v>
      </c>
      <c r="AE2969" s="19" t="s">
        <v>10843</v>
      </c>
      <c r="AF2969" s="19" t="s">
        <v>10844</v>
      </c>
      <c r="AJ2969" s="21">
        <f>VLOOKUP(B2969,[1]Sheet8!$A$3:$B$989,2,0)</f>
        <v>2464.52</v>
      </c>
      <c r="AK2969" s="21">
        <f>VLOOKUP(B2969,[2]Sheet3!$A$3:$B$1872,2,0)</f>
        <v>50944.380530973453</v>
      </c>
      <c r="AL2969" s="22">
        <f t="shared" si="49"/>
        <v>53408.900530973449</v>
      </c>
    </row>
    <row r="2970" spans="1:38" ht="12" customHeight="1">
      <c r="A2970" s="19" t="s">
        <v>10855</v>
      </c>
      <c r="B2970" s="20" t="s">
        <v>10856</v>
      </c>
      <c r="C2970" s="20"/>
      <c r="D2970" s="20"/>
      <c r="F2970" s="20" t="s">
        <v>1353</v>
      </c>
      <c r="G2970" s="20" t="s">
        <v>1354</v>
      </c>
      <c r="H2970" s="20"/>
      <c r="I2970" s="20"/>
      <c r="J2970" s="20"/>
      <c r="K2970" s="20"/>
      <c r="L2970" s="20"/>
      <c r="M2970" s="20" t="s">
        <v>10856</v>
      </c>
      <c r="N2970" s="20"/>
      <c r="O2970" s="19" t="s">
        <v>10857</v>
      </c>
      <c r="P2970" s="20" t="s">
        <v>43</v>
      </c>
      <c r="Q2970" s="19" t="s">
        <v>131</v>
      </c>
      <c r="AJ2970" s="21">
        <v>0</v>
      </c>
      <c r="AK2970" s="21">
        <v>0</v>
      </c>
      <c r="AL2970" s="22">
        <f t="shared" si="49"/>
        <v>0</v>
      </c>
    </row>
    <row r="2971" spans="1:38" ht="12" customHeight="1">
      <c r="A2971" s="19" t="s">
        <v>10858</v>
      </c>
      <c r="B2971" s="20" t="s">
        <v>10859</v>
      </c>
      <c r="C2971" s="20"/>
      <c r="D2971" s="20"/>
      <c r="F2971" s="20" t="s">
        <v>1353</v>
      </c>
      <c r="G2971" s="20" t="s">
        <v>1354</v>
      </c>
      <c r="H2971" s="20" t="s">
        <v>10860</v>
      </c>
      <c r="I2971" s="20"/>
      <c r="J2971" s="20"/>
      <c r="K2971" s="20"/>
      <c r="L2971" s="20" t="s">
        <v>10861</v>
      </c>
      <c r="M2971" s="20" t="s">
        <v>10859</v>
      </c>
      <c r="N2971" s="20"/>
      <c r="O2971" s="19" t="s">
        <v>10862</v>
      </c>
      <c r="P2971" s="20" t="s">
        <v>43</v>
      </c>
      <c r="Q2971" s="19" t="s">
        <v>131</v>
      </c>
      <c r="AJ2971" s="21">
        <v>0</v>
      </c>
      <c r="AK2971" s="21">
        <v>0</v>
      </c>
      <c r="AL2971" s="22">
        <f t="shared" si="49"/>
        <v>0</v>
      </c>
    </row>
    <row r="2972" spans="1:38" ht="12" customHeight="1">
      <c r="A2972" s="19" t="s">
        <v>10863</v>
      </c>
      <c r="B2972" s="20" t="s">
        <v>10864</v>
      </c>
      <c r="C2972" s="20"/>
      <c r="D2972" s="20"/>
      <c r="E2972" s="19" t="s">
        <v>10865</v>
      </c>
      <c r="F2972" s="20" t="s">
        <v>1353</v>
      </c>
      <c r="G2972" s="20" t="s">
        <v>1354</v>
      </c>
      <c r="H2972" s="20" t="s">
        <v>10866</v>
      </c>
      <c r="I2972" s="20"/>
      <c r="J2972" s="20"/>
      <c r="K2972" s="20"/>
      <c r="L2972" s="20" t="s">
        <v>10867</v>
      </c>
      <c r="M2972" s="20" t="s">
        <v>10864</v>
      </c>
      <c r="N2972" s="20"/>
      <c r="O2972" s="19" t="s">
        <v>10868</v>
      </c>
      <c r="P2972" s="20" t="s">
        <v>43</v>
      </c>
      <c r="Q2972" s="19" t="s">
        <v>44</v>
      </c>
      <c r="R2972" s="19" t="s">
        <v>181</v>
      </c>
      <c r="S2972" s="19" t="s">
        <v>139</v>
      </c>
      <c r="T2972" s="19" t="s">
        <v>182</v>
      </c>
      <c r="U2972" s="21">
        <v>6000</v>
      </c>
      <c r="V2972" s="21">
        <v>6</v>
      </c>
      <c r="W2972" s="21">
        <v>4</v>
      </c>
      <c r="X2972" s="21">
        <v>20</v>
      </c>
      <c r="Y2972" s="19" t="s">
        <v>45</v>
      </c>
      <c r="Z2972" s="19" t="s">
        <v>46</v>
      </c>
      <c r="AA2972" s="19" t="s">
        <v>73</v>
      </c>
      <c r="AB2972" s="19" t="s">
        <v>74</v>
      </c>
      <c r="AC2972" s="19" t="s">
        <v>335</v>
      </c>
      <c r="AD2972" s="19" t="s">
        <v>336</v>
      </c>
      <c r="AE2972" s="19" t="s">
        <v>10800</v>
      </c>
      <c r="AF2972" s="19" t="s">
        <v>10801</v>
      </c>
      <c r="AJ2972" s="21">
        <f>VLOOKUP(B2972,[1]Sheet8!$A$3:$B$989,2,0)</f>
        <v>0</v>
      </c>
      <c r="AK2972" s="21">
        <f>VLOOKUP(B2972,[2]Sheet3!$A$3:$B$1872,2,0)</f>
        <v>410938.06433628319</v>
      </c>
      <c r="AL2972" s="22">
        <f t="shared" si="49"/>
        <v>410938.06433628319</v>
      </c>
    </row>
    <row r="2973" spans="1:38" ht="12" customHeight="1">
      <c r="A2973" s="19" t="s">
        <v>10869</v>
      </c>
      <c r="B2973" s="20" t="s">
        <v>10870</v>
      </c>
      <c r="C2973" s="20"/>
      <c r="D2973" s="20"/>
      <c r="F2973" s="20" t="s">
        <v>1353</v>
      </c>
      <c r="G2973" s="20" t="s">
        <v>1354</v>
      </c>
      <c r="H2973" s="20" t="s">
        <v>10871</v>
      </c>
      <c r="I2973" s="20"/>
      <c r="J2973" s="20"/>
      <c r="K2973" s="20"/>
      <c r="L2973" s="20" t="s">
        <v>10872</v>
      </c>
      <c r="M2973" s="20" t="s">
        <v>10870</v>
      </c>
      <c r="N2973" s="20"/>
      <c r="O2973" s="19" t="s">
        <v>10873</v>
      </c>
      <c r="P2973" s="20" t="s">
        <v>43</v>
      </c>
      <c r="Q2973" s="19" t="s">
        <v>237</v>
      </c>
      <c r="U2973" s="21">
        <v>600</v>
      </c>
      <c r="V2973" s="21">
        <v>3</v>
      </c>
      <c r="W2973" s="21">
        <v>2</v>
      </c>
      <c r="X2973" s="21">
        <v>5</v>
      </c>
      <c r="Y2973" s="19" t="s">
        <v>45</v>
      </c>
      <c r="Z2973" s="19" t="s">
        <v>46</v>
      </c>
      <c r="AA2973" s="19" t="s">
        <v>73</v>
      </c>
      <c r="AB2973" s="19" t="s">
        <v>74</v>
      </c>
      <c r="AC2973" s="19" t="s">
        <v>335</v>
      </c>
      <c r="AD2973" s="19" t="s">
        <v>336</v>
      </c>
      <c r="AJ2973" s="21">
        <v>0</v>
      </c>
      <c r="AK2973" s="21">
        <f>VLOOKUP(B2973,[2]Sheet3!$A$3:$B$1872,2,0)</f>
        <v>43327.433628318584</v>
      </c>
      <c r="AL2973" s="22">
        <f t="shared" si="49"/>
        <v>43327.433628318584</v>
      </c>
    </row>
    <row r="2974" spans="1:38" ht="12" customHeight="1">
      <c r="A2974" s="19" t="s">
        <v>10874</v>
      </c>
      <c r="B2974" s="20" t="s">
        <v>10875</v>
      </c>
      <c r="C2974" s="20"/>
      <c r="D2974" s="20"/>
      <c r="F2974" s="20" t="s">
        <v>1353</v>
      </c>
      <c r="G2974" s="20" t="s">
        <v>1354</v>
      </c>
      <c r="H2974" s="20" t="s">
        <v>10875</v>
      </c>
      <c r="I2974" s="20"/>
      <c r="J2974" s="20"/>
      <c r="K2974" s="20"/>
      <c r="L2974" s="20"/>
      <c r="M2974" s="20" t="s">
        <v>10875</v>
      </c>
      <c r="N2974" s="20"/>
      <c r="O2974" s="19" t="s">
        <v>10876</v>
      </c>
      <c r="P2974" s="20" t="s">
        <v>43</v>
      </c>
      <c r="Q2974" s="19" t="s">
        <v>131</v>
      </c>
      <c r="AJ2974" s="21">
        <v>0</v>
      </c>
      <c r="AK2974" s="21">
        <v>0</v>
      </c>
      <c r="AL2974" s="22">
        <f t="shared" si="49"/>
        <v>0</v>
      </c>
    </row>
    <row r="2975" spans="1:38" ht="12" customHeight="1">
      <c r="A2975" s="19" t="s">
        <v>10877</v>
      </c>
      <c r="B2975" s="20" t="s">
        <v>10878</v>
      </c>
      <c r="C2975" s="20"/>
      <c r="D2975" s="20"/>
      <c r="F2975" s="20" t="s">
        <v>1353</v>
      </c>
      <c r="G2975" s="20" t="s">
        <v>1354</v>
      </c>
      <c r="H2975" s="20"/>
      <c r="I2975" s="20"/>
      <c r="J2975" s="20"/>
      <c r="K2975" s="20"/>
      <c r="L2975" s="20"/>
      <c r="M2975" s="20" t="s">
        <v>10878</v>
      </c>
      <c r="N2975" s="20"/>
      <c r="O2975" s="19" t="s">
        <v>10879</v>
      </c>
      <c r="P2975" s="20" t="s">
        <v>43</v>
      </c>
      <c r="Q2975" s="19" t="s">
        <v>131</v>
      </c>
      <c r="AJ2975" s="21">
        <v>0</v>
      </c>
      <c r="AK2975" s="21">
        <v>0</v>
      </c>
      <c r="AL2975" s="22">
        <f t="shared" si="49"/>
        <v>0</v>
      </c>
    </row>
    <row r="2976" spans="1:38" ht="12" customHeight="1">
      <c r="A2976" s="19" t="s">
        <v>10880</v>
      </c>
      <c r="B2976" s="20" t="s">
        <v>10881</v>
      </c>
      <c r="C2976" s="20"/>
      <c r="D2976" s="20"/>
      <c r="F2976" s="20" t="s">
        <v>1353</v>
      </c>
      <c r="G2976" s="20" t="s">
        <v>1354</v>
      </c>
      <c r="H2976" s="20" t="s">
        <v>10882</v>
      </c>
      <c r="I2976" s="20"/>
      <c r="J2976" s="20"/>
      <c r="K2976" s="20"/>
      <c r="L2976" s="20"/>
      <c r="M2976" s="20" t="s">
        <v>10881</v>
      </c>
      <c r="N2976" s="20"/>
      <c r="O2976" s="19" t="s">
        <v>10883</v>
      </c>
      <c r="P2976" s="20" t="s">
        <v>43</v>
      </c>
      <c r="Q2976" s="19" t="s">
        <v>131</v>
      </c>
      <c r="AJ2976" s="21">
        <v>0</v>
      </c>
      <c r="AK2976" s="21">
        <v>0</v>
      </c>
      <c r="AL2976" s="22">
        <f t="shared" si="49"/>
        <v>0</v>
      </c>
    </row>
    <row r="2977" spans="1:38" ht="12" customHeight="1">
      <c r="A2977" s="19" t="s">
        <v>10884</v>
      </c>
      <c r="B2977" s="20" t="s">
        <v>10885</v>
      </c>
      <c r="C2977" s="20"/>
      <c r="D2977" s="20"/>
      <c r="F2977" s="20" t="s">
        <v>1353</v>
      </c>
      <c r="G2977" s="20" t="s">
        <v>1354</v>
      </c>
      <c r="H2977" s="20"/>
      <c r="I2977" s="20"/>
      <c r="J2977" s="20"/>
      <c r="K2977" s="20"/>
      <c r="L2977" s="20"/>
      <c r="M2977" s="20" t="s">
        <v>10886</v>
      </c>
      <c r="N2977" s="20"/>
      <c r="O2977" s="19" t="s">
        <v>10887</v>
      </c>
      <c r="P2977" s="20" t="s">
        <v>43</v>
      </c>
      <c r="Q2977" s="19" t="s">
        <v>131</v>
      </c>
      <c r="AJ2977" s="21">
        <v>0</v>
      </c>
      <c r="AK2977" s="21">
        <v>0</v>
      </c>
      <c r="AL2977" s="22">
        <f t="shared" si="49"/>
        <v>0</v>
      </c>
    </row>
    <row r="2978" spans="1:38" ht="12" customHeight="1">
      <c r="A2978" s="19" t="s">
        <v>10888</v>
      </c>
      <c r="B2978" s="20" t="s">
        <v>10889</v>
      </c>
      <c r="C2978" s="20"/>
      <c r="D2978" s="20"/>
      <c r="F2978" s="20" t="s">
        <v>1353</v>
      </c>
      <c r="G2978" s="20" t="s">
        <v>1354</v>
      </c>
      <c r="H2978" s="20"/>
      <c r="I2978" s="20"/>
      <c r="J2978" s="20"/>
      <c r="K2978" s="20"/>
      <c r="L2978" s="20"/>
      <c r="M2978" s="20" t="s">
        <v>10889</v>
      </c>
      <c r="N2978" s="20"/>
      <c r="O2978" s="19" t="s">
        <v>10890</v>
      </c>
      <c r="P2978" s="20" t="s">
        <v>43</v>
      </c>
      <c r="Q2978" s="19" t="s">
        <v>131</v>
      </c>
      <c r="AJ2978" s="21">
        <v>0</v>
      </c>
      <c r="AK2978" s="21">
        <v>0</v>
      </c>
      <c r="AL2978" s="22">
        <f t="shared" si="49"/>
        <v>0</v>
      </c>
    </row>
    <row r="2979" spans="1:38" ht="12" customHeight="1">
      <c r="A2979" s="19" t="s">
        <v>10891</v>
      </c>
      <c r="B2979" s="20" t="s">
        <v>10892</v>
      </c>
      <c r="C2979" s="20"/>
      <c r="D2979" s="20"/>
      <c r="F2979" s="20" t="s">
        <v>1353</v>
      </c>
      <c r="G2979" s="20" t="s">
        <v>1354</v>
      </c>
      <c r="H2979" s="20" t="s">
        <v>10893</v>
      </c>
      <c r="I2979" s="20"/>
      <c r="J2979" s="20"/>
      <c r="K2979" s="20"/>
      <c r="L2979" s="20"/>
      <c r="M2979" s="20" t="s">
        <v>10892</v>
      </c>
      <c r="N2979" s="20"/>
      <c r="O2979" s="19" t="s">
        <v>10894</v>
      </c>
      <c r="P2979" s="20" t="s">
        <v>43</v>
      </c>
      <c r="Q2979" s="19" t="s">
        <v>131</v>
      </c>
      <c r="AJ2979" s="21">
        <v>0</v>
      </c>
      <c r="AK2979" s="21">
        <v>0</v>
      </c>
      <c r="AL2979" s="22">
        <f t="shared" si="49"/>
        <v>0</v>
      </c>
    </row>
    <row r="2980" spans="1:38" ht="12" customHeight="1">
      <c r="A2980" s="19" t="s">
        <v>10895</v>
      </c>
      <c r="B2980" s="20" t="s">
        <v>10896</v>
      </c>
      <c r="C2980" s="20"/>
      <c r="D2980" s="20"/>
      <c r="F2980" s="20" t="s">
        <v>1353</v>
      </c>
      <c r="G2980" s="20" t="s">
        <v>1354</v>
      </c>
      <c r="H2980" s="20"/>
      <c r="I2980" s="20"/>
      <c r="J2980" s="20"/>
      <c r="K2980" s="20"/>
      <c r="L2980" s="20"/>
      <c r="M2980" s="20" t="s">
        <v>10897</v>
      </c>
      <c r="N2980" s="20"/>
      <c r="O2980" s="19" t="s">
        <v>10898</v>
      </c>
      <c r="P2980" s="20" t="s">
        <v>43</v>
      </c>
      <c r="Q2980" s="19" t="s">
        <v>131</v>
      </c>
      <c r="AJ2980" s="21">
        <v>0</v>
      </c>
      <c r="AK2980" s="21">
        <v>0</v>
      </c>
      <c r="AL2980" s="22">
        <f t="shared" si="49"/>
        <v>0</v>
      </c>
    </row>
    <row r="2981" spans="1:38" ht="12" customHeight="1">
      <c r="A2981" s="19" t="s">
        <v>10899</v>
      </c>
      <c r="B2981" s="20" t="s">
        <v>10900</v>
      </c>
      <c r="C2981" s="20"/>
      <c r="D2981" s="20"/>
      <c r="F2981" s="20" t="s">
        <v>1353</v>
      </c>
      <c r="G2981" s="20" t="s">
        <v>1354</v>
      </c>
      <c r="H2981" s="20"/>
      <c r="I2981" s="20"/>
      <c r="J2981" s="20"/>
      <c r="K2981" s="20"/>
      <c r="L2981" s="20" t="s">
        <v>10900</v>
      </c>
      <c r="M2981" s="20" t="s">
        <v>10900</v>
      </c>
      <c r="N2981" s="20"/>
      <c r="O2981" s="19" t="s">
        <v>10901</v>
      </c>
      <c r="P2981" s="20" t="s">
        <v>59</v>
      </c>
      <c r="Q2981" s="19" t="s">
        <v>131</v>
      </c>
      <c r="AJ2981" s="21">
        <v>0</v>
      </c>
      <c r="AK2981" s="21">
        <v>0</v>
      </c>
      <c r="AL2981" s="22">
        <f t="shared" si="49"/>
        <v>0</v>
      </c>
    </row>
    <row r="2982" spans="1:38" ht="12" customHeight="1">
      <c r="A2982" s="19" t="s">
        <v>10902</v>
      </c>
      <c r="B2982" s="20" t="s">
        <v>10903</v>
      </c>
      <c r="C2982" s="20"/>
      <c r="D2982" s="20"/>
      <c r="E2982" s="19" t="s">
        <v>10904</v>
      </c>
      <c r="F2982" s="20" t="s">
        <v>1353</v>
      </c>
      <c r="G2982" s="20" t="s">
        <v>1354</v>
      </c>
      <c r="H2982" s="20" t="s">
        <v>10905</v>
      </c>
      <c r="I2982" s="20"/>
      <c r="J2982" s="20"/>
      <c r="K2982" s="20"/>
      <c r="L2982" s="20" t="s">
        <v>10903</v>
      </c>
      <c r="M2982" s="20" t="s">
        <v>10906</v>
      </c>
      <c r="N2982" s="20"/>
      <c r="O2982" s="19" t="s">
        <v>10907</v>
      </c>
      <c r="P2982" s="20" t="s">
        <v>43</v>
      </c>
      <c r="Q2982" s="19" t="s">
        <v>170</v>
      </c>
      <c r="U2982" s="21">
        <v>1200</v>
      </c>
      <c r="V2982" s="21">
        <v>1</v>
      </c>
      <c r="W2982" s="21">
        <v>1</v>
      </c>
      <c r="X2982" s="21">
        <v>3</v>
      </c>
      <c r="Y2982" s="19" t="s">
        <v>45</v>
      </c>
      <c r="Z2982" s="19" t="s">
        <v>46</v>
      </c>
      <c r="AA2982" s="19" t="s">
        <v>73</v>
      </c>
      <c r="AB2982" s="19" t="s">
        <v>74</v>
      </c>
      <c r="AC2982" s="19" t="s">
        <v>335</v>
      </c>
      <c r="AD2982" s="19" t="s">
        <v>336</v>
      </c>
      <c r="AE2982" s="19" t="s">
        <v>10843</v>
      </c>
      <c r="AF2982" s="19" t="s">
        <v>10844</v>
      </c>
      <c r="AJ2982" s="21">
        <f>VLOOKUP(B2982,[1]Sheet8!$A$3:$B$989,2,0)</f>
        <v>0</v>
      </c>
      <c r="AK2982" s="21">
        <f>VLOOKUP(B2982,[2]Sheet3!$A$3:$B$1872,2,0)</f>
        <v>43327.433628318584</v>
      </c>
      <c r="AL2982" s="22">
        <f t="shared" si="49"/>
        <v>43327.433628318584</v>
      </c>
    </row>
    <row r="2983" spans="1:38" ht="12" customHeight="1">
      <c r="A2983" s="19" t="s">
        <v>10908</v>
      </c>
      <c r="B2983" s="20" t="s">
        <v>10909</v>
      </c>
      <c r="C2983" s="20"/>
      <c r="D2983" s="20"/>
      <c r="F2983" s="20" t="s">
        <v>1353</v>
      </c>
      <c r="G2983" s="20" t="s">
        <v>1354</v>
      </c>
      <c r="H2983" s="20"/>
      <c r="I2983" s="20"/>
      <c r="J2983" s="20"/>
      <c r="K2983" s="20"/>
      <c r="L2983" s="20"/>
      <c r="M2983" s="20" t="s">
        <v>10909</v>
      </c>
      <c r="N2983" s="20"/>
      <c r="O2983" s="19" t="s">
        <v>10910</v>
      </c>
      <c r="P2983" s="20" t="s">
        <v>43</v>
      </c>
      <c r="Q2983" s="19" t="s">
        <v>131</v>
      </c>
      <c r="AJ2983" s="21">
        <v>0</v>
      </c>
      <c r="AK2983" s="21">
        <v>0</v>
      </c>
      <c r="AL2983" s="22">
        <f t="shared" si="49"/>
        <v>0</v>
      </c>
    </row>
    <row r="2984" spans="1:38" ht="12" customHeight="1">
      <c r="A2984" s="19" t="s">
        <v>10911</v>
      </c>
      <c r="B2984" s="20" t="s">
        <v>10912</v>
      </c>
      <c r="C2984" s="20"/>
      <c r="D2984" s="20"/>
      <c r="F2984" s="20" t="s">
        <v>1353</v>
      </c>
      <c r="G2984" s="20" t="s">
        <v>1354</v>
      </c>
      <c r="H2984" s="20"/>
      <c r="I2984" s="20"/>
      <c r="J2984" s="20"/>
      <c r="K2984" s="20"/>
      <c r="L2984" s="20"/>
      <c r="M2984" s="20" t="s">
        <v>10912</v>
      </c>
      <c r="N2984" s="20"/>
      <c r="O2984" s="19" t="s">
        <v>10913</v>
      </c>
      <c r="P2984" s="20" t="s">
        <v>43</v>
      </c>
      <c r="Q2984" s="19" t="s">
        <v>131</v>
      </c>
      <c r="AJ2984" s="21">
        <v>0</v>
      </c>
      <c r="AK2984" s="21">
        <v>0</v>
      </c>
      <c r="AL2984" s="22">
        <f t="shared" si="49"/>
        <v>0</v>
      </c>
    </row>
    <row r="2985" spans="1:38" ht="12" customHeight="1">
      <c r="A2985" s="19" t="s">
        <v>10914</v>
      </c>
      <c r="B2985" s="20" t="s">
        <v>10915</v>
      </c>
      <c r="C2985" s="20"/>
      <c r="D2985" s="20"/>
      <c r="F2985" s="20" t="s">
        <v>1353</v>
      </c>
      <c r="G2985" s="20" t="s">
        <v>1354</v>
      </c>
      <c r="H2985" s="20"/>
      <c r="I2985" s="20"/>
      <c r="J2985" s="20"/>
      <c r="K2985" s="20"/>
      <c r="L2985" s="20"/>
      <c r="M2985" s="20"/>
      <c r="N2985" s="20"/>
      <c r="O2985" s="19" t="s">
        <v>10916</v>
      </c>
      <c r="P2985" s="20" t="s">
        <v>43</v>
      </c>
      <c r="Q2985" s="19" t="s">
        <v>131</v>
      </c>
      <c r="AJ2985" s="21">
        <v>0</v>
      </c>
      <c r="AK2985" s="21">
        <v>0</v>
      </c>
      <c r="AL2985" s="22">
        <f t="shared" si="49"/>
        <v>0</v>
      </c>
    </row>
    <row r="2986" spans="1:38" ht="12" customHeight="1">
      <c r="A2986" s="19" t="s">
        <v>10917</v>
      </c>
      <c r="B2986" s="20" t="s">
        <v>10918</v>
      </c>
      <c r="C2986" s="20"/>
      <c r="D2986" s="20"/>
      <c r="F2986" s="20" t="s">
        <v>1353</v>
      </c>
      <c r="G2986" s="20" t="s">
        <v>1354</v>
      </c>
      <c r="H2986" s="20" t="s">
        <v>10919</v>
      </c>
      <c r="I2986" s="20"/>
      <c r="J2986" s="20"/>
      <c r="K2986" s="20"/>
      <c r="L2986" s="20"/>
      <c r="M2986" s="20" t="s">
        <v>10918</v>
      </c>
      <c r="N2986" s="20"/>
      <c r="O2986" s="19" t="s">
        <v>10920</v>
      </c>
      <c r="P2986" s="20" t="s">
        <v>43</v>
      </c>
      <c r="Q2986" s="19" t="s">
        <v>131</v>
      </c>
      <c r="AJ2986" s="21">
        <v>0</v>
      </c>
      <c r="AK2986" s="21">
        <v>0</v>
      </c>
      <c r="AL2986" s="22">
        <f t="shared" si="49"/>
        <v>0</v>
      </c>
    </row>
    <row r="2987" spans="1:38" ht="12" customHeight="1">
      <c r="A2987" s="19" t="s">
        <v>10921</v>
      </c>
      <c r="B2987" s="20" t="s">
        <v>10922</v>
      </c>
      <c r="C2987" s="20"/>
      <c r="D2987" s="20"/>
      <c r="F2987" s="20" t="s">
        <v>1353</v>
      </c>
      <c r="G2987" s="20" t="s">
        <v>1354</v>
      </c>
      <c r="H2987" s="20" t="s">
        <v>10923</v>
      </c>
      <c r="I2987" s="20"/>
      <c r="J2987" s="20"/>
      <c r="K2987" s="20"/>
      <c r="L2987" s="20" t="s">
        <v>10924</v>
      </c>
      <c r="M2987" s="20" t="s">
        <v>10922</v>
      </c>
      <c r="N2987" s="20"/>
      <c r="O2987" s="19" t="s">
        <v>10925</v>
      </c>
      <c r="P2987" s="20" t="s">
        <v>43</v>
      </c>
      <c r="Q2987" s="19" t="s">
        <v>131</v>
      </c>
      <c r="AJ2987" s="21">
        <v>0</v>
      </c>
      <c r="AK2987" s="21">
        <v>0</v>
      </c>
      <c r="AL2987" s="22">
        <f t="shared" si="49"/>
        <v>0</v>
      </c>
    </row>
    <row r="2988" spans="1:38" ht="12" customHeight="1">
      <c r="A2988" s="19" t="s">
        <v>10926</v>
      </c>
      <c r="B2988" s="20" t="s">
        <v>10927</v>
      </c>
      <c r="C2988" s="20"/>
      <c r="D2988" s="20"/>
      <c r="F2988" s="20" t="s">
        <v>1353</v>
      </c>
      <c r="G2988" s="20" t="s">
        <v>1354</v>
      </c>
      <c r="H2988" s="20"/>
      <c r="I2988" s="20"/>
      <c r="J2988" s="20"/>
      <c r="K2988" s="20"/>
      <c r="L2988" s="20"/>
      <c r="M2988" s="20" t="s">
        <v>10927</v>
      </c>
      <c r="N2988" s="20"/>
      <c r="O2988" s="19" t="s">
        <v>10928</v>
      </c>
      <c r="P2988" s="20" t="s">
        <v>43</v>
      </c>
      <c r="Q2988" s="19" t="s">
        <v>131</v>
      </c>
      <c r="AJ2988" s="21">
        <v>0</v>
      </c>
      <c r="AK2988" s="21">
        <v>0</v>
      </c>
      <c r="AL2988" s="22">
        <f t="shared" si="49"/>
        <v>0</v>
      </c>
    </row>
    <row r="2989" spans="1:38" ht="12" customHeight="1">
      <c r="A2989" s="19" t="s">
        <v>10929</v>
      </c>
      <c r="B2989" s="20" t="s">
        <v>10930</v>
      </c>
      <c r="C2989" s="20"/>
      <c r="D2989" s="20"/>
      <c r="F2989" s="20" t="s">
        <v>1353</v>
      </c>
      <c r="G2989" s="20" t="s">
        <v>1354</v>
      </c>
      <c r="H2989" s="20"/>
      <c r="I2989" s="20"/>
      <c r="J2989" s="20"/>
      <c r="K2989" s="20"/>
      <c r="L2989" s="20"/>
      <c r="M2989" s="20" t="s">
        <v>10930</v>
      </c>
      <c r="N2989" s="20"/>
      <c r="O2989" s="19" t="s">
        <v>10931</v>
      </c>
      <c r="P2989" s="20" t="s">
        <v>43</v>
      </c>
      <c r="Q2989" s="19" t="s">
        <v>131</v>
      </c>
      <c r="AJ2989" s="21">
        <v>0</v>
      </c>
      <c r="AK2989" s="21">
        <v>0</v>
      </c>
      <c r="AL2989" s="22">
        <f t="shared" si="49"/>
        <v>0</v>
      </c>
    </row>
    <row r="2990" spans="1:38" ht="12" customHeight="1">
      <c r="A2990" s="19" t="s">
        <v>10932</v>
      </c>
      <c r="B2990" s="20" t="s">
        <v>10933</v>
      </c>
      <c r="C2990" s="20"/>
      <c r="D2990" s="20"/>
      <c r="F2990" s="20" t="s">
        <v>1353</v>
      </c>
      <c r="G2990" s="20" t="s">
        <v>1354</v>
      </c>
      <c r="H2990" s="20" t="s">
        <v>10934</v>
      </c>
      <c r="I2990" s="20"/>
      <c r="J2990" s="20"/>
      <c r="K2990" s="20"/>
      <c r="L2990" s="20" t="s">
        <v>10935</v>
      </c>
      <c r="M2990" s="20" t="s">
        <v>10934</v>
      </c>
      <c r="N2990" s="20"/>
      <c r="O2990" s="19" t="s">
        <v>10936</v>
      </c>
      <c r="P2990" s="20" t="s">
        <v>43</v>
      </c>
      <c r="Q2990" s="19" t="s">
        <v>237</v>
      </c>
      <c r="R2990" s="19" t="s">
        <v>1173</v>
      </c>
      <c r="S2990" s="19" t="s">
        <v>139</v>
      </c>
      <c r="T2990" s="19" t="s">
        <v>221</v>
      </c>
      <c r="U2990" s="21">
        <v>600</v>
      </c>
      <c r="V2990" s="21">
        <v>3</v>
      </c>
      <c r="W2990" s="21">
        <v>2</v>
      </c>
      <c r="X2990" s="21">
        <v>5</v>
      </c>
      <c r="Y2990" s="19" t="s">
        <v>45</v>
      </c>
      <c r="Z2990" s="19" t="s">
        <v>46</v>
      </c>
      <c r="AA2990" s="19" t="s">
        <v>73</v>
      </c>
      <c r="AB2990" s="19" t="s">
        <v>74</v>
      </c>
      <c r="AC2990" s="19" t="s">
        <v>335</v>
      </c>
      <c r="AD2990" s="19" t="s">
        <v>336</v>
      </c>
      <c r="AJ2990" s="21">
        <v>0</v>
      </c>
      <c r="AK2990" s="21">
        <v>0</v>
      </c>
      <c r="AL2990" s="22">
        <f t="shared" si="49"/>
        <v>0</v>
      </c>
    </row>
    <row r="2991" spans="1:38" ht="12" customHeight="1">
      <c r="A2991" s="19" t="s">
        <v>10937</v>
      </c>
      <c r="B2991" s="20" t="s">
        <v>10938</v>
      </c>
      <c r="C2991" s="20"/>
      <c r="D2991" s="20"/>
      <c r="F2991" s="20" t="s">
        <v>1353</v>
      </c>
      <c r="G2991" s="20" t="s">
        <v>1354</v>
      </c>
      <c r="H2991" s="20"/>
      <c r="I2991" s="20"/>
      <c r="J2991" s="20"/>
      <c r="K2991" s="20"/>
      <c r="L2991" s="20" t="s">
        <v>4255</v>
      </c>
      <c r="M2991" s="20" t="s">
        <v>4256</v>
      </c>
      <c r="N2991" s="20"/>
      <c r="O2991" s="19" t="s">
        <v>10939</v>
      </c>
      <c r="P2991" s="20" t="s">
        <v>43</v>
      </c>
      <c r="Q2991" s="19" t="s">
        <v>131</v>
      </c>
      <c r="AJ2991" s="21">
        <v>0</v>
      </c>
      <c r="AK2991" s="21">
        <v>0</v>
      </c>
      <c r="AL2991" s="22">
        <f t="shared" si="49"/>
        <v>0</v>
      </c>
    </row>
    <row r="2992" spans="1:38" ht="12" customHeight="1">
      <c r="A2992" s="19" t="s">
        <v>10940</v>
      </c>
      <c r="B2992" s="20" t="s">
        <v>10941</v>
      </c>
      <c r="C2992" s="20"/>
      <c r="D2992" s="20"/>
      <c r="F2992" s="20" t="s">
        <v>1353</v>
      </c>
      <c r="G2992" s="20" t="s">
        <v>1354</v>
      </c>
      <c r="H2992" s="20"/>
      <c r="I2992" s="20"/>
      <c r="J2992" s="20"/>
      <c r="K2992" s="20"/>
      <c r="L2992" s="20" t="s">
        <v>10941</v>
      </c>
      <c r="M2992" s="20" t="s">
        <v>10941</v>
      </c>
      <c r="N2992" s="20"/>
      <c r="O2992" s="19" t="s">
        <v>10942</v>
      </c>
      <c r="P2992" s="20" t="s">
        <v>43</v>
      </c>
      <c r="Q2992" s="19" t="s">
        <v>131</v>
      </c>
      <c r="AJ2992" s="21">
        <v>0</v>
      </c>
      <c r="AK2992" s="21">
        <f>VLOOKUP(B2992,[2]Sheet3!$A$3:$B$1872,2,0)</f>
        <v>21663.716814159292</v>
      </c>
      <c r="AL2992" s="22">
        <f t="shared" si="49"/>
        <v>21663.716814159292</v>
      </c>
    </row>
    <row r="2993" spans="1:38" ht="12" customHeight="1">
      <c r="A2993" s="19" t="s">
        <v>10943</v>
      </c>
      <c r="B2993" s="20" t="s">
        <v>10944</v>
      </c>
      <c r="C2993" s="20"/>
      <c r="D2993" s="20"/>
      <c r="F2993" s="20" t="s">
        <v>1353</v>
      </c>
      <c r="G2993" s="20" t="s">
        <v>1354</v>
      </c>
      <c r="H2993" s="20"/>
      <c r="I2993" s="20"/>
      <c r="J2993" s="20"/>
      <c r="K2993" s="20"/>
      <c r="L2993" s="20"/>
      <c r="M2993" s="20" t="s">
        <v>10944</v>
      </c>
      <c r="N2993" s="20"/>
      <c r="O2993" s="19" t="s">
        <v>10945</v>
      </c>
      <c r="P2993" s="20" t="s">
        <v>43</v>
      </c>
      <c r="Q2993" s="19" t="s">
        <v>131</v>
      </c>
      <c r="AJ2993" s="21">
        <v>0</v>
      </c>
      <c r="AK2993" s="21">
        <v>0</v>
      </c>
      <c r="AL2993" s="22">
        <f t="shared" si="49"/>
        <v>0</v>
      </c>
    </row>
    <row r="2994" spans="1:38" ht="12" customHeight="1">
      <c r="A2994" s="19" t="s">
        <v>10946</v>
      </c>
      <c r="B2994" s="20" t="s">
        <v>10947</v>
      </c>
      <c r="C2994" s="20"/>
      <c r="D2994" s="20"/>
      <c r="F2994" s="20" t="s">
        <v>1353</v>
      </c>
      <c r="G2994" s="20" t="s">
        <v>1354</v>
      </c>
      <c r="H2994" s="20"/>
      <c r="I2994" s="20"/>
      <c r="J2994" s="20"/>
      <c r="K2994" s="20"/>
      <c r="L2994" s="20"/>
      <c r="M2994" s="20" t="s">
        <v>10947</v>
      </c>
      <c r="N2994" s="20"/>
      <c r="O2994" s="19" t="s">
        <v>10948</v>
      </c>
      <c r="P2994" s="20" t="s">
        <v>43</v>
      </c>
      <c r="Q2994" s="19" t="s">
        <v>131</v>
      </c>
      <c r="AJ2994" s="21">
        <v>0</v>
      </c>
      <c r="AK2994" s="21">
        <v>0</v>
      </c>
      <c r="AL2994" s="22">
        <f t="shared" si="49"/>
        <v>0</v>
      </c>
    </row>
    <row r="2995" spans="1:38" ht="12" customHeight="1">
      <c r="A2995" s="19" t="s">
        <v>10949</v>
      </c>
      <c r="B2995" s="20" t="s">
        <v>10950</v>
      </c>
      <c r="C2995" s="20"/>
      <c r="D2995" s="20"/>
      <c r="F2995" s="20" t="s">
        <v>1353</v>
      </c>
      <c r="G2995" s="20" t="s">
        <v>1354</v>
      </c>
      <c r="H2995" s="20"/>
      <c r="I2995" s="20"/>
      <c r="J2995" s="20"/>
      <c r="K2995" s="20"/>
      <c r="L2995" s="20"/>
      <c r="M2995" s="20" t="s">
        <v>10950</v>
      </c>
      <c r="N2995" s="20"/>
      <c r="O2995" s="19" t="s">
        <v>10951</v>
      </c>
      <c r="P2995" s="20" t="s">
        <v>43</v>
      </c>
      <c r="Q2995" s="19" t="s">
        <v>131</v>
      </c>
      <c r="AJ2995" s="21">
        <v>0</v>
      </c>
      <c r="AK2995" s="21">
        <v>0</v>
      </c>
      <c r="AL2995" s="22">
        <f t="shared" si="49"/>
        <v>0</v>
      </c>
    </row>
    <row r="2996" spans="1:38" ht="12" customHeight="1">
      <c r="A2996" s="19" t="s">
        <v>10952</v>
      </c>
      <c r="B2996" s="20" t="s">
        <v>10953</v>
      </c>
      <c r="C2996" s="20"/>
      <c r="D2996" s="20"/>
      <c r="F2996" s="20" t="s">
        <v>1353</v>
      </c>
      <c r="G2996" s="20" t="s">
        <v>1354</v>
      </c>
      <c r="H2996" s="20"/>
      <c r="I2996" s="20"/>
      <c r="J2996" s="20"/>
      <c r="K2996" s="20"/>
      <c r="L2996" s="20"/>
      <c r="M2996" s="20" t="s">
        <v>10953</v>
      </c>
      <c r="N2996" s="20"/>
      <c r="O2996" s="19" t="s">
        <v>10954</v>
      </c>
      <c r="P2996" s="20" t="s">
        <v>43</v>
      </c>
      <c r="Q2996" s="19" t="s">
        <v>131</v>
      </c>
      <c r="AJ2996" s="21">
        <v>0</v>
      </c>
      <c r="AK2996" s="21">
        <v>0</v>
      </c>
      <c r="AL2996" s="22">
        <f t="shared" si="49"/>
        <v>0</v>
      </c>
    </row>
    <row r="2997" spans="1:38" ht="12" customHeight="1">
      <c r="A2997" s="19" t="s">
        <v>10955</v>
      </c>
      <c r="B2997" s="20" t="s">
        <v>10956</v>
      </c>
      <c r="C2997" s="20"/>
      <c r="D2997" s="20"/>
      <c r="F2997" s="20" t="s">
        <v>1353</v>
      </c>
      <c r="G2997" s="20" t="s">
        <v>1354</v>
      </c>
      <c r="H2997" s="20"/>
      <c r="I2997" s="20"/>
      <c r="J2997" s="20"/>
      <c r="K2997" s="20"/>
      <c r="L2997" s="20"/>
      <c r="M2997" s="20" t="s">
        <v>10956</v>
      </c>
      <c r="N2997" s="20"/>
      <c r="O2997" s="19" t="s">
        <v>10957</v>
      </c>
      <c r="P2997" s="20" t="s">
        <v>43</v>
      </c>
      <c r="Q2997" s="19" t="s">
        <v>131</v>
      </c>
      <c r="AJ2997" s="21">
        <v>0</v>
      </c>
      <c r="AK2997" s="21">
        <v>0</v>
      </c>
      <c r="AL2997" s="22">
        <f t="shared" si="49"/>
        <v>0</v>
      </c>
    </row>
    <row r="2998" spans="1:38" ht="12" customHeight="1">
      <c r="A2998" s="19" t="s">
        <v>10958</v>
      </c>
      <c r="B2998" s="20" t="s">
        <v>10959</v>
      </c>
      <c r="C2998" s="20"/>
      <c r="D2998" s="20"/>
      <c r="E2998" s="19" t="s">
        <v>10960</v>
      </c>
      <c r="F2998" s="20" t="s">
        <v>1353</v>
      </c>
      <c r="G2998" s="20" t="s">
        <v>1354</v>
      </c>
      <c r="H2998" s="20"/>
      <c r="I2998" s="20"/>
      <c r="J2998" s="20"/>
      <c r="K2998" s="20"/>
      <c r="L2998" s="20" t="s">
        <v>10959</v>
      </c>
      <c r="M2998" s="20" t="s">
        <v>10959</v>
      </c>
      <c r="N2998" s="20"/>
      <c r="O2998" s="19" t="s">
        <v>10961</v>
      </c>
      <c r="P2998" s="20" t="s">
        <v>43</v>
      </c>
      <c r="Q2998" s="19" t="s">
        <v>44</v>
      </c>
      <c r="R2998" s="19" t="s">
        <v>5013</v>
      </c>
      <c r="S2998" s="19" t="s">
        <v>251</v>
      </c>
      <c r="U2998" s="21">
        <v>800</v>
      </c>
      <c r="V2998" s="21">
        <v>3</v>
      </c>
      <c r="W2998" s="21">
        <v>3</v>
      </c>
      <c r="X2998" s="21">
        <v>5</v>
      </c>
      <c r="Y2998" s="19" t="s">
        <v>45</v>
      </c>
      <c r="Z2998" s="19" t="s">
        <v>46</v>
      </c>
      <c r="AA2998" s="19" t="s">
        <v>73</v>
      </c>
      <c r="AB2998" s="19" t="s">
        <v>74</v>
      </c>
      <c r="AC2998" s="19" t="s">
        <v>335</v>
      </c>
      <c r="AD2998" s="19" t="s">
        <v>336</v>
      </c>
      <c r="AE2998" s="19" t="s">
        <v>10800</v>
      </c>
      <c r="AF2998" s="19" t="s">
        <v>10801</v>
      </c>
      <c r="AJ2998" s="21">
        <f>VLOOKUP(B2998,[1]Sheet8!$A$3:$B$989,2,0)</f>
        <v>19776.189999999999</v>
      </c>
      <c r="AK2998" s="21">
        <f>VLOOKUP(B2998,[2]Sheet3!$A$3:$B$1872,2,0)</f>
        <v>261168.14159292035</v>
      </c>
      <c r="AL2998" s="22">
        <f t="shared" si="49"/>
        <v>280944.33159292035</v>
      </c>
    </row>
    <row r="2999" spans="1:38" ht="12" customHeight="1">
      <c r="A2999" s="19" t="s">
        <v>10962</v>
      </c>
      <c r="B2999" s="20" t="s">
        <v>10963</v>
      </c>
      <c r="C2999" s="20"/>
      <c r="D2999" s="20"/>
      <c r="F2999" s="20" t="s">
        <v>1353</v>
      </c>
      <c r="G2999" s="20" t="s">
        <v>1354</v>
      </c>
      <c r="H2999" s="20"/>
      <c r="I2999" s="20"/>
      <c r="J2999" s="20"/>
      <c r="K2999" s="20"/>
      <c r="L2999" s="20" t="s">
        <v>1355</v>
      </c>
      <c r="M2999" s="20" t="s">
        <v>10964</v>
      </c>
      <c r="N2999" s="20"/>
      <c r="O2999" s="19" t="s">
        <v>10965</v>
      </c>
      <c r="P2999" s="20" t="s">
        <v>43</v>
      </c>
      <c r="Q2999" s="19" t="s">
        <v>237</v>
      </c>
      <c r="R2999" s="19" t="s">
        <v>138</v>
      </c>
      <c r="S2999" s="19" t="s">
        <v>139</v>
      </c>
      <c r="T2999" s="19" t="s">
        <v>140</v>
      </c>
      <c r="AJ2999" s="21">
        <v>0</v>
      </c>
      <c r="AK2999" s="21">
        <v>0</v>
      </c>
      <c r="AL2999" s="22">
        <f t="shared" si="49"/>
        <v>0</v>
      </c>
    </row>
    <row r="3000" spans="1:38" ht="12" customHeight="1">
      <c r="A3000" s="19" t="s">
        <v>10966</v>
      </c>
      <c r="B3000" s="20" t="s">
        <v>10967</v>
      </c>
      <c r="C3000" s="20"/>
      <c r="D3000" s="20"/>
      <c r="F3000" s="20" t="s">
        <v>1353</v>
      </c>
      <c r="G3000" s="20" t="s">
        <v>1354</v>
      </c>
      <c r="H3000" s="20" t="s">
        <v>10968</v>
      </c>
      <c r="I3000" s="20"/>
      <c r="J3000" s="20"/>
      <c r="K3000" s="20"/>
      <c r="L3000" s="20"/>
      <c r="M3000" s="20" t="s">
        <v>10967</v>
      </c>
      <c r="N3000" s="20"/>
      <c r="O3000" s="19" t="s">
        <v>10969</v>
      </c>
      <c r="P3000" s="20" t="s">
        <v>43</v>
      </c>
      <c r="Q3000" s="19" t="s">
        <v>131</v>
      </c>
      <c r="AJ3000" s="21">
        <v>0</v>
      </c>
      <c r="AK3000" s="21">
        <v>0</v>
      </c>
      <c r="AL3000" s="22">
        <f t="shared" si="49"/>
        <v>0</v>
      </c>
    </row>
    <row r="3001" spans="1:38" ht="12" customHeight="1">
      <c r="A3001" s="19" t="s">
        <v>10970</v>
      </c>
      <c r="B3001" s="20" t="s">
        <v>10971</v>
      </c>
      <c r="C3001" s="20"/>
      <c r="D3001" s="20"/>
      <c r="F3001" s="20" t="s">
        <v>1353</v>
      </c>
      <c r="G3001" s="20" t="s">
        <v>1354</v>
      </c>
      <c r="H3001" s="20"/>
      <c r="I3001" s="20"/>
      <c r="J3001" s="20"/>
      <c r="K3001" s="20"/>
      <c r="L3001" s="20"/>
      <c r="M3001" s="20" t="s">
        <v>10971</v>
      </c>
      <c r="N3001" s="20"/>
      <c r="O3001" s="19" t="s">
        <v>10972</v>
      </c>
      <c r="P3001" s="20" t="s">
        <v>43</v>
      </c>
      <c r="Q3001" s="19" t="s">
        <v>131</v>
      </c>
      <c r="AJ3001" s="21">
        <v>0</v>
      </c>
      <c r="AK3001" s="21">
        <v>0</v>
      </c>
      <c r="AL3001" s="22">
        <f t="shared" si="49"/>
        <v>0</v>
      </c>
    </row>
    <row r="3002" spans="1:38" ht="12" customHeight="1">
      <c r="A3002" s="19" t="s">
        <v>10973</v>
      </c>
      <c r="B3002" s="20" t="s">
        <v>10974</v>
      </c>
      <c r="C3002" s="20"/>
      <c r="D3002" s="20"/>
      <c r="F3002" s="20" t="s">
        <v>1353</v>
      </c>
      <c r="G3002" s="20" t="s">
        <v>1354</v>
      </c>
      <c r="H3002" s="20"/>
      <c r="I3002" s="20"/>
      <c r="J3002" s="20"/>
      <c r="K3002" s="20"/>
      <c r="L3002" s="20"/>
      <c r="M3002" s="20" t="s">
        <v>10974</v>
      </c>
      <c r="N3002" s="20"/>
      <c r="O3002" s="19" t="s">
        <v>10975</v>
      </c>
      <c r="P3002" s="20" t="s">
        <v>43</v>
      </c>
      <c r="Q3002" s="19" t="s">
        <v>131</v>
      </c>
      <c r="AJ3002" s="21">
        <v>0</v>
      </c>
      <c r="AK3002" s="21">
        <f>VLOOKUP(B3002,[2]Sheet3!$A$3:$B$1872,2,0)</f>
        <v>23830.088495575223</v>
      </c>
      <c r="AL3002" s="22">
        <f t="shared" si="49"/>
        <v>23830.088495575223</v>
      </c>
    </row>
    <row r="3003" spans="1:38" ht="12" customHeight="1">
      <c r="A3003" s="19" t="s">
        <v>10976</v>
      </c>
      <c r="B3003" s="20" t="s">
        <v>10977</v>
      </c>
      <c r="C3003" s="20"/>
      <c r="D3003" s="20"/>
      <c r="F3003" s="20" t="s">
        <v>1353</v>
      </c>
      <c r="G3003" s="20" t="s">
        <v>1354</v>
      </c>
      <c r="H3003" s="20"/>
      <c r="I3003" s="20"/>
      <c r="J3003" s="20"/>
      <c r="K3003" s="20"/>
      <c r="L3003" s="20"/>
      <c r="M3003" s="20" t="s">
        <v>10977</v>
      </c>
      <c r="N3003" s="20"/>
      <c r="O3003" s="19" t="s">
        <v>10978</v>
      </c>
      <c r="P3003" s="20" t="s">
        <v>43</v>
      </c>
      <c r="Q3003" s="19" t="s">
        <v>131</v>
      </c>
      <c r="AJ3003" s="21">
        <v>0</v>
      </c>
      <c r="AK3003" s="21">
        <v>0</v>
      </c>
      <c r="AL3003" s="22">
        <f t="shared" si="49"/>
        <v>0</v>
      </c>
    </row>
    <row r="3004" spans="1:38" ht="12" customHeight="1">
      <c r="A3004" s="19" t="s">
        <v>10979</v>
      </c>
      <c r="B3004" s="20" t="s">
        <v>10980</v>
      </c>
      <c r="C3004" s="20"/>
      <c r="D3004" s="20"/>
      <c r="F3004" s="20" t="s">
        <v>1353</v>
      </c>
      <c r="G3004" s="20" t="s">
        <v>1354</v>
      </c>
      <c r="H3004" s="20"/>
      <c r="I3004" s="20"/>
      <c r="J3004" s="20"/>
      <c r="K3004" s="20"/>
      <c r="L3004" s="20" t="s">
        <v>10981</v>
      </c>
      <c r="M3004" s="20" t="s">
        <v>10982</v>
      </c>
      <c r="N3004" s="20"/>
      <c r="O3004" s="19" t="s">
        <v>10983</v>
      </c>
      <c r="P3004" s="20" t="s">
        <v>43</v>
      </c>
      <c r="Q3004" s="19" t="s">
        <v>131</v>
      </c>
      <c r="AJ3004" s="21">
        <v>0</v>
      </c>
      <c r="AK3004" s="21">
        <f>VLOOKUP(B3004,[2]Sheet3!$A$3:$B$1872,2,0)</f>
        <v>32495.575221238938</v>
      </c>
      <c r="AL3004" s="22">
        <f t="shared" si="49"/>
        <v>32495.575221238938</v>
      </c>
    </row>
    <row r="3005" spans="1:38" ht="12" customHeight="1">
      <c r="A3005" s="19" t="s">
        <v>10984</v>
      </c>
      <c r="B3005" s="20" t="s">
        <v>10985</v>
      </c>
      <c r="C3005" s="20"/>
      <c r="D3005" s="20"/>
      <c r="F3005" s="20" t="s">
        <v>1353</v>
      </c>
      <c r="G3005" s="20" t="s">
        <v>1354</v>
      </c>
      <c r="H3005" s="20" t="s">
        <v>10986</v>
      </c>
      <c r="I3005" s="20"/>
      <c r="J3005" s="20"/>
      <c r="K3005" s="20"/>
      <c r="L3005" s="20" t="s">
        <v>10985</v>
      </c>
      <c r="M3005" s="20" t="s">
        <v>10985</v>
      </c>
      <c r="N3005" s="20"/>
      <c r="O3005" s="19" t="s">
        <v>10987</v>
      </c>
      <c r="P3005" s="20" t="s">
        <v>43</v>
      </c>
      <c r="Q3005" s="19" t="s">
        <v>131</v>
      </c>
      <c r="AJ3005" s="21">
        <v>0</v>
      </c>
      <c r="AK3005" s="21">
        <v>0</v>
      </c>
      <c r="AL3005" s="22">
        <f t="shared" si="49"/>
        <v>0</v>
      </c>
    </row>
    <row r="3006" spans="1:38" ht="12" customHeight="1">
      <c r="A3006" s="19" t="s">
        <v>10988</v>
      </c>
      <c r="B3006" s="20" t="s">
        <v>10989</v>
      </c>
      <c r="C3006" s="20"/>
      <c r="D3006" s="20"/>
      <c r="F3006" s="20" t="s">
        <v>1353</v>
      </c>
      <c r="G3006" s="20" t="s">
        <v>1354</v>
      </c>
      <c r="H3006" s="20"/>
      <c r="I3006" s="20"/>
      <c r="J3006" s="20"/>
      <c r="K3006" s="20"/>
      <c r="L3006" s="20"/>
      <c r="M3006" s="20" t="s">
        <v>10989</v>
      </c>
      <c r="N3006" s="20"/>
      <c r="O3006" s="19" t="s">
        <v>10990</v>
      </c>
      <c r="P3006" s="20" t="s">
        <v>43</v>
      </c>
      <c r="Q3006" s="19" t="s">
        <v>131</v>
      </c>
      <c r="AJ3006" s="21">
        <v>0</v>
      </c>
      <c r="AK3006" s="21">
        <v>0</v>
      </c>
      <c r="AL3006" s="22">
        <f t="shared" si="49"/>
        <v>0</v>
      </c>
    </row>
    <row r="3007" spans="1:38" ht="12" customHeight="1">
      <c r="A3007" s="19" t="s">
        <v>10991</v>
      </c>
      <c r="B3007" s="20" t="s">
        <v>10992</v>
      </c>
      <c r="C3007" s="20"/>
      <c r="D3007" s="20"/>
      <c r="F3007" s="20" t="s">
        <v>1353</v>
      </c>
      <c r="G3007" s="20" t="s">
        <v>1354</v>
      </c>
      <c r="H3007" s="20"/>
      <c r="I3007" s="20"/>
      <c r="J3007" s="20"/>
      <c r="K3007" s="20"/>
      <c r="L3007" s="20" t="s">
        <v>10992</v>
      </c>
      <c r="M3007" s="20" t="s">
        <v>10992</v>
      </c>
      <c r="N3007" s="20"/>
      <c r="O3007" s="19" t="s">
        <v>10993</v>
      </c>
      <c r="P3007" s="20" t="s">
        <v>43</v>
      </c>
      <c r="Q3007" s="19" t="s">
        <v>237</v>
      </c>
      <c r="R3007" s="19" t="s">
        <v>9291</v>
      </c>
      <c r="S3007" s="19" t="s">
        <v>251</v>
      </c>
      <c r="U3007" s="21">
        <v>600</v>
      </c>
      <c r="V3007" s="21">
        <v>1</v>
      </c>
      <c r="W3007" s="21">
        <v>1</v>
      </c>
      <c r="X3007" s="21">
        <v>3</v>
      </c>
      <c r="Y3007" s="19" t="s">
        <v>45</v>
      </c>
      <c r="Z3007" s="19" t="s">
        <v>46</v>
      </c>
      <c r="AA3007" s="19" t="s">
        <v>73</v>
      </c>
      <c r="AB3007" s="19" t="s">
        <v>74</v>
      </c>
      <c r="AC3007" s="19" t="s">
        <v>335</v>
      </c>
      <c r="AD3007" s="19" t="s">
        <v>336</v>
      </c>
      <c r="AJ3007" s="21">
        <v>0</v>
      </c>
      <c r="AK3007" s="21">
        <f>VLOOKUP(B3007,[2]Sheet3!$A$3:$B$1872,2,0)</f>
        <v>0</v>
      </c>
      <c r="AL3007" s="22">
        <f t="shared" si="49"/>
        <v>0</v>
      </c>
    </row>
    <row r="3008" spans="1:38" ht="12" customHeight="1">
      <c r="A3008" s="19" t="s">
        <v>10994</v>
      </c>
      <c r="B3008" s="20" t="s">
        <v>10995</v>
      </c>
      <c r="C3008" s="20"/>
      <c r="D3008" s="20"/>
      <c r="E3008" s="19" t="s">
        <v>10996</v>
      </c>
      <c r="F3008" s="20" t="s">
        <v>1353</v>
      </c>
      <c r="G3008" s="20" t="s">
        <v>1354</v>
      </c>
      <c r="H3008" s="20"/>
      <c r="I3008" s="20"/>
      <c r="J3008" s="20"/>
      <c r="K3008" s="20"/>
      <c r="L3008" s="20" t="s">
        <v>10995</v>
      </c>
      <c r="M3008" s="20" t="s">
        <v>10997</v>
      </c>
      <c r="N3008" s="20"/>
      <c r="O3008" s="19" t="s">
        <v>10998</v>
      </c>
      <c r="P3008" s="20" t="s">
        <v>43</v>
      </c>
      <c r="Q3008" s="19" t="s">
        <v>170</v>
      </c>
      <c r="R3008" s="19" t="s">
        <v>345</v>
      </c>
      <c r="S3008" s="19" t="s">
        <v>251</v>
      </c>
      <c r="U3008" s="21">
        <v>600</v>
      </c>
      <c r="V3008" s="21">
        <v>3</v>
      </c>
      <c r="W3008" s="21">
        <v>3</v>
      </c>
      <c r="X3008" s="21">
        <v>3</v>
      </c>
      <c r="Y3008" s="19" t="s">
        <v>45</v>
      </c>
      <c r="Z3008" s="19" t="s">
        <v>46</v>
      </c>
      <c r="AA3008" s="19" t="s">
        <v>73</v>
      </c>
      <c r="AB3008" s="19" t="s">
        <v>74</v>
      </c>
      <c r="AC3008" s="19" t="s">
        <v>335</v>
      </c>
      <c r="AD3008" s="19" t="s">
        <v>336</v>
      </c>
      <c r="AE3008" s="19" t="s">
        <v>10800</v>
      </c>
      <c r="AF3008" s="19" t="s">
        <v>10801</v>
      </c>
      <c r="AG3008" s="19" t="s">
        <v>10999</v>
      </c>
      <c r="AJ3008" s="21">
        <f>VLOOKUP(B3008,[1]Sheet8!$A$3:$B$989,2,0)</f>
        <v>49290.400000000001</v>
      </c>
      <c r="AK3008" s="21">
        <f>VLOOKUP(B3008,[2]Sheet3!$A$3:$B$1872,2,0)</f>
        <v>31324.778761061942</v>
      </c>
      <c r="AL3008" s="22">
        <f t="shared" si="49"/>
        <v>80615.17876106195</v>
      </c>
    </row>
    <row r="3009" spans="1:38" ht="12" customHeight="1">
      <c r="A3009" s="19" t="s">
        <v>11000</v>
      </c>
      <c r="B3009" s="20" t="s">
        <v>10997</v>
      </c>
      <c r="C3009" s="20"/>
      <c r="D3009" s="20"/>
      <c r="F3009" s="20" t="s">
        <v>1353</v>
      </c>
      <c r="G3009" s="20" t="s">
        <v>1354</v>
      </c>
      <c r="H3009" s="20"/>
      <c r="I3009" s="20"/>
      <c r="J3009" s="20"/>
      <c r="K3009" s="20"/>
      <c r="L3009" s="20" t="s">
        <v>10995</v>
      </c>
      <c r="M3009" s="20" t="s">
        <v>10997</v>
      </c>
      <c r="N3009" s="20"/>
      <c r="O3009" s="19" t="s">
        <v>11001</v>
      </c>
      <c r="P3009" s="20" t="s">
        <v>11002</v>
      </c>
      <c r="Q3009" s="19" t="s">
        <v>6691</v>
      </c>
      <c r="R3009" s="19" t="s">
        <v>345</v>
      </c>
      <c r="S3009" s="19" t="s">
        <v>251</v>
      </c>
      <c r="Y3009" s="19" t="s">
        <v>45</v>
      </c>
      <c r="Z3009" s="19" t="s">
        <v>46</v>
      </c>
      <c r="AA3009" s="19" t="s">
        <v>73</v>
      </c>
      <c r="AB3009" s="19" t="s">
        <v>74</v>
      </c>
      <c r="AC3009" s="19" t="s">
        <v>335</v>
      </c>
      <c r="AD3009" s="19" t="s">
        <v>336</v>
      </c>
      <c r="AG3009" s="19" t="s">
        <v>11003</v>
      </c>
      <c r="AI3009" s="19" t="s">
        <v>10994</v>
      </c>
      <c r="AJ3009" s="21">
        <f>VLOOKUP(B3009,[1]Sheet8!$A$3:$B$989,2,0)</f>
        <v>0</v>
      </c>
      <c r="AK3009" s="21">
        <v>0</v>
      </c>
      <c r="AL3009" s="22">
        <f t="shared" si="49"/>
        <v>0</v>
      </c>
    </row>
    <row r="3010" spans="1:38" ht="12" customHeight="1">
      <c r="A3010" s="19" t="s">
        <v>11004</v>
      </c>
      <c r="B3010" s="20" t="s">
        <v>11005</v>
      </c>
      <c r="C3010" s="20"/>
      <c r="D3010" s="20"/>
      <c r="F3010" s="20" t="s">
        <v>1353</v>
      </c>
      <c r="G3010" s="20" t="s">
        <v>1354</v>
      </c>
      <c r="H3010" s="20"/>
      <c r="I3010" s="20"/>
      <c r="J3010" s="20"/>
      <c r="K3010" s="20"/>
      <c r="L3010" s="20" t="s">
        <v>11005</v>
      </c>
      <c r="M3010" s="20" t="s">
        <v>11005</v>
      </c>
      <c r="N3010" s="20"/>
      <c r="O3010" s="19" t="s">
        <v>11006</v>
      </c>
      <c r="P3010" s="20" t="s">
        <v>43</v>
      </c>
      <c r="Q3010" s="19" t="s">
        <v>131</v>
      </c>
      <c r="AJ3010" s="21">
        <v>0</v>
      </c>
      <c r="AK3010" s="21">
        <v>0</v>
      </c>
      <c r="AL3010" s="22">
        <f t="shared" ref="AL3010:AL3073" si="50">AJ3010+AK3010</f>
        <v>0</v>
      </c>
    </row>
    <row r="3011" spans="1:38" ht="12" customHeight="1">
      <c r="A3011" s="19" t="s">
        <v>11007</v>
      </c>
      <c r="B3011" s="20" t="s">
        <v>11008</v>
      </c>
      <c r="C3011" s="20"/>
      <c r="D3011" s="20"/>
      <c r="E3011" s="19" t="s">
        <v>11009</v>
      </c>
      <c r="F3011" s="20" t="s">
        <v>1353</v>
      </c>
      <c r="G3011" s="20" t="s">
        <v>1354</v>
      </c>
      <c r="H3011" s="20"/>
      <c r="I3011" s="20"/>
      <c r="J3011" s="20"/>
      <c r="K3011" s="20"/>
      <c r="L3011" s="20" t="s">
        <v>11008</v>
      </c>
      <c r="M3011" s="20" t="s">
        <v>11008</v>
      </c>
      <c r="N3011" s="20"/>
      <c r="O3011" s="19" t="s">
        <v>11010</v>
      </c>
      <c r="P3011" s="20" t="s">
        <v>43</v>
      </c>
      <c r="Q3011" s="19" t="s">
        <v>44</v>
      </c>
      <c r="U3011" s="21">
        <v>3600</v>
      </c>
      <c r="V3011" s="21">
        <v>3</v>
      </c>
      <c r="W3011" s="21">
        <v>3</v>
      </c>
      <c r="X3011" s="21">
        <v>5</v>
      </c>
      <c r="Y3011" s="19" t="s">
        <v>45</v>
      </c>
      <c r="Z3011" s="19" t="s">
        <v>46</v>
      </c>
      <c r="AA3011" s="19" t="s">
        <v>73</v>
      </c>
      <c r="AB3011" s="19" t="s">
        <v>74</v>
      </c>
      <c r="AC3011" s="19" t="s">
        <v>335</v>
      </c>
      <c r="AD3011" s="19" t="s">
        <v>336</v>
      </c>
      <c r="AE3011" s="19" t="s">
        <v>10843</v>
      </c>
      <c r="AF3011" s="19" t="s">
        <v>10844</v>
      </c>
      <c r="AJ3011" s="21">
        <f>VLOOKUP(B3011,[1]Sheet8!$A$3:$B$989,2,0)</f>
        <v>0</v>
      </c>
      <c r="AK3011" s="21">
        <f>VLOOKUP(B3011,[2]Sheet3!$A$3:$B$1872,2,0)</f>
        <v>605861.94690265483</v>
      </c>
      <c r="AL3011" s="22">
        <f t="shared" si="50"/>
        <v>605861.94690265483</v>
      </c>
    </row>
    <row r="3012" spans="1:38" ht="12" customHeight="1">
      <c r="A3012" s="19" t="s">
        <v>11011</v>
      </c>
      <c r="B3012" s="20" t="s">
        <v>11012</v>
      </c>
      <c r="C3012" s="20"/>
      <c r="D3012" s="20"/>
      <c r="F3012" s="20" t="s">
        <v>1353</v>
      </c>
      <c r="G3012" s="20" t="s">
        <v>1354</v>
      </c>
      <c r="H3012" s="20"/>
      <c r="I3012" s="20"/>
      <c r="J3012" s="20"/>
      <c r="K3012" s="20"/>
      <c r="L3012" s="20"/>
      <c r="M3012" s="20" t="s">
        <v>11012</v>
      </c>
      <c r="N3012" s="20"/>
      <c r="O3012" s="19" t="s">
        <v>11013</v>
      </c>
      <c r="P3012" s="20" t="s">
        <v>43</v>
      </c>
      <c r="Q3012" s="19" t="s">
        <v>131</v>
      </c>
      <c r="AJ3012" s="21">
        <v>0</v>
      </c>
      <c r="AK3012" s="21">
        <v>0</v>
      </c>
      <c r="AL3012" s="22">
        <f t="shared" si="50"/>
        <v>0</v>
      </c>
    </row>
    <row r="3013" spans="1:38" ht="12" customHeight="1">
      <c r="A3013" s="19" t="s">
        <v>11014</v>
      </c>
      <c r="B3013" s="20" t="s">
        <v>11015</v>
      </c>
      <c r="C3013" s="20"/>
      <c r="D3013" s="20"/>
      <c r="F3013" s="20" t="s">
        <v>1353</v>
      </c>
      <c r="G3013" s="20" t="s">
        <v>1354</v>
      </c>
      <c r="H3013" s="20" t="s">
        <v>11016</v>
      </c>
      <c r="I3013" s="20"/>
      <c r="J3013" s="20"/>
      <c r="K3013" s="20"/>
      <c r="L3013" s="20" t="s">
        <v>11017</v>
      </c>
      <c r="M3013" s="20" t="s">
        <v>11015</v>
      </c>
      <c r="N3013" s="20"/>
      <c r="O3013" s="19" t="s">
        <v>11018</v>
      </c>
      <c r="P3013" s="20" t="s">
        <v>43</v>
      </c>
      <c r="Q3013" s="19" t="s">
        <v>131</v>
      </c>
      <c r="AJ3013" s="21">
        <v>0</v>
      </c>
      <c r="AK3013" s="21">
        <v>0</v>
      </c>
      <c r="AL3013" s="22">
        <f t="shared" si="50"/>
        <v>0</v>
      </c>
    </row>
    <row r="3014" spans="1:38" ht="12" customHeight="1">
      <c r="A3014" s="19" t="s">
        <v>11019</v>
      </c>
      <c r="B3014" s="20" t="s">
        <v>11020</v>
      </c>
      <c r="C3014" s="20"/>
      <c r="D3014" s="20"/>
      <c r="F3014" s="20" t="s">
        <v>1353</v>
      </c>
      <c r="G3014" s="20" t="s">
        <v>1354</v>
      </c>
      <c r="H3014" s="20"/>
      <c r="I3014" s="20"/>
      <c r="J3014" s="20"/>
      <c r="K3014" s="20"/>
      <c r="L3014" s="20" t="s">
        <v>11021</v>
      </c>
      <c r="M3014" s="20" t="s">
        <v>11020</v>
      </c>
      <c r="N3014" s="20"/>
      <c r="O3014" s="19" t="s">
        <v>11022</v>
      </c>
      <c r="P3014" s="20" t="s">
        <v>43</v>
      </c>
      <c r="Q3014" s="19" t="s">
        <v>131</v>
      </c>
      <c r="AJ3014" s="21">
        <v>0</v>
      </c>
      <c r="AK3014" s="21">
        <v>0</v>
      </c>
      <c r="AL3014" s="22">
        <f t="shared" si="50"/>
        <v>0</v>
      </c>
    </row>
    <row r="3015" spans="1:38" ht="12" customHeight="1">
      <c r="A3015" s="19" t="s">
        <v>11023</v>
      </c>
      <c r="B3015" s="20" t="s">
        <v>11024</v>
      </c>
      <c r="C3015" s="20"/>
      <c r="D3015" s="20"/>
      <c r="F3015" s="20" t="s">
        <v>1353</v>
      </c>
      <c r="G3015" s="20" t="s">
        <v>1354</v>
      </c>
      <c r="H3015" s="20" t="s">
        <v>11025</v>
      </c>
      <c r="I3015" s="20"/>
      <c r="J3015" s="20"/>
      <c r="K3015" s="20"/>
      <c r="L3015" s="20"/>
      <c r="M3015" s="20" t="s">
        <v>11024</v>
      </c>
      <c r="N3015" s="20"/>
      <c r="O3015" s="19" t="s">
        <v>11026</v>
      </c>
      <c r="P3015" s="20" t="s">
        <v>43</v>
      </c>
      <c r="Q3015" s="19" t="s">
        <v>131</v>
      </c>
      <c r="AJ3015" s="21">
        <v>0</v>
      </c>
      <c r="AK3015" s="21">
        <v>0</v>
      </c>
      <c r="AL3015" s="22">
        <f t="shared" si="50"/>
        <v>0</v>
      </c>
    </row>
    <row r="3016" spans="1:38" ht="12" customHeight="1">
      <c r="A3016" s="19" t="s">
        <v>11027</v>
      </c>
      <c r="B3016" s="20" t="s">
        <v>11028</v>
      </c>
      <c r="C3016" s="20"/>
      <c r="D3016" s="20"/>
      <c r="F3016" s="20" t="s">
        <v>1353</v>
      </c>
      <c r="G3016" s="20" t="s">
        <v>1354</v>
      </c>
      <c r="H3016" s="20"/>
      <c r="I3016" s="20"/>
      <c r="J3016" s="20"/>
      <c r="K3016" s="20"/>
      <c r="L3016" s="20"/>
      <c r="M3016" s="20" t="s">
        <v>11028</v>
      </c>
      <c r="N3016" s="20"/>
      <c r="O3016" s="19" t="s">
        <v>11029</v>
      </c>
      <c r="P3016" s="20" t="s">
        <v>43</v>
      </c>
      <c r="Q3016" s="19" t="s">
        <v>131</v>
      </c>
      <c r="AJ3016" s="21">
        <v>0</v>
      </c>
      <c r="AK3016" s="21">
        <v>0</v>
      </c>
      <c r="AL3016" s="22">
        <f t="shared" si="50"/>
        <v>0</v>
      </c>
    </row>
    <row r="3017" spans="1:38" ht="12" customHeight="1">
      <c r="A3017" s="19" t="s">
        <v>11030</v>
      </c>
      <c r="B3017" s="20" t="s">
        <v>11031</v>
      </c>
      <c r="C3017" s="20"/>
      <c r="D3017" s="20"/>
      <c r="F3017" s="20" t="s">
        <v>1353</v>
      </c>
      <c r="G3017" s="20" t="s">
        <v>1354</v>
      </c>
      <c r="H3017" s="20"/>
      <c r="I3017" s="20"/>
      <c r="J3017" s="20"/>
      <c r="K3017" s="20"/>
      <c r="L3017" s="20" t="s">
        <v>11032</v>
      </c>
      <c r="M3017" s="20" t="s">
        <v>11032</v>
      </c>
      <c r="N3017" s="20"/>
      <c r="O3017" s="19" t="s">
        <v>11033</v>
      </c>
      <c r="P3017" s="20" t="s">
        <v>43</v>
      </c>
      <c r="Q3017" s="19" t="s">
        <v>131</v>
      </c>
      <c r="AJ3017" s="21">
        <v>0</v>
      </c>
      <c r="AK3017" s="21">
        <v>0</v>
      </c>
      <c r="AL3017" s="22">
        <f t="shared" si="50"/>
        <v>0</v>
      </c>
    </row>
    <row r="3018" spans="1:38" ht="12" customHeight="1">
      <c r="A3018" s="19" t="s">
        <v>11034</v>
      </c>
      <c r="B3018" s="20" t="s">
        <v>11035</v>
      </c>
      <c r="C3018" s="20"/>
      <c r="D3018" s="20"/>
      <c r="F3018" s="20" t="s">
        <v>1353</v>
      </c>
      <c r="G3018" s="20" t="s">
        <v>1354</v>
      </c>
      <c r="H3018" s="20"/>
      <c r="I3018" s="20"/>
      <c r="J3018" s="20"/>
      <c r="K3018" s="20"/>
      <c r="L3018" s="20" t="s">
        <v>11035</v>
      </c>
      <c r="M3018" s="20" t="s">
        <v>11035</v>
      </c>
      <c r="N3018" s="20"/>
      <c r="O3018" s="19" t="s">
        <v>11036</v>
      </c>
      <c r="P3018" s="20" t="s">
        <v>43</v>
      </c>
      <c r="Q3018" s="19" t="s">
        <v>237</v>
      </c>
      <c r="U3018" s="21">
        <v>600</v>
      </c>
      <c r="V3018" s="21">
        <v>3</v>
      </c>
      <c r="W3018" s="21">
        <v>3</v>
      </c>
      <c r="X3018" s="21">
        <v>5</v>
      </c>
      <c r="Y3018" s="19" t="s">
        <v>45</v>
      </c>
      <c r="Z3018" s="19" t="s">
        <v>46</v>
      </c>
      <c r="AA3018" s="19" t="s">
        <v>73</v>
      </c>
      <c r="AB3018" s="19" t="s">
        <v>74</v>
      </c>
      <c r="AC3018" s="19" t="s">
        <v>335</v>
      </c>
      <c r="AD3018" s="19" t="s">
        <v>336</v>
      </c>
      <c r="AJ3018" s="21">
        <f>VLOOKUP(B3018,[1]Sheet8!$A$3:$B$989,2,0)</f>
        <v>3770.68</v>
      </c>
      <c r="AK3018" s="21">
        <f>VLOOKUP(B3018,[2]Sheet3!$A$3:$B$1872,2,0)</f>
        <v>-1.8189894035458565E-12</v>
      </c>
      <c r="AL3018" s="22">
        <f t="shared" si="50"/>
        <v>3770.679999999998</v>
      </c>
    </row>
    <row r="3019" spans="1:38" ht="12" customHeight="1">
      <c r="A3019" s="19" t="s">
        <v>11037</v>
      </c>
      <c r="B3019" s="20" t="s">
        <v>10964</v>
      </c>
      <c r="C3019" s="20"/>
      <c r="D3019" s="20"/>
      <c r="F3019" s="20" t="s">
        <v>1353</v>
      </c>
      <c r="G3019" s="20" t="s">
        <v>1354</v>
      </c>
      <c r="H3019" s="20"/>
      <c r="I3019" s="20"/>
      <c r="J3019" s="20"/>
      <c r="K3019" s="20"/>
      <c r="L3019" s="20" t="s">
        <v>1355</v>
      </c>
      <c r="M3019" s="20" t="s">
        <v>10964</v>
      </c>
      <c r="N3019" s="20"/>
      <c r="O3019" s="19" t="s">
        <v>11038</v>
      </c>
      <c r="P3019" s="20" t="s">
        <v>43</v>
      </c>
      <c r="Q3019" s="19" t="s">
        <v>237</v>
      </c>
      <c r="Y3019" s="19" t="s">
        <v>45</v>
      </c>
      <c r="Z3019" s="19" t="s">
        <v>46</v>
      </c>
      <c r="AA3019" s="19" t="s">
        <v>73</v>
      </c>
      <c r="AB3019" s="19" t="s">
        <v>74</v>
      </c>
      <c r="AC3019" s="19" t="s">
        <v>335</v>
      </c>
      <c r="AD3019" s="19" t="s">
        <v>336</v>
      </c>
      <c r="AG3019" s="19" t="s">
        <v>1135</v>
      </c>
      <c r="AJ3019" s="21">
        <v>0</v>
      </c>
      <c r="AK3019" s="21">
        <v>0</v>
      </c>
      <c r="AL3019" s="22">
        <f t="shared" si="50"/>
        <v>0</v>
      </c>
    </row>
    <row r="3020" spans="1:38" ht="12" customHeight="1">
      <c r="A3020" s="19" t="s">
        <v>11039</v>
      </c>
      <c r="B3020" s="20" t="s">
        <v>11040</v>
      </c>
      <c r="C3020" s="20"/>
      <c r="D3020" s="20"/>
      <c r="F3020" s="20" t="s">
        <v>1353</v>
      </c>
      <c r="G3020" s="20" t="s">
        <v>1354</v>
      </c>
      <c r="H3020" s="20"/>
      <c r="I3020" s="20"/>
      <c r="J3020" s="20"/>
      <c r="K3020" s="20"/>
      <c r="L3020" s="20" t="s">
        <v>11041</v>
      </c>
      <c r="M3020" s="20" t="s">
        <v>11040</v>
      </c>
      <c r="N3020" s="20"/>
      <c r="O3020" s="19" t="s">
        <v>11042</v>
      </c>
      <c r="P3020" s="20" t="s">
        <v>59</v>
      </c>
      <c r="Q3020" s="19" t="s">
        <v>102</v>
      </c>
      <c r="AJ3020" s="21">
        <v>0</v>
      </c>
      <c r="AK3020" s="21">
        <f>VLOOKUP(B3020,[2]Sheet3!$A$3:$B$1872,2,0)</f>
        <v>10831.858407079646</v>
      </c>
      <c r="AL3020" s="22">
        <f t="shared" si="50"/>
        <v>10831.858407079646</v>
      </c>
    </row>
    <row r="3021" spans="1:38" ht="12" customHeight="1">
      <c r="A3021" s="19" t="s">
        <v>11043</v>
      </c>
      <c r="B3021" s="20" t="s">
        <v>11044</v>
      </c>
      <c r="C3021" s="20"/>
      <c r="D3021" s="20"/>
      <c r="F3021" s="20" t="s">
        <v>1353</v>
      </c>
      <c r="G3021" s="20" t="s">
        <v>1354</v>
      </c>
      <c r="H3021" s="20"/>
      <c r="I3021" s="20"/>
      <c r="J3021" s="20"/>
      <c r="K3021" s="20"/>
      <c r="L3021" s="20"/>
      <c r="M3021" s="20" t="s">
        <v>11044</v>
      </c>
      <c r="N3021" s="20"/>
      <c r="O3021" s="19" t="s">
        <v>11045</v>
      </c>
      <c r="P3021" s="20" t="s">
        <v>43</v>
      </c>
      <c r="Q3021" s="19" t="s">
        <v>131</v>
      </c>
      <c r="AJ3021" s="21">
        <v>0</v>
      </c>
      <c r="AK3021" s="21">
        <v>0</v>
      </c>
      <c r="AL3021" s="22">
        <f t="shared" si="50"/>
        <v>0</v>
      </c>
    </row>
    <row r="3022" spans="1:38" ht="12" customHeight="1">
      <c r="A3022" s="19" t="s">
        <v>11046</v>
      </c>
      <c r="B3022" s="20" t="s">
        <v>11047</v>
      </c>
      <c r="C3022" s="20"/>
      <c r="D3022" s="20"/>
      <c r="F3022" s="20" t="s">
        <v>1353</v>
      </c>
      <c r="G3022" s="20" t="s">
        <v>1354</v>
      </c>
      <c r="H3022" s="20"/>
      <c r="I3022" s="20"/>
      <c r="J3022" s="20"/>
      <c r="K3022" s="20"/>
      <c r="L3022" s="20"/>
      <c r="M3022" s="20" t="s">
        <v>11047</v>
      </c>
      <c r="N3022" s="20"/>
      <c r="O3022" s="19" t="s">
        <v>11048</v>
      </c>
      <c r="P3022" s="20" t="s">
        <v>43</v>
      </c>
      <c r="Q3022" s="19" t="s">
        <v>131</v>
      </c>
      <c r="AJ3022" s="21">
        <v>0</v>
      </c>
      <c r="AK3022" s="21">
        <v>0</v>
      </c>
      <c r="AL3022" s="22">
        <f t="shared" si="50"/>
        <v>0</v>
      </c>
    </row>
    <row r="3023" spans="1:38" ht="12" customHeight="1">
      <c r="A3023" s="19" t="s">
        <v>11049</v>
      </c>
      <c r="B3023" s="20" t="s">
        <v>11050</v>
      </c>
      <c r="C3023" s="20"/>
      <c r="D3023" s="20"/>
      <c r="F3023" s="20" t="s">
        <v>1353</v>
      </c>
      <c r="G3023" s="20" t="s">
        <v>1354</v>
      </c>
      <c r="H3023" s="20"/>
      <c r="I3023" s="20"/>
      <c r="J3023" s="20"/>
      <c r="K3023" s="20"/>
      <c r="L3023" s="20" t="s">
        <v>11051</v>
      </c>
      <c r="M3023" s="20" t="s">
        <v>11050</v>
      </c>
      <c r="N3023" s="20"/>
      <c r="O3023" s="19" t="s">
        <v>11052</v>
      </c>
      <c r="P3023" s="20" t="s">
        <v>43</v>
      </c>
      <c r="Q3023" s="19" t="s">
        <v>131</v>
      </c>
      <c r="AJ3023" s="21">
        <v>0</v>
      </c>
      <c r="AK3023" s="21">
        <v>0</v>
      </c>
      <c r="AL3023" s="22">
        <f t="shared" si="50"/>
        <v>0</v>
      </c>
    </row>
    <row r="3024" spans="1:38" ht="12" customHeight="1">
      <c r="A3024" s="19" t="s">
        <v>11053</v>
      </c>
      <c r="B3024" s="20" t="s">
        <v>11054</v>
      </c>
      <c r="C3024" s="20"/>
      <c r="D3024" s="20"/>
      <c r="F3024" s="20" t="s">
        <v>1353</v>
      </c>
      <c r="G3024" s="20" t="s">
        <v>1354</v>
      </c>
      <c r="H3024" s="20" t="s">
        <v>11055</v>
      </c>
      <c r="I3024" s="20"/>
      <c r="J3024" s="20"/>
      <c r="K3024" s="20"/>
      <c r="L3024" s="20"/>
      <c r="M3024" s="20" t="s">
        <v>11056</v>
      </c>
      <c r="N3024" s="20"/>
      <c r="O3024" s="19" t="s">
        <v>11057</v>
      </c>
      <c r="P3024" s="20" t="s">
        <v>43</v>
      </c>
      <c r="Q3024" s="19" t="s">
        <v>131</v>
      </c>
      <c r="AJ3024" s="21">
        <v>0</v>
      </c>
      <c r="AK3024" s="21">
        <v>0</v>
      </c>
      <c r="AL3024" s="22">
        <f t="shared" si="50"/>
        <v>0</v>
      </c>
    </row>
    <row r="3025" spans="1:38" ht="12" customHeight="1">
      <c r="A3025" s="19" t="s">
        <v>11058</v>
      </c>
      <c r="B3025" s="20" t="s">
        <v>11059</v>
      </c>
      <c r="C3025" s="20"/>
      <c r="D3025" s="20"/>
      <c r="F3025" s="20" t="s">
        <v>1353</v>
      </c>
      <c r="G3025" s="20" t="s">
        <v>1354</v>
      </c>
      <c r="H3025" s="20" t="s">
        <v>11060</v>
      </c>
      <c r="I3025" s="20"/>
      <c r="J3025" s="20"/>
      <c r="K3025" s="20"/>
      <c r="L3025" s="20"/>
      <c r="M3025" s="20" t="s">
        <v>11061</v>
      </c>
      <c r="N3025" s="20"/>
      <c r="O3025" s="19" t="s">
        <v>11062</v>
      </c>
      <c r="P3025" s="20" t="s">
        <v>43</v>
      </c>
      <c r="Q3025" s="19" t="s">
        <v>131</v>
      </c>
      <c r="AJ3025" s="21">
        <v>0</v>
      </c>
      <c r="AK3025" s="21">
        <v>0</v>
      </c>
      <c r="AL3025" s="22">
        <f t="shared" si="50"/>
        <v>0</v>
      </c>
    </row>
    <row r="3026" spans="1:38" ht="12" customHeight="1">
      <c r="A3026" s="19" t="s">
        <v>11063</v>
      </c>
      <c r="B3026" s="20" t="s">
        <v>11064</v>
      </c>
      <c r="C3026" s="20"/>
      <c r="D3026" s="20"/>
      <c r="F3026" s="20" t="s">
        <v>1353</v>
      </c>
      <c r="G3026" s="20" t="s">
        <v>1354</v>
      </c>
      <c r="H3026" s="20"/>
      <c r="I3026" s="20"/>
      <c r="J3026" s="20"/>
      <c r="K3026" s="20"/>
      <c r="L3026" s="20"/>
      <c r="M3026" s="20" t="s">
        <v>11064</v>
      </c>
      <c r="N3026" s="20"/>
      <c r="O3026" s="19" t="s">
        <v>11065</v>
      </c>
      <c r="P3026" s="20" t="s">
        <v>43</v>
      </c>
      <c r="Q3026" s="19" t="s">
        <v>131</v>
      </c>
      <c r="AJ3026" s="21">
        <v>0</v>
      </c>
      <c r="AK3026" s="21">
        <v>0</v>
      </c>
      <c r="AL3026" s="22">
        <f t="shared" si="50"/>
        <v>0</v>
      </c>
    </row>
    <row r="3027" spans="1:38" ht="12" customHeight="1">
      <c r="A3027" s="19" t="s">
        <v>11066</v>
      </c>
      <c r="B3027" s="20" t="s">
        <v>11067</v>
      </c>
      <c r="C3027" s="20"/>
      <c r="D3027" s="20"/>
      <c r="F3027" s="20" t="s">
        <v>1353</v>
      </c>
      <c r="G3027" s="20" t="s">
        <v>1354</v>
      </c>
      <c r="H3027" s="20"/>
      <c r="I3027" s="20"/>
      <c r="J3027" s="20"/>
      <c r="K3027" s="20"/>
      <c r="L3027" s="20"/>
      <c r="M3027" s="20" t="s">
        <v>11067</v>
      </c>
      <c r="N3027" s="20"/>
      <c r="O3027" s="19" t="s">
        <v>11068</v>
      </c>
      <c r="P3027" s="20" t="s">
        <v>43</v>
      </c>
      <c r="Q3027" s="19" t="s">
        <v>131</v>
      </c>
      <c r="AJ3027" s="21">
        <v>0</v>
      </c>
      <c r="AK3027" s="21">
        <v>0</v>
      </c>
      <c r="AL3027" s="22">
        <f t="shared" si="50"/>
        <v>0</v>
      </c>
    </row>
    <row r="3028" spans="1:38" ht="12" customHeight="1">
      <c r="A3028" s="19" t="s">
        <v>11069</v>
      </c>
      <c r="B3028" s="20" t="s">
        <v>11070</v>
      </c>
      <c r="C3028" s="20"/>
      <c r="D3028" s="20"/>
      <c r="F3028" s="20" t="s">
        <v>1353</v>
      </c>
      <c r="G3028" s="20" t="s">
        <v>1354</v>
      </c>
      <c r="H3028" s="20" t="s">
        <v>11071</v>
      </c>
      <c r="I3028" s="20"/>
      <c r="J3028" s="20"/>
      <c r="K3028" s="20"/>
      <c r="L3028" s="20" t="s">
        <v>11070</v>
      </c>
      <c r="M3028" s="20" t="s">
        <v>11070</v>
      </c>
      <c r="N3028" s="20"/>
      <c r="O3028" s="19" t="s">
        <v>11072</v>
      </c>
      <c r="P3028" s="20" t="s">
        <v>43</v>
      </c>
      <c r="Q3028" s="19" t="s">
        <v>131</v>
      </c>
      <c r="AJ3028" s="21">
        <v>0</v>
      </c>
      <c r="AK3028" s="21">
        <f>VLOOKUP(B3028,[2]Sheet3!$A$3:$B$1872,2,0)</f>
        <v>21663.716814159292</v>
      </c>
      <c r="AL3028" s="22">
        <f t="shared" si="50"/>
        <v>21663.716814159292</v>
      </c>
    </row>
    <row r="3029" spans="1:38" ht="12" customHeight="1">
      <c r="A3029" s="19" t="s">
        <v>11073</v>
      </c>
      <c r="B3029" s="20" t="s">
        <v>11074</v>
      </c>
      <c r="C3029" s="20"/>
      <c r="D3029" s="20"/>
      <c r="E3029" s="19" t="s">
        <v>11075</v>
      </c>
      <c r="F3029" s="20" t="s">
        <v>1353</v>
      </c>
      <c r="G3029" s="20" t="s">
        <v>1354</v>
      </c>
      <c r="H3029" s="20" t="s">
        <v>11076</v>
      </c>
      <c r="I3029" s="20"/>
      <c r="J3029" s="20"/>
      <c r="K3029" s="20"/>
      <c r="L3029" s="20" t="s">
        <v>11074</v>
      </c>
      <c r="M3029" s="20" t="s">
        <v>11074</v>
      </c>
      <c r="N3029" s="20"/>
      <c r="O3029" s="19" t="s">
        <v>11077</v>
      </c>
      <c r="P3029" s="20" t="s">
        <v>43</v>
      </c>
      <c r="Q3029" s="19" t="s">
        <v>180</v>
      </c>
      <c r="U3029" s="21">
        <v>6000</v>
      </c>
      <c r="V3029" s="21">
        <v>4</v>
      </c>
      <c r="W3029" s="21">
        <v>3</v>
      </c>
      <c r="X3029" s="21">
        <v>10</v>
      </c>
      <c r="Y3029" s="19" t="s">
        <v>45</v>
      </c>
      <c r="Z3029" s="19" t="s">
        <v>46</v>
      </c>
      <c r="AA3029" s="19" t="s">
        <v>73</v>
      </c>
      <c r="AB3029" s="19" t="s">
        <v>74</v>
      </c>
      <c r="AC3029" s="19" t="s">
        <v>335</v>
      </c>
      <c r="AD3029" s="19" t="s">
        <v>336</v>
      </c>
      <c r="AE3029" s="19" t="s">
        <v>10843</v>
      </c>
      <c r="AF3029" s="19" t="s">
        <v>10844</v>
      </c>
      <c r="AJ3029" s="21">
        <f>VLOOKUP(B3029,[1]Sheet8!$A$3:$B$989,2,0)</f>
        <v>0</v>
      </c>
      <c r="AK3029" s="21">
        <f>VLOOKUP(B3029,[2]Sheet3!$A$3:$B$1872,2,0)</f>
        <v>387313.01769911504</v>
      </c>
      <c r="AL3029" s="22">
        <f t="shared" si="50"/>
        <v>387313.01769911504</v>
      </c>
    </row>
    <row r="3030" spans="1:38" ht="12" customHeight="1">
      <c r="A3030" s="19" t="s">
        <v>11078</v>
      </c>
      <c r="B3030" s="20" t="s">
        <v>11079</v>
      </c>
      <c r="C3030" s="20"/>
      <c r="D3030" s="20"/>
      <c r="F3030" s="20" t="s">
        <v>1353</v>
      </c>
      <c r="G3030" s="20" t="s">
        <v>1354</v>
      </c>
      <c r="H3030" s="20"/>
      <c r="I3030" s="20"/>
      <c r="J3030" s="20"/>
      <c r="K3030" s="20"/>
      <c r="L3030" s="20"/>
      <c r="M3030" s="20" t="s">
        <v>11079</v>
      </c>
      <c r="N3030" s="20"/>
      <c r="O3030" s="19" t="s">
        <v>11080</v>
      </c>
      <c r="P3030" s="20" t="s">
        <v>43</v>
      </c>
      <c r="Q3030" s="19" t="s">
        <v>131</v>
      </c>
      <c r="AJ3030" s="21">
        <v>0</v>
      </c>
      <c r="AK3030" s="21">
        <v>0</v>
      </c>
      <c r="AL3030" s="22">
        <f t="shared" si="50"/>
        <v>0</v>
      </c>
    </row>
    <row r="3031" spans="1:38" ht="12" customHeight="1">
      <c r="A3031" s="19" t="s">
        <v>11081</v>
      </c>
      <c r="B3031" s="20" t="s">
        <v>11082</v>
      </c>
      <c r="C3031" s="20"/>
      <c r="D3031" s="20"/>
      <c r="F3031" s="20" t="s">
        <v>1353</v>
      </c>
      <c r="G3031" s="20" t="s">
        <v>1354</v>
      </c>
      <c r="H3031" s="20"/>
      <c r="I3031" s="20"/>
      <c r="J3031" s="20"/>
      <c r="K3031" s="20"/>
      <c r="L3031" s="20"/>
      <c r="M3031" s="20"/>
      <c r="N3031" s="20"/>
      <c r="O3031" s="19" t="s">
        <v>11083</v>
      </c>
      <c r="P3031" s="20" t="s">
        <v>43</v>
      </c>
      <c r="Q3031" s="19" t="s">
        <v>131</v>
      </c>
      <c r="AJ3031" s="21">
        <v>0</v>
      </c>
      <c r="AK3031" s="21">
        <v>0</v>
      </c>
      <c r="AL3031" s="22">
        <f t="shared" si="50"/>
        <v>0</v>
      </c>
    </row>
    <row r="3032" spans="1:38" ht="12" customHeight="1">
      <c r="A3032" s="19" t="s">
        <v>11084</v>
      </c>
      <c r="B3032" s="20" t="s">
        <v>11085</v>
      </c>
      <c r="C3032" s="20"/>
      <c r="D3032" s="20"/>
      <c r="F3032" s="20" t="s">
        <v>1353</v>
      </c>
      <c r="G3032" s="20" t="s">
        <v>1354</v>
      </c>
      <c r="H3032" s="20"/>
      <c r="I3032" s="20"/>
      <c r="J3032" s="20"/>
      <c r="K3032" s="20"/>
      <c r="L3032" s="20"/>
      <c r="M3032" s="20" t="s">
        <v>11085</v>
      </c>
      <c r="N3032" s="20"/>
      <c r="O3032" s="19" t="s">
        <v>11086</v>
      </c>
      <c r="P3032" s="20" t="s">
        <v>43</v>
      </c>
      <c r="Q3032" s="19" t="s">
        <v>131</v>
      </c>
      <c r="AJ3032" s="21">
        <v>0</v>
      </c>
      <c r="AK3032" s="21">
        <v>0</v>
      </c>
      <c r="AL3032" s="22">
        <f t="shared" si="50"/>
        <v>0</v>
      </c>
    </row>
    <row r="3033" spans="1:38" ht="12" customHeight="1">
      <c r="A3033" s="19" t="s">
        <v>11087</v>
      </c>
      <c r="B3033" s="20" t="s">
        <v>11088</v>
      </c>
      <c r="C3033" s="20"/>
      <c r="D3033" s="20"/>
      <c r="F3033" s="20" t="s">
        <v>1353</v>
      </c>
      <c r="G3033" s="20" t="s">
        <v>1354</v>
      </c>
      <c r="H3033" s="20"/>
      <c r="I3033" s="20"/>
      <c r="J3033" s="20"/>
      <c r="K3033" s="20"/>
      <c r="L3033" s="20"/>
      <c r="M3033" s="20" t="s">
        <v>11088</v>
      </c>
      <c r="N3033" s="20"/>
      <c r="O3033" s="19" t="s">
        <v>11089</v>
      </c>
      <c r="P3033" s="20" t="s">
        <v>43</v>
      </c>
      <c r="Q3033" s="19" t="s">
        <v>131</v>
      </c>
      <c r="AJ3033" s="21">
        <v>0</v>
      </c>
      <c r="AK3033" s="21">
        <v>0</v>
      </c>
      <c r="AL3033" s="22">
        <f t="shared" si="50"/>
        <v>0</v>
      </c>
    </row>
    <row r="3034" spans="1:38" ht="12" customHeight="1">
      <c r="A3034" s="19" t="s">
        <v>11090</v>
      </c>
      <c r="B3034" s="20" t="s">
        <v>11091</v>
      </c>
      <c r="C3034" s="20"/>
      <c r="D3034" s="20"/>
      <c r="F3034" s="20" t="s">
        <v>1353</v>
      </c>
      <c r="G3034" s="20" t="s">
        <v>1354</v>
      </c>
      <c r="H3034" s="20"/>
      <c r="I3034" s="20"/>
      <c r="J3034" s="20"/>
      <c r="K3034" s="20"/>
      <c r="L3034" s="20" t="s">
        <v>11091</v>
      </c>
      <c r="M3034" s="20" t="s">
        <v>11091</v>
      </c>
      <c r="N3034" s="20"/>
      <c r="O3034" s="19" t="s">
        <v>11092</v>
      </c>
      <c r="P3034" s="20" t="s">
        <v>43</v>
      </c>
      <c r="Q3034" s="19" t="s">
        <v>131</v>
      </c>
      <c r="AJ3034" s="21">
        <v>0</v>
      </c>
      <c r="AK3034" s="21">
        <f>VLOOKUP(B3034,[2]Sheet3!$A$3:$B$1872,2,0)</f>
        <v>5415.929203539823</v>
      </c>
      <c r="AL3034" s="22">
        <f t="shared" si="50"/>
        <v>5415.929203539823</v>
      </c>
    </row>
    <row r="3035" spans="1:38" ht="12" customHeight="1">
      <c r="A3035" s="19" t="s">
        <v>11093</v>
      </c>
      <c r="B3035" s="20" t="s">
        <v>11094</v>
      </c>
      <c r="C3035" s="20"/>
      <c r="D3035" s="20"/>
      <c r="F3035" s="20" t="s">
        <v>1353</v>
      </c>
      <c r="G3035" s="20" t="s">
        <v>1354</v>
      </c>
      <c r="H3035" s="20"/>
      <c r="I3035" s="20"/>
      <c r="J3035" s="20"/>
      <c r="K3035" s="20"/>
      <c r="L3035" s="20"/>
      <c r="M3035" s="20" t="s">
        <v>11094</v>
      </c>
      <c r="N3035" s="20"/>
      <c r="O3035" s="19" t="s">
        <v>11095</v>
      </c>
      <c r="P3035" s="20" t="s">
        <v>43</v>
      </c>
      <c r="Q3035" s="19" t="s">
        <v>131</v>
      </c>
      <c r="AJ3035" s="21">
        <v>0</v>
      </c>
      <c r="AK3035" s="21">
        <v>0</v>
      </c>
      <c r="AL3035" s="22">
        <f t="shared" si="50"/>
        <v>0</v>
      </c>
    </row>
    <row r="3036" spans="1:38" ht="12" customHeight="1">
      <c r="A3036" s="19" t="s">
        <v>11096</v>
      </c>
      <c r="B3036" s="20" t="s">
        <v>11097</v>
      </c>
      <c r="C3036" s="20"/>
      <c r="D3036" s="20"/>
      <c r="F3036" s="20" t="s">
        <v>1353</v>
      </c>
      <c r="G3036" s="20" t="s">
        <v>1354</v>
      </c>
      <c r="H3036" s="20"/>
      <c r="I3036" s="20"/>
      <c r="J3036" s="20"/>
      <c r="K3036" s="20"/>
      <c r="L3036" s="20"/>
      <c r="M3036" s="20" t="s">
        <v>11097</v>
      </c>
      <c r="N3036" s="20"/>
      <c r="O3036" s="19" t="s">
        <v>11098</v>
      </c>
      <c r="P3036" s="20" t="s">
        <v>43</v>
      </c>
      <c r="Q3036" s="19" t="s">
        <v>131</v>
      </c>
      <c r="AJ3036" s="21">
        <v>0</v>
      </c>
      <c r="AK3036" s="21">
        <v>0</v>
      </c>
      <c r="AL3036" s="22">
        <f t="shared" si="50"/>
        <v>0</v>
      </c>
    </row>
    <row r="3037" spans="1:38" ht="12" customHeight="1">
      <c r="A3037" s="19" t="s">
        <v>11099</v>
      </c>
      <c r="B3037" s="20" t="s">
        <v>11100</v>
      </c>
      <c r="C3037" s="20"/>
      <c r="D3037" s="20"/>
      <c r="F3037" s="20" t="s">
        <v>1353</v>
      </c>
      <c r="G3037" s="20" t="s">
        <v>1354</v>
      </c>
      <c r="H3037" s="20"/>
      <c r="I3037" s="20"/>
      <c r="J3037" s="20"/>
      <c r="K3037" s="20"/>
      <c r="L3037" s="20"/>
      <c r="M3037" s="20" t="s">
        <v>11100</v>
      </c>
      <c r="N3037" s="20"/>
      <c r="O3037" s="19" t="s">
        <v>11101</v>
      </c>
      <c r="P3037" s="20" t="s">
        <v>43</v>
      </c>
      <c r="Q3037" s="19" t="s">
        <v>131</v>
      </c>
      <c r="AJ3037" s="21">
        <v>0</v>
      </c>
      <c r="AK3037" s="21">
        <f>VLOOKUP(B3037,[2]Sheet3!$A$3:$B$1872,2,0)</f>
        <v>16578.761061946901</v>
      </c>
      <c r="AL3037" s="22">
        <f t="shared" si="50"/>
        <v>16578.761061946901</v>
      </c>
    </row>
    <row r="3038" spans="1:38" ht="12" customHeight="1">
      <c r="A3038" s="19" t="s">
        <v>11102</v>
      </c>
      <c r="B3038" s="20" t="s">
        <v>11103</v>
      </c>
      <c r="C3038" s="20"/>
      <c r="D3038" s="20"/>
      <c r="F3038" s="20" t="s">
        <v>1353</v>
      </c>
      <c r="G3038" s="20" t="s">
        <v>1354</v>
      </c>
      <c r="H3038" s="20"/>
      <c r="I3038" s="20"/>
      <c r="J3038" s="20"/>
      <c r="K3038" s="20"/>
      <c r="L3038" s="20"/>
      <c r="M3038" s="20"/>
      <c r="N3038" s="20"/>
      <c r="O3038" s="19" t="s">
        <v>11104</v>
      </c>
      <c r="P3038" s="20" t="s">
        <v>43</v>
      </c>
      <c r="Q3038" s="19" t="s">
        <v>131</v>
      </c>
      <c r="AJ3038" s="21">
        <v>0</v>
      </c>
      <c r="AK3038" s="21">
        <v>0</v>
      </c>
      <c r="AL3038" s="22">
        <f t="shared" si="50"/>
        <v>0</v>
      </c>
    </row>
    <row r="3039" spans="1:38" ht="12" customHeight="1">
      <c r="A3039" s="19" t="s">
        <v>11105</v>
      </c>
      <c r="B3039" s="20" t="s">
        <v>11106</v>
      </c>
      <c r="C3039" s="20"/>
      <c r="D3039" s="20"/>
      <c r="F3039" s="20" t="s">
        <v>1353</v>
      </c>
      <c r="G3039" s="20" t="s">
        <v>1354</v>
      </c>
      <c r="H3039" s="20"/>
      <c r="I3039" s="20"/>
      <c r="J3039" s="20"/>
      <c r="K3039" s="20"/>
      <c r="L3039" s="20"/>
      <c r="M3039" s="20" t="s">
        <v>11106</v>
      </c>
      <c r="N3039" s="20"/>
      <c r="O3039" s="19" t="s">
        <v>11107</v>
      </c>
      <c r="P3039" s="20" t="s">
        <v>59</v>
      </c>
      <c r="Q3039" s="19" t="s">
        <v>102</v>
      </c>
      <c r="AG3039" s="19" t="s">
        <v>6566</v>
      </c>
      <c r="AJ3039" s="21">
        <v>0</v>
      </c>
      <c r="AK3039" s="21">
        <f>VLOOKUP(B3039,[2]Sheet3!$A$3:$B$1872,2,0)</f>
        <v>48743.362831858409</v>
      </c>
      <c r="AL3039" s="22">
        <f t="shared" si="50"/>
        <v>48743.362831858409</v>
      </c>
    </row>
    <row r="3040" spans="1:38" ht="12" customHeight="1">
      <c r="A3040" s="19" t="s">
        <v>11108</v>
      </c>
      <c r="B3040" s="20" t="s">
        <v>11109</v>
      </c>
      <c r="C3040" s="20"/>
      <c r="D3040" s="20"/>
      <c r="F3040" s="20" t="s">
        <v>1353</v>
      </c>
      <c r="G3040" s="20" t="s">
        <v>1354</v>
      </c>
      <c r="H3040" s="20" t="s">
        <v>11110</v>
      </c>
      <c r="I3040" s="20"/>
      <c r="J3040" s="20"/>
      <c r="K3040" s="20"/>
      <c r="L3040" s="20" t="s">
        <v>11109</v>
      </c>
      <c r="M3040" s="20" t="s">
        <v>11109</v>
      </c>
      <c r="N3040" s="20"/>
      <c r="O3040" s="19" t="s">
        <v>11111</v>
      </c>
      <c r="P3040" s="20" t="s">
        <v>43</v>
      </c>
      <c r="Q3040" s="19" t="s">
        <v>237</v>
      </c>
      <c r="R3040" s="19" t="s">
        <v>446</v>
      </c>
      <c r="S3040" s="19" t="s">
        <v>139</v>
      </c>
      <c r="T3040" s="19" t="s">
        <v>140</v>
      </c>
      <c r="U3040" s="21">
        <v>600</v>
      </c>
      <c r="V3040" s="21">
        <v>2</v>
      </c>
      <c r="W3040" s="21">
        <v>2</v>
      </c>
      <c r="X3040" s="21">
        <v>3</v>
      </c>
      <c r="Y3040" s="19" t="s">
        <v>45</v>
      </c>
      <c r="Z3040" s="19" t="s">
        <v>46</v>
      </c>
      <c r="AA3040" s="19" t="s">
        <v>73</v>
      </c>
      <c r="AB3040" s="19" t="s">
        <v>74</v>
      </c>
      <c r="AC3040" s="19" t="s">
        <v>335</v>
      </c>
      <c r="AD3040" s="19" t="s">
        <v>336</v>
      </c>
      <c r="AJ3040" s="21">
        <v>0</v>
      </c>
      <c r="AK3040" s="21">
        <v>0</v>
      </c>
      <c r="AL3040" s="22">
        <f t="shared" si="50"/>
        <v>0</v>
      </c>
    </row>
    <row r="3041" spans="1:38" ht="12" customHeight="1">
      <c r="A3041" s="19" t="s">
        <v>11112</v>
      </c>
      <c r="B3041" s="20" t="s">
        <v>11113</v>
      </c>
      <c r="C3041" s="20"/>
      <c r="D3041" s="20"/>
      <c r="F3041" s="20" t="s">
        <v>1353</v>
      </c>
      <c r="G3041" s="20" t="s">
        <v>1354</v>
      </c>
      <c r="H3041" s="20"/>
      <c r="I3041" s="20"/>
      <c r="J3041" s="20"/>
      <c r="K3041" s="20"/>
      <c r="L3041" s="20"/>
      <c r="M3041" s="20" t="s">
        <v>11113</v>
      </c>
      <c r="N3041" s="20"/>
      <c r="O3041" s="19" t="s">
        <v>11114</v>
      </c>
      <c r="P3041" s="20" t="s">
        <v>43</v>
      </c>
      <c r="Q3041" s="19" t="s">
        <v>131</v>
      </c>
      <c r="AJ3041" s="21">
        <v>0</v>
      </c>
      <c r="AK3041" s="21">
        <v>0</v>
      </c>
      <c r="AL3041" s="22">
        <f t="shared" si="50"/>
        <v>0</v>
      </c>
    </row>
    <row r="3042" spans="1:38" ht="12" customHeight="1">
      <c r="A3042" s="19" t="s">
        <v>11115</v>
      </c>
      <c r="B3042" s="20" t="s">
        <v>11116</v>
      </c>
      <c r="C3042" s="20"/>
      <c r="D3042" s="20"/>
      <c r="E3042" s="19" t="s">
        <v>11117</v>
      </c>
      <c r="F3042" s="20" t="s">
        <v>1353</v>
      </c>
      <c r="G3042" s="20" t="s">
        <v>1354</v>
      </c>
      <c r="H3042" s="20"/>
      <c r="I3042" s="20"/>
      <c r="J3042" s="20"/>
      <c r="K3042" s="20"/>
      <c r="L3042" s="20" t="s">
        <v>11116</v>
      </c>
      <c r="M3042" s="20" t="s">
        <v>11118</v>
      </c>
      <c r="N3042" s="20"/>
      <c r="O3042" s="19" t="s">
        <v>11119</v>
      </c>
      <c r="P3042" s="20" t="s">
        <v>43</v>
      </c>
      <c r="Q3042" s="19" t="s">
        <v>44</v>
      </c>
      <c r="R3042" s="19" t="s">
        <v>554</v>
      </c>
      <c r="S3042" s="19" t="s">
        <v>251</v>
      </c>
      <c r="U3042" s="21">
        <v>3600</v>
      </c>
      <c r="V3042" s="21">
        <v>3</v>
      </c>
      <c r="W3042" s="21">
        <v>3</v>
      </c>
      <c r="X3042" s="21">
        <v>5</v>
      </c>
      <c r="Y3042" s="19" t="s">
        <v>45</v>
      </c>
      <c r="Z3042" s="19" t="s">
        <v>46</v>
      </c>
      <c r="AA3042" s="19" t="s">
        <v>73</v>
      </c>
      <c r="AB3042" s="19" t="s">
        <v>74</v>
      </c>
      <c r="AC3042" s="19" t="s">
        <v>335</v>
      </c>
      <c r="AD3042" s="19" t="s">
        <v>336</v>
      </c>
      <c r="AE3042" s="19" t="s">
        <v>10843</v>
      </c>
      <c r="AF3042" s="19" t="s">
        <v>10844</v>
      </c>
      <c r="AJ3042" s="21">
        <f>VLOOKUP(B3042,[1]Sheet8!$A$3:$B$989,2,0)</f>
        <v>0</v>
      </c>
      <c r="AK3042" s="21">
        <f>VLOOKUP(B3042,[2]Sheet3!$A$3:$B$1872,2,0)</f>
        <v>945274.33628318598</v>
      </c>
      <c r="AL3042" s="22">
        <f t="shared" si="50"/>
        <v>945274.33628318598</v>
      </c>
    </row>
    <row r="3043" spans="1:38" ht="12" customHeight="1">
      <c r="A3043" s="19" t="s">
        <v>11120</v>
      </c>
      <c r="B3043" s="20" t="s">
        <v>11121</v>
      </c>
      <c r="C3043" s="20"/>
      <c r="D3043" s="20"/>
      <c r="F3043" s="20" t="s">
        <v>1353</v>
      </c>
      <c r="G3043" s="20" t="s">
        <v>1354</v>
      </c>
      <c r="H3043" s="20" t="s">
        <v>11122</v>
      </c>
      <c r="I3043" s="20"/>
      <c r="J3043" s="20"/>
      <c r="K3043" s="20"/>
      <c r="L3043" s="20"/>
      <c r="M3043" s="20" t="s">
        <v>11121</v>
      </c>
      <c r="N3043" s="20"/>
      <c r="O3043" s="19" t="s">
        <v>11123</v>
      </c>
      <c r="P3043" s="20" t="s">
        <v>43</v>
      </c>
      <c r="Q3043" s="19" t="s">
        <v>131</v>
      </c>
      <c r="AJ3043" s="21">
        <v>0</v>
      </c>
      <c r="AK3043" s="21">
        <v>0</v>
      </c>
      <c r="AL3043" s="22">
        <f t="shared" si="50"/>
        <v>0</v>
      </c>
    </row>
    <row r="3044" spans="1:38" ht="12" customHeight="1">
      <c r="A3044" s="19" t="s">
        <v>11124</v>
      </c>
      <c r="B3044" s="20" t="s">
        <v>11125</v>
      </c>
      <c r="C3044" s="20"/>
      <c r="D3044" s="20"/>
      <c r="F3044" s="20" t="s">
        <v>1353</v>
      </c>
      <c r="G3044" s="20" t="s">
        <v>1354</v>
      </c>
      <c r="H3044" s="20" t="s">
        <v>11126</v>
      </c>
      <c r="I3044" s="20"/>
      <c r="J3044" s="20"/>
      <c r="K3044" s="20"/>
      <c r="L3044" s="20" t="s">
        <v>11125</v>
      </c>
      <c r="M3044" s="20" t="s">
        <v>11125</v>
      </c>
      <c r="N3044" s="20"/>
      <c r="O3044" s="19" t="s">
        <v>11127</v>
      </c>
      <c r="P3044" s="20" t="s">
        <v>43</v>
      </c>
      <c r="Q3044" s="19" t="s">
        <v>131</v>
      </c>
      <c r="AJ3044" s="21">
        <v>0</v>
      </c>
      <c r="AK3044" s="21">
        <v>0</v>
      </c>
      <c r="AL3044" s="22">
        <f t="shared" si="50"/>
        <v>0</v>
      </c>
    </row>
    <row r="3045" spans="1:38" ht="12" customHeight="1">
      <c r="A3045" s="19" t="s">
        <v>11128</v>
      </c>
      <c r="B3045" s="20" t="s">
        <v>11129</v>
      </c>
      <c r="C3045" s="20"/>
      <c r="D3045" s="20"/>
      <c r="F3045" s="20" t="s">
        <v>1353</v>
      </c>
      <c r="G3045" s="20" t="s">
        <v>1354</v>
      </c>
      <c r="H3045" s="20"/>
      <c r="I3045" s="20"/>
      <c r="J3045" s="20"/>
      <c r="K3045" s="20"/>
      <c r="L3045" s="20"/>
      <c r="M3045" s="20" t="s">
        <v>11129</v>
      </c>
      <c r="N3045" s="20"/>
      <c r="O3045" s="19" t="s">
        <v>11130</v>
      </c>
      <c r="P3045" s="20" t="s">
        <v>43</v>
      </c>
      <c r="Q3045" s="19" t="s">
        <v>131</v>
      </c>
      <c r="AJ3045" s="21">
        <v>0</v>
      </c>
      <c r="AK3045" s="21">
        <v>0</v>
      </c>
      <c r="AL3045" s="22">
        <f t="shared" si="50"/>
        <v>0</v>
      </c>
    </row>
    <row r="3046" spans="1:38" ht="12" customHeight="1">
      <c r="A3046" s="19" t="s">
        <v>11131</v>
      </c>
      <c r="B3046" s="20" t="s">
        <v>11132</v>
      </c>
      <c r="C3046" s="20"/>
      <c r="D3046" s="20"/>
      <c r="F3046" s="20" t="s">
        <v>1353</v>
      </c>
      <c r="G3046" s="20" t="s">
        <v>1354</v>
      </c>
      <c r="H3046" s="20"/>
      <c r="I3046" s="20"/>
      <c r="J3046" s="20"/>
      <c r="K3046" s="20"/>
      <c r="L3046" s="20"/>
      <c r="M3046" s="20" t="s">
        <v>11133</v>
      </c>
      <c r="N3046" s="20"/>
      <c r="O3046" s="19" t="s">
        <v>11134</v>
      </c>
      <c r="P3046" s="20" t="s">
        <v>43</v>
      </c>
      <c r="Q3046" s="19" t="s">
        <v>131</v>
      </c>
      <c r="AJ3046" s="21">
        <v>0</v>
      </c>
      <c r="AK3046" s="21">
        <v>0</v>
      </c>
      <c r="AL3046" s="22">
        <f t="shared" si="50"/>
        <v>0</v>
      </c>
    </row>
    <row r="3047" spans="1:38" ht="12" customHeight="1">
      <c r="A3047" s="19" t="s">
        <v>11135</v>
      </c>
      <c r="B3047" s="20" t="s">
        <v>11136</v>
      </c>
      <c r="C3047" s="20"/>
      <c r="D3047" s="20"/>
      <c r="F3047" s="20" t="s">
        <v>1353</v>
      </c>
      <c r="G3047" s="20" t="s">
        <v>1354</v>
      </c>
      <c r="H3047" s="20"/>
      <c r="I3047" s="20"/>
      <c r="J3047" s="20"/>
      <c r="K3047" s="20"/>
      <c r="L3047" s="20" t="s">
        <v>11137</v>
      </c>
      <c r="M3047" s="20" t="s">
        <v>3106</v>
      </c>
      <c r="N3047" s="20"/>
      <c r="O3047" s="19" t="s">
        <v>11138</v>
      </c>
      <c r="P3047" s="20" t="s">
        <v>59</v>
      </c>
      <c r="Q3047" s="19" t="s">
        <v>131</v>
      </c>
      <c r="AJ3047" s="21">
        <v>0</v>
      </c>
      <c r="AK3047" s="21">
        <v>0</v>
      </c>
      <c r="AL3047" s="22">
        <f t="shared" si="50"/>
        <v>0</v>
      </c>
    </row>
    <row r="3048" spans="1:38" ht="12" customHeight="1">
      <c r="A3048" s="19" t="s">
        <v>11139</v>
      </c>
      <c r="B3048" s="20" t="s">
        <v>11140</v>
      </c>
      <c r="C3048" s="20"/>
      <c r="D3048" s="20"/>
      <c r="F3048" s="20" t="s">
        <v>1353</v>
      </c>
      <c r="G3048" s="20" t="s">
        <v>1354</v>
      </c>
      <c r="H3048" s="20"/>
      <c r="I3048" s="20"/>
      <c r="J3048" s="20"/>
      <c r="K3048" s="20"/>
      <c r="L3048" s="20" t="s">
        <v>11137</v>
      </c>
      <c r="M3048" s="20" t="s">
        <v>3106</v>
      </c>
      <c r="N3048" s="20"/>
      <c r="O3048" s="19" t="s">
        <v>11141</v>
      </c>
      <c r="P3048" s="20" t="s">
        <v>59</v>
      </c>
      <c r="Q3048" s="19" t="s">
        <v>102</v>
      </c>
      <c r="AJ3048" s="21">
        <v>0</v>
      </c>
      <c r="AK3048" s="21">
        <f>VLOOKUP(B3048,[2]Sheet3!$A$3:$B$1872,2,0)</f>
        <v>103985.84070796461</v>
      </c>
      <c r="AL3048" s="22">
        <f t="shared" si="50"/>
        <v>103985.84070796461</v>
      </c>
    </row>
    <row r="3049" spans="1:38" ht="12" customHeight="1">
      <c r="A3049" s="19" t="s">
        <v>11142</v>
      </c>
      <c r="B3049" s="20" t="s">
        <v>3106</v>
      </c>
      <c r="C3049" s="20"/>
      <c r="D3049" s="20"/>
      <c r="F3049" s="20" t="s">
        <v>1353</v>
      </c>
      <c r="G3049" s="20" t="s">
        <v>1354</v>
      </c>
      <c r="H3049" s="20"/>
      <c r="I3049" s="20"/>
      <c r="J3049" s="20"/>
      <c r="K3049" s="20"/>
      <c r="L3049" s="20" t="s">
        <v>11137</v>
      </c>
      <c r="M3049" s="20" t="s">
        <v>3106</v>
      </c>
      <c r="N3049" s="20"/>
      <c r="O3049" s="19" t="s">
        <v>11143</v>
      </c>
      <c r="P3049" s="20" t="s">
        <v>59</v>
      </c>
      <c r="Q3049" s="19" t="s">
        <v>102</v>
      </c>
      <c r="AJ3049" s="21">
        <v>0</v>
      </c>
      <c r="AK3049" s="21">
        <f>VLOOKUP(B3049,[2]Sheet3!$A$3:$B$1872,2,0)</f>
        <v>23830.088495575219</v>
      </c>
      <c r="AL3049" s="22">
        <f t="shared" si="50"/>
        <v>23830.088495575219</v>
      </c>
    </row>
    <row r="3050" spans="1:38" ht="12" customHeight="1">
      <c r="A3050" s="19" t="s">
        <v>11144</v>
      </c>
      <c r="B3050" s="20" t="s">
        <v>11145</v>
      </c>
      <c r="C3050" s="20"/>
      <c r="D3050" s="20"/>
      <c r="E3050" s="19" t="s">
        <v>11146</v>
      </c>
      <c r="F3050" s="20" t="s">
        <v>1353</v>
      </c>
      <c r="G3050" s="20" t="s">
        <v>1354</v>
      </c>
      <c r="H3050" s="20" t="s">
        <v>11147</v>
      </c>
      <c r="I3050" s="20"/>
      <c r="J3050" s="20"/>
      <c r="K3050" s="20"/>
      <c r="L3050" s="20" t="s">
        <v>11145</v>
      </c>
      <c r="M3050" s="20" t="s">
        <v>11147</v>
      </c>
      <c r="N3050" s="20"/>
      <c r="O3050" s="19" t="s">
        <v>11148</v>
      </c>
      <c r="P3050" s="20" t="s">
        <v>43</v>
      </c>
      <c r="Q3050" s="19" t="s">
        <v>44</v>
      </c>
      <c r="R3050" s="19" t="s">
        <v>7026</v>
      </c>
      <c r="S3050" s="19" t="s">
        <v>139</v>
      </c>
      <c r="T3050" s="19" t="s">
        <v>221</v>
      </c>
      <c r="U3050" s="21">
        <v>4800</v>
      </c>
      <c r="V3050" s="21">
        <v>3</v>
      </c>
      <c r="W3050" s="21">
        <v>3</v>
      </c>
      <c r="X3050" s="21">
        <v>10</v>
      </c>
      <c r="Y3050" s="19" t="s">
        <v>45</v>
      </c>
      <c r="Z3050" s="19" t="s">
        <v>46</v>
      </c>
      <c r="AA3050" s="19" t="s">
        <v>73</v>
      </c>
      <c r="AB3050" s="19" t="s">
        <v>74</v>
      </c>
      <c r="AC3050" s="19" t="s">
        <v>335</v>
      </c>
      <c r="AD3050" s="19" t="s">
        <v>336</v>
      </c>
      <c r="AE3050" s="19" t="s">
        <v>10800</v>
      </c>
      <c r="AF3050" s="19" t="s">
        <v>10801</v>
      </c>
      <c r="AJ3050" s="21">
        <f>VLOOKUP(B3050,[1]Sheet8!$A$3:$B$989,2,0)</f>
        <v>151506.04159580942</v>
      </c>
      <c r="AK3050" s="21">
        <f>VLOOKUP(B3050,[2]Sheet3!$A$3:$B$1872,2,0)</f>
        <v>420999.7168141593</v>
      </c>
      <c r="AL3050" s="22">
        <f t="shared" si="50"/>
        <v>572505.75840996869</v>
      </c>
    </row>
    <row r="3051" spans="1:38" ht="12" customHeight="1">
      <c r="A3051" s="19" t="s">
        <v>11149</v>
      </c>
      <c r="B3051" s="20" t="s">
        <v>11150</v>
      </c>
      <c r="C3051" s="20"/>
      <c r="D3051" s="20"/>
      <c r="F3051" s="20" t="s">
        <v>1353</v>
      </c>
      <c r="G3051" s="20" t="s">
        <v>1354</v>
      </c>
      <c r="H3051" s="20"/>
      <c r="I3051" s="20"/>
      <c r="J3051" s="20"/>
      <c r="K3051" s="20"/>
      <c r="L3051" s="20"/>
      <c r="M3051" s="20" t="s">
        <v>11150</v>
      </c>
      <c r="N3051" s="20"/>
      <c r="O3051" s="19" t="s">
        <v>11151</v>
      </c>
      <c r="P3051" s="20" t="s">
        <v>43</v>
      </c>
      <c r="Q3051" s="19" t="s">
        <v>131</v>
      </c>
      <c r="AJ3051" s="21">
        <v>0</v>
      </c>
      <c r="AK3051" s="21">
        <v>0</v>
      </c>
      <c r="AL3051" s="22">
        <f t="shared" si="50"/>
        <v>0</v>
      </c>
    </row>
    <row r="3052" spans="1:38" ht="12" customHeight="1">
      <c r="A3052" s="19" t="s">
        <v>11152</v>
      </c>
      <c r="B3052" s="20" t="s">
        <v>11153</v>
      </c>
      <c r="C3052" s="20"/>
      <c r="D3052" s="20"/>
      <c r="F3052" s="20" t="s">
        <v>1353</v>
      </c>
      <c r="G3052" s="20" t="s">
        <v>1354</v>
      </c>
      <c r="H3052" s="20"/>
      <c r="I3052" s="20"/>
      <c r="J3052" s="20"/>
      <c r="K3052" s="20"/>
      <c r="L3052" s="20"/>
      <c r="M3052" s="20" t="s">
        <v>11153</v>
      </c>
      <c r="N3052" s="20"/>
      <c r="O3052" s="19" t="s">
        <v>11154</v>
      </c>
      <c r="P3052" s="20" t="s">
        <v>43</v>
      </c>
      <c r="Q3052" s="19" t="s">
        <v>131</v>
      </c>
      <c r="AJ3052" s="21">
        <v>0</v>
      </c>
      <c r="AK3052" s="21">
        <v>0</v>
      </c>
      <c r="AL3052" s="22">
        <f t="shared" si="50"/>
        <v>0</v>
      </c>
    </row>
    <row r="3053" spans="1:38" ht="12" customHeight="1">
      <c r="A3053" s="19" t="s">
        <v>11155</v>
      </c>
      <c r="B3053" s="20" t="s">
        <v>11156</v>
      </c>
      <c r="C3053" s="20"/>
      <c r="D3053" s="20"/>
      <c r="F3053" s="20" t="s">
        <v>1353</v>
      </c>
      <c r="G3053" s="20" t="s">
        <v>1354</v>
      </c>
      <c r="H3053" s="20"/>
      <c r="I3053" s="20"/>
      <c r="J3053" s="20"/>
      <c r="K3053" s="20"/>
      <c r="L3053" s="20"/>
      <c r="M3053" s="20" t="s">
        <v>11156</v>
      </c>
      <c r="N3053" s="20"/>
      <c r="O3053" s="19" t="s">
        <v>11157</v>
      </c>
      <c r="P3053" s="20" t="s">
        <v>43</v>
      </c>
      <c r="Q3053" s="19" t="s">
        <v>131</v>
      </c>
      <c r="AJ3053" s="21">
        <v>0</v>
      </c>
      <c r="AK3053" s="21">
        <v>0</v>
      </c>
      <c r="AL3053" s="22">
        <f t="shared" si="50"/>
        <v>0</v>
      </c>
    </row>
    <row r="3054" spans="1:38" ht="12" customHeight="1">
      <c r="A3054" s="19" t="s">
        <v>11158</v>
      </c>
      <c r="B3054" s="20" t="s">
        <v>11159</v>
      </c>
      <c r="C3054" s="20"/>
      <c r="D3054" s="20"/>
      <c r="F3054" s="20" t="s">
        <v>1353</v>
      </c>
      <c r="G3054" s="20" t="s">
        <v>1354</v>
      </c>
      <c r="H3054" s="20"/>
      <c r="I3054" s="20"/>
      <c r="J3054" s="20"/>
      <c r="K3054" s="20"/>
      <c r="L3054" s="20"/>
      <c r="M3054" s="20" t="s">
        <v>11159</v>
      </c>
      <c r="N3054" s="20"/>
      <c r="O3054" s="19" t="s">
        <v>11160</v>
      </c>
      <c r="P3054" s="20" t="s">
        <v>43</v>
      </c>
      <c r="Q3054" s="19" t="s">
        <v>131</v>
      </c>
      <c r="AJ3054" s="21">
        <v>0</v>
      </c>
      <c r="AK3054" s="21">
        <v>0</v>
      </c>
      <c r="AL3054" s="22">
        <f t="shared" si="50"/>
        <v>0</v>
      </c>
    </row>
    <row r="3055" spans="1:38" ht="12" customHeight="1">
      <c r="A3055" s="19" t="s">
        <v>11161</v>
      </c>
      <c r="B3055" s="20" t="s">
        <v>11162</v>
      </c>
      <c r="C3055" s="20"/>
      <c r="D3055" s="20"/>
      <c r="F3055" s="20" t="s">
        <v>1353</v>
      </c>
      <c r="G3055" s="20" t="s">
        <v>1354</v>
      </c>
      <c r="H3055" s="20" t="s">
        <v>11163</v>
      </c>
      <c r="I3055" s="20"/>
      <c r="J3055" s="20"/>
      <c r="K3055" s="20"/>
      <c r="L3055" s="20"/>
      <c r="M3055" s="20" t="s">
        <v>11162</v>
      </c>
      <c r="N3055" s="20"/>
      <c r="O3055" s="19" t="s">
        <v>11164</v>
      </c>
      <c r="P3055" s="20" t="s">
        <v>43</v>
      </c>
      <c r="Q3055" s="19" t="s">
        <v>131</v>
      </c>
      <c r="AJ3055" s="21">
        <v>0</v>
      </c>
      <c r="AK3055" s="21">
        <v>0</v>
      </c>
      <c r="AL3055" s="22">
        <f t="shared" si="50"/>
        <v>0</v>
      </c>
    </row>
    <row r="3056" spans="1:38" ht="12" customHeight="1">
      <c r="A3056" s="19" t="s">
        <v>11165</v>
      </c>
      <c r="B3056" s="20" t="s">
        <v>11166</v>
      </c>
      <c r="C3056" s="20"/>
      <c r="D3056" s="20"/>
      <c r="F3056" s="20" t="s">
        <v>1353</v>
      </c>
      <c r="G3056" s="20" t="s">
        <v>1354</v>
      </c>
      <c r="H3056" s="20"/>
      <c r="I3056" s="20"/>
      <c r="J3056" s="20"/>
      <c r="K3056" s="20"/>
      <c r="L3056" s="20"/>
      <c r="M3056" s="20" t="s">
        <v>11166</v>
      </c>
      <c r="N3056" s="20"/>
      <c r="O3056" s="19" t="s">
        <v>11167</v>
      </c>
      <c r="P3056" s="20" t="s">
        <v>43</v>
      </c>
      <c r="Q3056" s="19" t="s">
        <v>131</v>
      </c>
      <c r="AJ3056" s="21">
        <v>0</v>
      </c>
      <c r="AK3056" s="21">
        <v>0</v>
      </c>
      <c r="AL3056" s="22">
        <f t="shared" si="50"/>
        <v>0</v>
      </c>
    </row>
    <row r="3057" spans="1:38" ht="12" customHeight="1">
      <c r="A3057" s="19" t="s">
        <v>11168</v>
      </c>
      <c r="B3057" s="20" t="s">
        <v>11169</v>
      </c>
      <c r="C3057" s="20"/>
      <c r="D3057" s="20"/>
      <c r="F3057" s="20" t="s">
        <v>1353</v>
      </c>
      <c r="G3057" s="20" t="s">
        <v>1354</v>
      </c>
      <c r="H3057" s="20"/>
      <c r="I3057" s="20"/>
      <c r="J3057" s="20"/>
      <c r="K3057" s="20"/>
      <c r="L3057" s="20"/>
      <c r="M3057" s="20" t="s">
        <v>11169</v>
      </c>
      <c r="N3057" s="20"/>
      <c r="O3057" s="19" t="s">
        <v>11170</v>
      </c>
      <c r="P3057" s="20" t="s">
        <v>43</v>
      </c>
      <c r="Q3057" s="19" t="s">
        <v>131</v>
      </c>
      <c r="AJ3057" s="21">
        <v>0</v>
      </c>
      <c r="AK3057" s="21">
        <v>0</v>
      </c>
      <c r="AL3057" s="22">
        <f t="shared" si="50"/>
        <v>0</v>
      </c>
    </row>
    <row r="3058" spans="1:38" ht="12" customHeight="1">
      <c r="A3058" s="19" t="s">
        <v>11171</v>
      </c>
      <c r="B3058" s="20" t="s">
        <v>11172</v>
      </c>
      <c r="C3058" s="20"/>
      <c r="D3058" s="20"/>
      <c r="F3058" s="20" t="s">
        <v>1353</v>
      </c>
      <c r="G3058" s="20" t="s">
        <v>1354</v>
      </c>
      <c r="H3058" s="20" t="s">
        <v>11173</v>
      </c>
      <c r="I3058" s="20"/>
      <c r="J3058" s="20"/>
      <c r="K3058" s="20"/>
      <c r="L3058" s="20"/>
      <c r="M3058" s="20" t="s">
        <v>11172</v>
      </c>
      <c r="N3058" s="20"/>
      <c r="O3058" s="19" t="s">
        <v>11174</v>
      </c>
      <c r="P3058" s="20" t="s">
        <v>43</v>
      </c>
      <c r="Q3058" s="19" t="s">
        <v>131</v>
      </c>
      <c r="AJ3058" s="21">
        <v>0</v>
      </c>
      <c r="AK3058" s="21">
        <v>0</v>
      </c>
      <c r="AL3058" s="22">
        <f t="shared" si="50"/>
        <v>0</v>
      </c>
    </row>
    <row r="3059" spans="1:38" ht="12" customHeight="1">
      <c r="A3059" s="19" t="s">
        <v>11175</v>
      </c>
      <c r="B3059" s="20" t="s">
        <v>11176</v>
      </c>
      <c r="C3059" s="20"/>
      <c r="D3059" s="20"/>
      <c r="F3059" s="20" t="s">
        <v>1353</v>
      </c>
      <c r="G3059" s="20" t="s">
        <v>1354</v>
      </c>
      <c r="H3059" s="20" t="s">
        <v>11177</v>
      </c>
      <c r="I3059" s="20"/>
      <c r="J3059" s="20"/>
      <c r="K3059" s="20"/>
      <c r="L3059" s="20"/>
      <c r="M3059" s="20" t="s">
        <v>11176</v>
      </c>
      <c r="N3059" s="20"/>
      <c r="O3059" s="19" t="s">
        <v>11178</v>
      </c>
      <c r="P3059" s="20" t="s">
        <v>43</v>
      </c>
      <c r="Q3059" s="19" t="s">
        <v>131</v>
      </c>
      <c r="AJ3059" s="21">
        <v>0</v>
      </c>
      <c r="AK3059" s="21">
        <v>0</v>
      </c>
      <c r="AL3059" s="22">
        <f t="shared" si="50"/>
        <v>0</v>
      </c>
    </row>
    <row r="3060" spans="1:38" ht="12" customHeight="1">
      <c r="A3060" s="19" t="s">
        <v>11179</v>
      </c>
      <c r="B3060" s="20" t="s">
        <v>11180</v>
      </c>
      <c r="C3060" s="20"/>
      <c r="D3060" s="20"/>
      <c r="F3060" s="20" t="s">
        <v>1353</v>
      </c>
      <c r="G3060" s="20" t="s">
        <v>1354</v>
      </c>
      <c r="H3060" s="20" t="s">
        <v>11181</v>
      </c>
      <c r="I3060" s="20"/>
      <c r="J3060" s="20"/>
      <c r="K3060" s="20"/>
      <c r="L3060" s="20" t="s">
        <v>11180</v>
      </c>
      <c r="M3060" s="20" t="s">
        <v>11180</v>
      </c>
      <c r="N3060" s="20"/>
      <c r="O3060" s="19" t="s">
        <v>11182</v>
      </c>
      <c r="P3060" s="20" t="s">
        <v>43</v>
      </c>
      <c r="Q3060" s="19" t="s">
        <v>131</v>
      </c>
      <c r="AJ3060" s="21">
        <v>0</v>
      </c>
      <c r="AK3060" s="21">
        <v>0</v>
      </c>
      <c r="AL3060" s="22">
        <f t="shared" si="50"/>
        <v>0</v>
      </c>
    </row>
    <row r="3061" spans="1:38" ht="12" customHeight="1">
      <c r="A3061" s="19" t="s">
        <v>11183</v>
      </c>
      <c r="B3061" s="20" t="s">
        <v>11184</v>
      </c>
      <c r="C3061" s="20"/>
      <c r="D3061" s="20"/>
      <c r="F3061" s="20" t="s">
        <v>1353</v>
      </c>
      <c r="G3061" s="20" t="s">
        <v>1354</v>
      </c>
      <c r="H3061" s="20"/>
      <c r="I3061" s="20"/>
      <c r="J3061" s="20"/>
      <c r="K3061" s="20"/>
      <c r="L3061" s="20"/>
      <c r="M3061" s="20" t="s">
        <v>11061</v>
      </c>
      <c r="N3061" s="20"/>
      <c r="O3061" s="19" t="s">
        <v>11185</v>
      </c>
      <c r="P3061" s="20" t="s">
        <v>43</v>
      </c>
      <c r="Q3061" s="19" t="s">
        <v>131</v>
      </c>
      <c r="AJ3061" s="21">
        <v>0</v>
      </c>
      <c r="AK3061" s="21">
        <v>0</v>
      </c>
      <c r="AL3061" s="22">
        <f t="shared" si="50"/>
        <v>0</v>
      </c>
    </row>
    <row r="3062" spans="1:38" ht="12" customHeight="1">
      <c r="A3062" s="19" t="s">
        <v>11186</v>
      </c>
      <c r="B3062" s="20" t="s">
        <v>11187</v>
      </c>
      <c r="C3062" s="20"/>
      <c r="D3062" s="20"/>
      <c r="F3062" s="20" t="s">
        <v>1353</v>
      </c>
      <c r="G3062" s="20" t="s">
        <v>1354</v>
      </c>
      <c r="H3062" s="20" t="s">
        <v>11188</v>
      </c>
      <c r="I3062" s="20"/>
      <c r="J3062" s="20"/>
      <c r="K3062" s="20"/>
      <c r="L3062" s="20" t="s">
        <v>11189</v>
      </c>
      <c r="M3062" s="20" t="s">
        <v>11190</v>
      </c>
      <c r="N3062" s="20"/>
      <c r="O3062" s="19" t="s">
        <v>11191</v>
      </c>
      <c r="P3062" s="20" t="s">
        <v>43</v>
      </c>
      <c r="Q3062" s="19" t="s">
        <v>237</v>
      </c>
      <c r="R3062" s="19" t="s">
        <v>151</v>
      </c>
      <c r="S3062" s="19" t="s">
        <v>139</v>
      </c>
      <c r="T3062" s="19" t="s">
        <v>152</v>
      </c>
      <c r="Y3062" s="19" t="s">
        <v>45</v>
      </c>
      <c r="Z3062" s="19" t="s">
        <v>46</v>
      </c>
      <c r="AA3062" s="19" t="s">
        <v>73</v>
      </c>
      <c r="AB3062" s="19" t="s">
        <v>74</v>
      </c>
      <c r="AC3062" s="19" t="s">
        <v>335</v>
      </c>
      <c r="AD3062" s="19" t="s">
        <v>336</v>
      </c>
      <c r="AJ3062" s="21">
        <v>0</v>
      </c>
      <c r="AK3062" s="21">
        <v>0</v>
      </c>
      <c r="AL3062" s="22">
        <f t="shared" si="50"/>
        <v>0</v>
      </c>
    </row>
    <row r="3063" spans="1:38" ht="12" customHeight="1">
      <c r="A3063" s="19" t="s">
        <v>11192</v>
      </c>
      <c r="B3063" s="20" t="s">
        <v>11193</v>
      </c>
      <c r="C3063" s="20"/>
      <c r="D3063" s="20"/>
      <c r="E3063" s="19" t="s">
        <v>11194</v>
      </c>
      <c r="F3063" s="20" t="s">
        <v>1353</v>
      </c>
      <c r="G3063" s="20" t="s">
        <v>1354</v>
      </c>
      <c r="H3063" s="20"/>
      <c r="I3063" s="20"/>
      <c r="J3063" s="20"/>
      <c r="K3063" s="20"/>
      <c r="L3063" s="20" t="s">
        <v>11195</v>
      </c>
      <c r="M3063" s="20" t="s">
        <v>11196</v>
      </c>
      <c r="N3063" s="20"/>
      <c r="O3063" s="19" t="s">
        <v>11197</v>
      </c>
      <c r="P3063" s="20" t="s">
        <v>43</v>
      </c>
      <c r="Q3063" s="19" t="s">
        <v>44</v>
      </c>
      <c r="R3063" s="19" t="s">
        <v>220</v>
      </c>
      <c r="S3063" s="19" t="s">
        <v>139</v>
      </c>
      <c r="T3063" s="19" t="s">
        <v>221</v>
      </c>
      <c r="U3063" s="21">
        <v>4800</v>
      </c>
      <c r="V3063" s="21">
        <v>6</v>
      </c>
      <c r="W3063" s="21">
        <v>4</v>
      </c>
      <c r="X3063" s="21">
        <v>20</v>
      </c>
      <c r="Y3063" s="19" t="s">
        <v>45</v>
      </c>
      <c r="Z3063" s="19" t="s">
        <v>46</v>
      </c>
      <c r="AA3063" s="19" t="s">
        <v>73</v>
      </c>
      <c r="AB3063" s="19" t="s">
        <v>74</v>
      </c>
      <c r="AC3063" s="19" t="s">
        <v>335</v>
      </c>
      <c r="AD3063" s="19" t="s">
        <v>336</v>
      </c>
      <c r="AE3063" s="19" t="s">
        <v>10843</v>
      </c>
      <c r="AF3063" s="19" t="s">
        <v>10844</v>
      </c>
      <c r="AJ3063" s="21">
        <f>VLOOKUP(B3063,[1]Sheet8!$A$3:$B$989,2,0)</f>
        <v>0</v>
      </c>
      <c r="AK3063" s="21">
        <f>VLOOKUP(B3063,[2]Sheet3!$A$3:$B$1872,2,0)</f>
        <v>21663.716814159292</v>
      </c>
      <c r="AL3063" s="22">
        <f t="shared" si="50"/>
        <v>21663.716814159292</v>
      </c>
    </row>
    <row r="3064" spans="1:38" ht="12" customHeight="1">
      <c r="A3064" s="19" t="s">
        <v>11198</v>
      </c>
      <c r="B3064" s="20" t="s">
        <v>11196</v>
      </c>
      <c r="C3064" s="20"/>
      <c r="D3064" s="20"/>
      <c r="F3064" s="20" t="s">
        <v>1353</v>
      </c>
      <c r="G3064" s="20" t="s">
        <v>1354</v>
      </c>
      <c r="H3064" s="20"/>
      <c r="I3064" s="20"/>
      <c r="J3064" s="20"/>
      <c r="K3064" s="20"/>
      <c r="L3064" s="20" t="s">
        <v>11195</v>
      </c>
      <c r="M3064" s="20" t="s">
        <v>11196</v>
      </c>
      <c r="N3064" s="20"/>
      <c r="O3064" s="19" t="s">
        <v>11199</v>
      </c>
      <c r="P3064" s="20" t="s">
        <v>43</v>
      </c>
      <c r="Q3064" s="19" t="s">
        <v>6593</v>
      </c>
      <c r="AJ3064" s="21">
        <v>0</v>
      </c>
      <c r="AK3064" s="21">
        <v>0</v>
      </c>
      <c r="AL3064" s="22">
        <f t="shared" si="50"/>
        <v>0</v>
      </c>
    </row>
    <row r="3065" spans="1:38" ht="12" customHeight="1">
      <c r="A3065" s="19" t="s">
        <v>11200</v>
      </c>
      <c r="B3065" s="20" t="s">
        <v>11201</v>
      </c>
      <c r="C3065" s="20"/>
      <c r="D3065" s="20"/>
      <c r="F3065" s="20" t="s">
        <v>1353</v>
      </c>
      <c r="G3065" s="20" t="s">
        <v>1354</v>
      </c>
      <c r="H3065" s="20" t="s">
        <v>11202</v>
      </c>
      <c r="I3065" s="20"/>
      <c r="J3065" s="20"/>
      <c r="K3065" s="20"/>
      <c r="L3065" s="20" t="s">
        <v>11203</v>
      </c>
      <c r="M3065" s="20" t="s">
        <v>11201</v>
      </c>
      <c r="N3065" s="20"/>
      <c r="O3065" s="19" t="s">
        <v>11204</v>
      </c>
      <c r="P3065" s="20" t="s">
        <v>43</v>
      </c>
      <c r="Q3065" s="19" t="s">
        <v>131</v>
      </c>
      <c r="AJ3065" s="21">
        <v>0</v>
      </c>
      <c r="AK3065" s="21">
        <v>0</v>
      </c>
      <c r="AL3065" s="22">
        <f t="shared" si="50"/>
        <v>0</v>
      </c>
    </row>
    <row r="3066" spans="1:38" ht="12" customHeight="1">
      <c r="A3066" s="19" t="s">
        <v>11205</v>
      </c>
      <c r="B3066" s="20" t="s">
        <v>11206</v>
      </c>
      <c r="C3066" s="20"/>
      <c r="D3066" s="20"/>
      <c r="F3066" s="20" t="s">
        <v>1353</v>
      </c>
      <c r="G3066" s="20" t="s">
        <v>1354</v>
      </c>
      <c r="H3066" s="20" t="s">
        <v>11207</v>
      </c>
      <c r="I3066" s="20"/>
      <c r="J3066" s="20"/>
      <c r="K3066" s="20"/>
      <c r="L3066" s="20" t="s">
        <v>11208</v>
      </c>
      <c r="M3066" s="20" t="s">
        <v>11207</v>
      </c>
      <c r="N3066" s="20"/>
      <c r="O3066" s="19" t="s">
        <v>11209</v>
      </c>
      <c r="P3066" s="20" t="s">
        <v>43</v>
      </c>
      <c r="Q3066" s="19" t="s">
        <v>131</v>
      </c>
      <c r="AJ3066" s="21">
        <v>0</v>
      </c>
      <c r="AK3066" s="21">
        <v>0</v>
      </c>
      <c r="AL3066" s="22">
        <f t="shared" si="50"/>
        <v>0</v>
      </c>
    </row>
    <row r="3067" spans="1:38" ht="12" customHeight="1">
      <c r="A3067" s="19" t="s">
        <v>11210</v>
      </c>
      <c r="B3067" s="20" t="s">
        <v>11211</v>
      </c>
      <c r="C3067" s="20"/>
      <c r="D3067" s="20"/>
      <c r="E3067" s="19" t="s">
        <v>11212</v>
      </c>
      <c r="F3067" s="20" t="s">
        <v>1353</v>
      </c>
      <c r="G3067" s="20" t="s">
        <v>1354</v>
      </c>
      <c r="H3067" s="20" t="s">
        <v>11207</v>
      </c>
      <c r="I3067" s="20"/>
      <c r="J3067" s="20"/>
      <c r="K3067" s="20"/>
      <c r="L3067" s="20" t="s">
        <v>11208</v>
      </c>
      <c r="M3067" s="20" t="s">
        <v>11207</v>
      </c>
      <c r="N3067" s="20"/>
      <c r="O3067" s="19" t="s">
        <v>11213</v>
      </c>
      <c r="P3067" s="20" t="s">
        <v>43</v>
      </c>
      <c r="Q3067" s="19" t="s">
        <v>180</v>
      </c>
      <c r="U3067" s="21">
        <v>4800</v>
      </c>
      <c r="V3067" s="21">
        <v>3</v>
      </c>
      <c r="W3067" s="21">
        <v>3</v>
      </c>
      <c r="X3067" s="21">
        <v>10</v>
      </c>
      <c r="Y3067" s="19" t="s">
        <v>45</v>
      </c>
      <c r="Z3067" s="19" t="s">
        <v>46</v>
      </c>
      <c r="AA3067" s="19" t="s">
        <v>73</v>
      </c>
      <c r="AB3067" s="19" t="s">
        <v>74</v>
      </c>
      <c r="AC3067" s="19" t="s">
        <v>335</v>
      </c>
      <c r="AD3067" s="19" t="s">
        <v>336</v>
      </c>
      <c r="AE3067" s="19" t="s">
        <v>10800</v>
      </c>
      <c r="AF3067" s="19" t="s">
        <v>10801</v>
      </c>
      <c r="AJ3067" s="21">
        <f>VLOOKUP(B3067,[1]Sheet8!$A$3:$B$989,2,0)</f>
        <v>33769.5</v>
      </c>
      <c r="AK3067" s="21">
        <f>VLOOKUP(B3067,[2]Sheet3!$A$3:$B$1872,2,0)</f>
        <v>465833.37168141594</v>
      </c>
      <c r="AL3067" s="22">
        <f t="shared" si="50"/>
        <v>499602.87168141594</v>
      </c>
    </row>
    <row r="3068" spans="1:38" ht="12" customHeight="1">
      <c r="A3068" s="19" t="s">
        <v>11214</v>
      </c>
      <c r="B3068" s="20" t="s">
        <v>11215</v>
      </c>
      <c r="C3068" s="20"/>
      <c r="D3068" s="20"/>
      <c r="F3068" s="20" t="s">
        <v>1353</v>
      </c>
      <c r="G3068" s="20" t="s">
        <v>1354</v>
      </c>
      <c r="H3068" s="20"/>
      <c r="I3068" s="20"/>
      <c r="J3068" s="20"/>
      <c r="K3068" s="20"/>
      <c r="L3068" s="20" t="s">
        <v>11216</v>
      </c>
      <c r="M3068" s="20" t="s">
        <v>11215</v>
      </c>
      <c r="N3068" s="20"/>
      <c r="O3068" s="19" t="s">
        <v>11217</v>
      </c>
      <c r="P3068" s="20" t="s">
        <v>43</v>
      </c>
      <c r="Q3068" s="19" t="s">
        <v>131</v>
      </c>
      <c r="AJ3068" s="21">
        <v>0</v>
      </c>
      <c r="AK3068" s="21">
        <v>0</v>
      </c>
      <c r="AL3068" s="22">
        <f t="shared" si="50"/>
        <v>0</v>
      </c>
    </row>
    <row r="3069" spans="1:38" ht="12" customHeight="1">
      <c r="A3069" s="19" t="s">
        <v>11218</v>
      </c>
      <c r="B3069" s="20" t="s">
        <v>11219</v>
      </c>
      <c r="C3069" s="20"/>
      <c r="D3069" s="20"/>
      <c r="F3069" s="20" t="s">
        <v>1353</v>
      </c>
      <c r="G3069" s="20" t="s">
        <v>1354</v>
      </c>
      <c r="H3069" s="20" t="s">
        <v>11220</v>
      </c>
      <c r="I3069" s="20"/>
      <c r="J3069" s="20"/>
      <c r="K3069" s="20"/>
      <c r="L3069" s="20" t="s">
        <v>11219</v>
      </c>
      <c r="M3069" s="20" t="s">
        <v>11219</v>
      </c>
      <c r="N3069" s="20"/>
      <c r="O3069" s="19" t="s">
        <v>11221</v>
      </c>
      <c r="P3069" s="20" t="s">
        <v>43</v>
      </c>
      <c r="Q3069" s="19" t="s">
        <v>131</v>
      </c>
      <c r="AJ3069" s="21">
        <v>0</v>
      </c>
      <c r="AK3069" s="21">
        <f>VLOOKUP(B3069,[2]Sheet3!$A$3:$B$1872,2,0)</f>
        <v>19497.345132743365</v>
      </c>
      <c r="AL3069" s="22">
        <f t="shared" si="50"/>
        <v>19497.345132743365</v>
      </c>
    </row>
    <row r="3070" spans="1:38" ht="12" customHeight="1">
      <c r="A3070" s="19" t="s">
        <v>11222</v>
      </c>
      <c r="B3070" s="20" t="s">
        <v>11223</v>
      </c>
      <c r="C3070" s="20"/>
      <c r="D3070" s="20"/>
      <c r="F3070" s="20" t="s">
        <v>1353</v>
      </c>
      <c r="G3070" s="20" t="s">
        <v>1354</v>
      </c>
      <c r="H3070" s="20"/>
      <c r="I3070" s="20"/>
      <c r="J3070" s="20"/>
      <c r="K3070" s="20"/>
      <c r="L3070" s="20"/>
      <c r="M3070" s="20"/>
      <c r="N3070" s="20"/>
      <c r="O3070" s="19" t="s">
        <v>11224</v>
      </c>
      <c r="P3070" s="20" t="s">
        <v>43</v>
      </c>
      <c r="Q3070" s="19" t="s">
        <v>131</v>
      </c>
      <c r="AJ3070" s="21">
        <v>0</v>
      </c>
      <c r="AK3070" s="21">
        <v>0</v>
      </c>
      <c r="AL3070" s="22">
        <f t="shared" si="50"/>
        <v>0</v>
      </c>
    </row>
    <row r="3071" spans="1:38" ht="12" customHeight="1">
      <c r="A3071" s="19" t="s">
        <v>11225</v>
      </c>
      <c r="B3071" s="20" t="s">
        <v>11226</v>
      </c>
      <c r="C3071" s="20"/>
      <c r="D3071" s="20"/>
      <c r="F3071" s="20" t="s">
        <v>1353</v>
      </c>
      <c r="G3071" s="20" t="s">
        <v>1354</v>
      </c>
      <c r="H3071" s="20"/>
      <c r="I3071" s="20"/>
      <c r="J3071" s="20"/>
      <c r="K3071" s="20"/>
      <c r="L3071" s="20" t="s">
        <v>11227</v>
      </c>
      <c r="M3071" s="20" t="s">
        <v>11226</v>
      </c>
      <c r="N3071" s="20"/>
      <c r="O3071" s="19" t="s">
        <v>11228</v>
      </c>
      <c r="P3071" s="20" t="s">
        <v>43</v>
      </c>
      <c r="Q3071" s="19" t="s">
        <v>131</v>
      </c>
      <c r="AJ3071" s="21">
        <v>0</v>
      </c>
      <c r="AK3071" s="21">
        <v>0</v>
      </c>
      <c r="AL3071" s="22">
        <f t="shared" si="50"/>
        <v>0</v>
      </c>
    </row>
    <row r="3072" spans="1:38" ht="12" customHeight="1">
      <c r="A3072" s="19" t="s">
        <v>11229</v>
      </c>
      <c r="B3072" s="20" t="s">
        <v>11230</v>
      </c>
      <c r="C3072" s="20"/>
      <c r="D3072" s="20"/>
      <c r="F3072" s="20" t="s">
        <v>1353</v>
      </c>
      <c r="G3072" s="20" t="s">
        <v>1354</v>
      </c>
      <c r="H3072" s="20"/>
      <c r="I3072" s="20"/>
      <c r="J3072" s="20"/>
      <c r="K3072" s="20"/>
      <c r="L3072" s="20"/>
      <c r="M3072" s="20" t="s">
        <v>11230</v>
      </c>
      <c r="N3072" s="20"/>
      <c r="O3072" s="19" t="s">
        <v>11231</v>
      </c>
      <c r="P3072" s="20" t="s">
        <v>43</v>
      </c>
      <c r="Q3072" s="19" t="s">
        <v>131</v>
      </c>
      <c r="AJ3072" s="21">
        <v>0</v>
      </c>
      <c r="AK3072" s="21">
        <v>0</v>
      </c>
      <c r="AL3072" s="22">
        <f t="shared" si="50"/>
        <v>0</v>
      </c>
    </row>
    <row r="3073" spans="1:38" ht="12" customHeight="1">
      <c r="A3073" s="19" t="s">
        <v>11232</v>
      </c>
      <c r="B3073" s="20" t="s">
        <v>11233</v>
      </c>
      <c r="C3073" s="20"/>
      <c r="D3073" s="20"/>
      <c r="F3073" s="20" t="s">
        <v>37</v>
      </c>
      <c r="G3073" s="20" t="s">
        <v>11234</v>
      </c>
      <c r="H3073" s="20"/>
      <c r="I3073" s="20"/>
      <c r="J3073" s="20"/>
      <c r="K3073" s="20"/>
      <c r="L3073" s="20"/>
      <c r="M3073" s="20"/>
      <c r="N3073" s="20"/>
      <c r="O3073" s="19" t="s">
        <v>11235</v>
      </c>
      <c r="P3073" s="20" t="s">
        <v>43</v>
      </c>
      <c r="Q3073" s="19" t="s">
        <v>237</v>
      </c>
      <c r="R3073" s="19" t="s">
        <v>744</v>
      </c>
      <c r="S3073" s="19" t="s">
        <v>139</v>
      </c>
      <c r="T3073" s="19" t="s">
        <v>152</v>
      </c>
      <c r="AG3073" s="19" t="s">
        <v>404</v>
      </c>
      <c r="AH3073" s="19" t="s">
        <v>11236</v>
      </c>
      <c r="AJ3073" s="21">
        <v>0</v>
      </c>
      <c r="AK3073" s="21">
        <v>0</v>
      </c>
      <c r="AL3073" s="22">
        <f t="shared" si="50"/>
        <v>0</v>
      </c>
    </row>
    <row r="3074" spans="1:38" ht="12" customHeight="1">
      <c r="A3074" s="19" t="s">
        <v>11237</v>
      </c>
      <c r="B3074" s="20" t="s">
        <v>11238</v>
      </c>
      <c r="C3074" s="20"/>
      <c r="D3074" s="20"/>
      <c r="F3074" s="20" t="s">
        <v>54</v>
      </c>
      <c r="G3074" s="20" t="s">
        <v>2208</v>
      </c>
      <c r="H3074" s="20"/>
      <c r="I3074" s="20"/>
      <c r="J3074" s="20"/>
      <c r="K3074" s="20"/>
      <c r="L3074" s="20" t="s">
        <v>11239</v>
      </c>
      <c r="M3074" s="20" t="s">
        <v>11238</v>
      </c>
      <c r="N3074" s="20"/>
      <c r="O3074" s="19" t="s">
        <v>11240</v>
      </c>
      <c r="P3074" s="20" t="s">
        <v>59</v>
      </c>
      <c r="Q3074" s="19" t="s">
        <v>237</v>
      </c>
      <c r="R3074" s="19" t="s">
        <v>151</v>
      </c>
      <c r="S3074" s="19" t="s">
        <v>139</v>
      </c>
      <c r="T3074" s="19" t="s">
        <v>152</v>
      </c>
      <c r="Y3074" s="19" t="s">
        <v>60</v>
      </c>
      <c r="Z3074" s="19" t="s">
        <v>61</v>
      </c>
      <c r="AA3074" s="19" t="s">
        <v>62</v>
      </c>
      <c r="AB3074" s="19" t="s">
        <v>63</v>
      </c>
      <c r="AC3074" s="19" t="s">
        <v>64</v>
      </c>
      <c r="AD3074" s="19" t="s">
        <v>65</v>
      </c>
      <c r="AJ3074" s="21">
        <v>0</v>
      </c>
      <c r="AK3074" s="21">
        <v>0</v>
      </c>
      <c r="AL3074" s="22">
        <f t="shared" ref="AL3074:AL3137" si="51">AJ3074+AK3074</f>
        <v>0</v>
      </c>
    </row>
    <row r="3075" spans="1:38" ht="12" customHeight="1">
      <c r="A3075" s="19" t="s">
        <v>11241</v>
      </c>
      <c r="B3075" s="20" t="s">
        <v>11242</v>
      </c>
      <c r="C3075" s="20"/>
      <c r="D3075" s="20"/>
      <c r="F3075" s="20" t="s">
        <v>818</v>
      </c>
      <c r="G3075" s="20" t="s">
        <v>5981</v>
      </c>
      <c r="H3075" s="20"/>
      <c r="I3075" s="20"/>
      <c r="J3075" s="20"/>
      <c r="K3075" s="20"/>
      <c r="L3075" s="20"/>
      <c r="M3075" s="20"/>
      <c r="N3075" s="20"/>
      <c r="O3075" s="19" t="s">
        <v>11243</v>
      </c>
      <c r="P3075" s="20" t="s">
        <v>43</v>
      </c>
      <c r="Q3075" s="19" t="s">
        <v>131</v>
      </c>
      <c r="AJ3075" s="21">
        <v>0</v>
      </c>
      <c r="AK3075" s="21">
        <v>0</v>
      </c>
      <c r="AL3075" s="22">
        <f t="shared" si="51"/>
        <v>0</v>
      </c>
    </row>
    <row r="3076" spans="1:38" ht="12" customHeight="1">
      <c r="A3076" s="19" t="s">
        <v>11244</v>
      </c>
      <c r="B3076" s="20" t="s">
        <v>11245</v>
      </c>
      <c r="C3076" s="20"/>
      <c r="D3076" s="20"/>
      <c r="F3076" s="20" t="s">
        <v>818</v>
      </c>
      <c r="G3076" s="20" t="s">
        <v>5981</v>
      </c>
      <c r="H3076" s="20" t="s">
        <v>11246</v>
      </c>
      <c r="I3076" s="20"/>
      <c r="J3076" s="20"/>
      <c r="K3076" s="20"/>
      <c r="L3076" s="20" t="s">
        <v>11247</v>
      </c>
      <c r="M3076" s="20" t="s">
        <v>11245</v>
      </c>
      <c r="N3076" s="20"/>
      <c r="O3076" s="19" t="s">
        <v>11248</v>
      </c>
      <c r="P3076" s="20" t="s">
        <v>43</v>
      </c>
      <c r="Q3076" s="19" t="s">
        <v>237</v>
      </c>
      <c r="R3076" s="19" t="s">
        <v>1003</v>
      </c>
      <c r="S3076" s="19" t="s">
        <v>251</v>
      </c>
      <c r="U3076" s="21">
        <v>100</v>
      </c>
      <c r="V3076" s="21">
        <v>1</v>
      </c>
      <c r="W3076" s="21">
        <v>1</v>
      </c>
      <c r="X3076" s="21">
        <v>2</v>
      </c>
      <c r="Y3076" s="19" t="s">
        <v>60</v>
      </c>
      <c r="Z3076" s="19" t="s">
        <v>61</v>
      </c>
      <c r="AA3076" s="19" t="s">
        <v>62</v>
      </c>
      <c r="AB3076" s="19" t="s">
        <v>63</v>
      </c>
      <c r="AC3076" s="19" t="s">
        <v>183</v>
      </c>
      <c r="AD3076" s="19" t="s">
        <v>184</v>
      </c>
      <c r="AG3076" s="19" t="s">
        <v>7530</v>
      </c>
      <c r="AJ3076" s="21">
        <f>VLOOKUP(B3076,[1]Sheet8!$A$3:$B$989,2,0)</f>
        <v>0</v>
      </c>
      <c r="AK3076" s="21">
        <v>0</v>
      </c>
      <c r="AL3076" s="22">
        <f t="shared" si="51"/>
        <v>0</v>
      </c>
    </row>
    <row r="3077" spans="1:38" ht="12" customHeight="1">
      <c r="A3077" s="19" t="s">
        <v>11249</v>
      </c>
      <c r="B3077" s="20" t="s">
        <v>11250</v>
      </c>
      <c r="C3077" s="20"/>
      <c r="D3077" s="20"/>
      <c r="F3077" s="20" t="s">
        <v>1199</v>
      </c>
      <c r="G3077" s="20" t="s">
        <v>11251</v>
      </c>
      <c r="H3077" s="20"/>
      <c r="I3077" s="20"/>
      <c r="J3077" s="20"/>
      <c r="K3077" s="20"/>
      <c r="L3077" s="20"/>
      <c r="M3077" s="20" t="s">
        <v>11250</v>
      </c>
      <c r="N3077" s="20"/>
      <c r="O3077" s="19" t="s">
        <v>11252</v>
      </c>
      <c r="P3077" s="20" t="s">
        <v>43</v>
      </c>
      <c r="Q3077" s="19" t="s">
        <v>237</v>
      </c>
      <c r="R3077" s="19" t="s">
        <v>1339</v>
      </c>
      <c r="S3077" s="19" t="s">
        <v>251</v>
      </c>
      <c r="AJ3077" s="21">
        <v>0</v>
      </c>
      <c r="AK3077" s="21">
        <v>0</v>
      </c>
      <c r="AL3077" s="22">
        <f t="shared" si="51"/>
        <v>0</v>
      </c>
    </row>
    <row r="3078" spans="1:38" ht="12" customHeight="1">
      <c r="A3078" s="19" t="s">
        <v>11253</v>
      </c>
      <c r="B3078" s="20" t="s">
        <v>11254</v>
      </c>
      <c r="C3078" s="20"/>
      <c r="D3078" s="20"/>
      <c r="F3078" s="20" t="s">
        <v>105</v>
      </c>
      <c r="G3078" s="20" t="s">
        <v>106</v>
      </c>
      <c r="H3078" s="20"/>
      <c r="I3078" s="20"/>
      <c r="J3078" s="20"/>
      <c r="K3078" s="20"/>
      <c r="L3078" s="20" t="s">
        <v>11254</v>
      </c>
      <c r="M3078" s="20" t="s">
        <v>11254</v>
      </c>
      <c r="N3078" s="20"/>
      <c r="O3078" s="19" t="s">
        <v>11255</v>
      </c>
      <c r="P3078" s="20" t="s">
        <v>43</v>
      </c>
      <c r="Q3078" s="19" t="s">
        <v>131</v>
      </c>
      <c r="AJ3078" s="21">
        <v>0</v>
      </c>
      <c r="AK3078" s="21">
        <f>VLOOKUP(B3078,[2]Sheet3!$A$3:$B$1872,2,0)</f>
        <v>29246.017699115044</v>
      </c>
      <c r="AL3078" s="22">
        <f t="shared" si="51"/>
        <v>29246.017699115044</v>
      </c>
    </row>
    <row r="3079" spans="1:38" ht="12" customHeight="1">
      <c r="A3079" s="19" t="s">
        <v>11256</v>
      </c>
      <c r="B3079" s="20" t="s">
        <v>11257</v>
      </c>
      <c r="C3079" s="20"/>
      <c r="D3079" s="20"/>
      <c r="F3079" s="20" t="s">
        <v>330</v>
      </c>
      <c r="G3079" s="20" t="s">
        <v>331</v>
      </c>
      <c r="H3079" s="20" t="s">
        <v>11258</v>
      </c>
      <c r="I3079" s="20"/>
      <c r="J3079" s="20"/>
      <c r="K3079" s="20"/>
      <c r="L3079" s="20" t="s">
        <v>11257</v>
      </c>
      <c r="M3079" s="20" t="s">
        <v>11257</v>
      </c>
      <c r="N3079" s="20"/>
      <c r="O3079" s="19" t="s">
        <v>11259</v>
      </c>
      <c r="P3079" s="20" t="s">
        <v>43</v>
      </c>
      <c r="Q3079" s="19" t="s">
        <v>237</v>
      </c>
      <c r="R3079" s="19" t="s">
        <v>1422</v>
      </c>
      <c r="S3079" s="19" t="s">
        <v>139</v>
      </c>
      <c r="T3079" s="19" t="s">
        <v>221</v>
      </c>
      <c r="AJ3079" s="21">
        <v>0</v>
      </c>
      <c r="AK3079" s="21">
        <v>0</v>
      </c>
      <c r="AL3079" s="22">
        <f t="shared" si="51"/>
        <v>0</v>
      </c>
    </row>
    <row r="3080" spans="1:38" ht="12" customHeight="1">
      <c r="A3080" s="19" t="s">
        <v>11260</v>
      </c>
      <c r="B3080" s="20" t="s">
        <v>11261</v>
      </c>
      <c r="C3080" s="20"/>
      <c r="D3080" s="20"/>
      <c r="F3080" s="20" t="s">
        <v>330</v>
      </c>
      <c r="G3080" s="20" t="s">
        <v>331</v>
      </c>
      <c r="H3080" s="20" t="s">
        <v>11261</v>
      </c>
      <c r="I3080" s="20"/>
      <c r="J3080" s="20"/>
      <c r="K3080" s="20"/>
      <c r="L3080" s="20" t="s">
        <v>11261</v>
      </c>
      <c r="M3080" s="20" t="s">
        <v>11261</v>
      </c>
      <c r="N3080" s="20"/>
      <c r="O3080" s="19" t="s">
        <v>11262</v>
      </c>
      <c r="P3080" s="20" t="s">
        <v>43</v>
      </c>
      <c r="Q3080" s="19" t="s">
        <v>237</v>
      </c>
      <c r="R3080" s="19" t="s">
        <v>1173</v>
      </c>
      <c r="S3080" s="19" t="s">
        <v>139</v>
      </c>
      <c r="T3080" s="19" t="s">
        <v>221</v>
      </c>
      <c r="AJ3080" s="21">
        <v>0</v>
      </c>
      <c r="AK3080" s="21">
        <v>0</v>
      </c>
      <c r="AL3080" s="22">
        <f t="shared" si="51"/>
        <v>0</v>
      </c>
    </row>
    <row r="3081" spans="1:38" ht="12" customHeight="1">
      <c r="A3081" s="19" t="s">
        <v>11263</v>
      </c>
      <c r="B3081" s="20" t="s">
        <v>11264</v>
      </c>
      <c r="C3081" s="20"/>
      <c r="D3081" s="20"/>
      <c r="F3081" s="20" t="s">
        <v>330</v>
      </c>
      <c r="G3081" s="20" t="s">
        <v>331</v>
      </c>
      <c r="H3081" s="20"/>
      <c r="I3081" s="20"/>
      <c r="J3081" s="20"/>
      <c r="K3081" s="20"/>
      <c r="L3081" s="20" t="s">
        <v>11264</v>
      </c>
      <c r="M3081" s="20" t="s">
        <v>11264</v>
      </c>
      <c r="N3081" s="20"/>
      <c r="O3081" s="19" t="s">
        <v>11265</v>
      </c>
      <c r="P3081" s="20" t="s">
        <v>43</v>
      </c>
      <c r="Q3081" s="19" t="s">
        <v>237</v>
      </c>
      <c r="Y3081" s="19" t="s">
        <v>45</v>
      </c>
      <c r="Z3081" s="19" t="s">
        <v>46</v>
      </c>
      <c r="AA3081" s="19" t="s">
        <v>73</v>
      </c>
      <c r="AB3081" s="19" t="s">
        <v>74</v>
      </c>
      <c r="AC3081" s="19" t="s">
        <v>335</v>
      </c>
      <c r="AD3081" s="19" t="s">
        <v>336</v>
      </c>
      <c r="AJ3081" s="21">
        <v>0</v>
      </c>
      <c r="AK3081" s="21">
        <v>0</v>
      </c>
      <c r="AL3081" s="22">
        <f t="shared" si="51"/>
        <v>0</v>
      </c>
    </row>
    <row r="3082" spans="1:38" ht="12" customHeight="1">
      <c r="A3082" s="19" t="s">
        <v>11266</v>
      </c>
      <c r="B3082" s="20" t="s">
        <v>11267</v>
      </c>
      <c r="C3082" s="20"/>
      <c r="D3082" s="20"/>
      <c r="F3082" s="20" t="s">
        <v>1199</v>
      </c>
      <c r="G3082" s="20" t="s">
        <v>1342</v>
      </c>
      <c r="H3082" s="20"/>
      <c r="I3082" s="20"/>
      <c r="J3082" s="20"/>
      <c r="K3082" s="20"/>
      <c r="L3082" s="20"/>
      <c r="M3082" s="20" t="s">
        <v>11267</v>
      </c>
      <c r="N3082" s="20"/>
      <c r="O3082" s="19" t="s">
        <v>11268</v>
      </c>
      <c r="P3082" s="20" t="s">
        <v>43</v>
      </c>
      <c r="Q3082" s="19" t="s">
        <v>131</v>
      </c>
      <c r="AJ3082" s="21">
        <v>0</v>
      </c>
      <c r="AK3082" s="21">
        <v>0</v>
      </c>
      <c r="AL3082" s="22">
        <f t="shared" si="51"/>
        <v>0</v>
      </c>
    </row>
    <row r="3083" spans="1:38" ht="12" customHeight="1">
      <c r="A3083" s="19" t="s">
        <v>11269</v>
      </c>
      <c r="B3083" s="20" t="s">
        <v>11270</v>
      </c>
      <c r="C3083" s="20"/>
      <c r="D3083" s="20"/>
      <c r="F3083" s="20" t="s">
        <v>1199</v>
      </c>
      <c r="G3083" s="20" t="s">
        <v>1342</v>
      </c>
      <c r="H3083" s="20"/>
      <c r="I3083" s="20"/>
      <c r="J3083" s="20"/>
      <c r="K3083" s="20"/>
      <c r="L3083" s="20"/>
      <c r="M3083" s="20" t="s">
        <v>11270</v>
      </c>
      <c r="N3083" s="20"/>
      <c r="O3083" s="19" t="s">
        <v>11271</v>
      </c>
      <c r="P3083" s="20" t="s">
        <v>43</v>
      </c>
      <c r="Q3083" s="19" t="s">
        <v>131</v>
      </c>
      <c r="AJ3083" s="21">
        <v>0</v>
      </c>
      <c r="AK3083" s="21">
        <v>0</v>
      </c>
      <c r="AL3083" s="22">
        <f t="shared" si="51"/>
        <v>0</v>
      </c>
    </row>
    <row r="3084" spans="1:38" ht="12" customHeight="1">
      <c r="A3084" s="19" t="s">
        <v>11272</v>
      </c>
      <c r="B3084" s="20" t="s">
        <v>11273</v>
      </c>
      <c r="C3084" s="20"/>
      <c r="D3084" s="20"/>
      <c r="F3084" s="20" t="s">
        <v>1199</v>
      </c>
      <c r="G3084" s="20" t="s">
        <v>1342</v>
      </c>
      <c r="H3084" s="20"/>
      <c r="I3084" s="20"/>
      <c r="J3084" s="20"/>
      <c r="K3084" s="20"/>
      <c r="L3084" s="20"/>
      <c r="M3084" s="20" t="s">
        <v>11273</v>
      </c>
      <c r="N3084" s="20"/>
      <c r="O3084" s="19" t="s">
        <v>11274</v>
      </c>
      <c r="P3084" s="20" t="s">
        <v>43</v>
      </c>
      <c r="Q3084" s="19" t="s">
        <v>131</v>
      </c>
      <c r="AJ3084" s="21">
        <v>0</v>
      </c>
      <c r="AK3084" s="21">
        <v>0</v>
      </c>
      <c r="AL3084" s="22">
        <f t="shared" si="51"/>
        <v>0</v>
      </c>
    </row>
    <row r="3085" spans="1:38" ht="12" customHeight="1">
      <c r="A3085" s="19" t="s">
        <v>11275</v>
      </c>
      <c r="B3085" s="20" t="s">
        <v>11276</v>
      </c>
      <c r="C3085" s="20"/>
      <c r="D3085" s="20"/>
      <c r="F3085" s="20" t="s">
        <v>1199</v>
      </c>
      <c r="G3085" s="20" t="s">
        <v>1342</v>
      </c>
      <c r="H3085" s="20"/>
      <c r="I3085" s="20"/>
      <c r="J3085" s="20"/>
      <c r="K3085" s="20"/>
      <c r="L3085" s="20"/>
      <c r="M3085" s="20" t="s">
        <v>11276</v>
      </c>
      <c r="N3085" s="20"/>
      <c r="O3085" s="19" t="s">
        <v>11277</v>
      </c>
      <c r="P3085" s="20" t="s">
        <v>43</v>
      </c>
      <c r="Q3085" s="19" t="s">
        <v>131</v>
      </c>
      <c r="AJ3085" s="21">
        <v>0</v>
      </c>
      <c r="AK3085" s="21">
        <v>0</v>
      </c>
      <c r="AL3085" s="22">
        <f t="shared" si="51"/>
        <v>0</v>
      </c>
    </row>
    <row r="3086" spans="1:38" ht="12" customHeight="1">
      <c r="A3086" s="19" t="s">
        <v>11278</v>
      </c>
      <c r="B3086" s="20" t="s">
        <v>11279</v>
      </c>
      <c r="C3086" s="20"/>
      <c r="D3086" s="20"/>
      <c r="F3086" s="20" t="s">
        <v>1199</v>
      </c>
      <c r="G3086" s="20" t="s">
        <v>1342</v>
      </c>
      <c r="H3086" s="20"/>
      <c r="I3086" s="20"/>
      <c r="J3086" s="20"/>
      <c r="K3086" s="20"/>
      <c r="L3086" s="20"/>
      <c r="M3086" s="20" t="s">
        <v>11279</v>
      </c>
      <c r="N3086" s="20"/>
      <c r="O3086" s="19" t="s">
        <v>11280</v>
      </c>
      <c r="P3086" s="20" t="s">
        <v>43</v>
      </c>
      <c r="Q3086" s="19" t="s">
        <v>131</v>
      </c>
      <c r="AJ3086" s="21">
        <v>0</v>
      </c>
      <c r="AK3086" s="21">
        <v>0</v>
      </c>
      <c r="AL3086" s="22">
        <f t="shared" si="51"/>
        <v>0</v>
      </c>
    </row>
    <row r="3087" spans="1:38" ht="12" customHeight="1">
      <c r="A3087" s="19" t="s">
        <v>11281</v>
      </c>
      <c r="B3087" s="20" t="s">
        <v>11282</v>
      </c>
      <c r="C3087" s="20"/>
      <c r="D3087" s="20"/>
      <c r="F3087" s="20" t="s">
        <v>489</v>
      </c>
      <c r="G3087" s="20" t="s">
        <v>490</v>
      </c>
      <c r="H3087" s="20"/>
      <c r="I3087" s="20"/>
      <c r="J3087" s="20"/>
      <c r="K3087" s="20"/>
      <c r="L3087" s="20"/>
      <c r="M3087" s="20" t="s">
        <v>11282</v>
      </c>
      <c r="N3087" s="20"/>
      <c r="O3087" s="19" t="s">
        <v>11283</v>
      </c>
      <c r="P3087" s="20" t="s">
        <v>43</v>
      </c>
      <c r="Q3087" s="19" t="s">
        <v>131</v>
      </c>
      <c r="U3087" s="21">
        <v>100</v>
      </c>
      <c r="V3087" s="21">
        <v>2</v>
      </c>
      <c r="W3087" s="21">
        <v>2</v>
      </c>
      <c r="X3087" s="21">
        <v>4</v>
      </c>
      <c r="AJ3087" s="21">
        <v>0</v>
      </c>
      <c r="AK3087" s="21">
        <f>VLOOKUP(B3087,[2]Sheet3!$A$3:$B$1872,2,0)</f>
        <v>5415.929203539823</v>
      </c>
      <c r="AL3087" s="22">
        <f t="shared" si="51"/>
        <v>5415.929203539823</v>
      </c>
    </row>
    <row r="3088" spans="1:38" ht="12" customHeight="1">
      <c r="A3088" s="19" t="s">
        <v>11284</v>
      </c>
      <c r="B3088" s="20" t="s">
        <v>11285</v>
      </c>
      <c r="C3088" s="20"/>
      <c r="D3088" s="20"/>
      <c r="F3088" s="20" t="s">
        <v>105</v>
      </c>
      <c r="G3088" s="20" t="s">
        <v>106</v>
      </c>
      <c r="H3088" s="20" t="s">
        <v>11286</v>
      </c>
      <c r="I3088" s="20"/>
      <c r="J3088" s="20"/>
      <c r="K3088" s="20"/>
      <c r="L3088" s="20"/>
      <c r="M3088" s="20" t="s">
        <v>11285</v>
      </c>
      <c r="N3088" s="20"/>
      <c r="O3088" s="19" t="s">
        <v>11287</v>
      </c>
      <c r="P3088" s="20" t="s">
        <v>43</v>
      </c>
      <c r="Q3088" s="19" t="s">
        <v>237</v>
      </c>
      <c r="R3088" s="19" t="s">
        <v>1372</v>
      </c>
      <c r="S3088" s="19" t="s">
        <v>251</v>
      </c>
      <c r="Y3088" s="19" t="s">
        <v>45</v>
      </c>
      <c r="Z3088" s="19" t="s">
        <v>46</v>
      </c>
      <c r="AA3088" s="19" t="s">
        <v>47</v>
      </c>
      <c r="AB3088" s="19" t="s">
        <v>461</v>
      </c>
      <c r="AC3088" s="19" t="s">
        <v>400</v>
      </c>
      <c r="AD3088" s="19" t="s">
        <v>401</v>
      </c>
      <c r="AJ3088" s="21">
        <v>0</v>
      </c>
      <c r="AK3088" s="21">
        <f>VLOOKUP(B3088,[2]Sheet3!$A$3:$B$1872,2,0)</f>
        <v>10831.858407079646</v>
      </c>
      <c r="AL3088" s="22">
        <f t="shared" si="51"/>
        <v>10831.858407079646</v>
      </c>
    </row>
    <row r="3089" spans="1:38" ht="12" customHeight="1">
      <c r="A3089" s="19" t="s">
        <v>11288</v>
      </c>
      <c r="B3089" s="20" t="s">
        <v>11289</v>
      </c>
      <c r="C3089" s="20"/>
      <c r="D3089" s="20"/>
      <c r="F3089" s="20" t="s">
        <v>105</v>
      </c>
      <c r="G3089" s="20" t="s">
        <v>106</v>
      </c>
      <c r="H3089" s="20"/>
      <c r="I3089" s="20"/>
      <c r="J3089" s="20"/>
      <c r="K3089" s="20"/>
      <c r="L3089" s="20"/>
      <c r="M3089" s="20"/>
      <c r="N3089" s="20"/>
      <c r="O3089" s="19" t="s">
        <v>11290</v>
      </c>
      <c r="P3089" s="20" t="s">
        <v>43</v>
      </c>
      <c r="Q3089" s="19" t="s">
        <v>131</v>
      </c>
      <c r="AJ3089" s="21">
        <v>0</v>
      </c>
      <c r="AK3089" s="21">
        <v>0</v>
      </c>
      <c r="AL3089" s="22">
        <f t="shared" si="51"/>
        <v>0</v>
      </c>
    </row>
    <row r="3090" spans="1:38" ht="12" customHeight="1">
      <c r="A3090" s="19" t="s">
        <v>11291</v>
      </c>
      <c r="B3090" s="20" t="s">
        <v>11292</v>
      </c>
      <c r="C3090" s="20"/>
      <c r="D3090" s="20"/>
      <c r="F3090" s="20" t="s">
        <v>105</v>
      </c>
      <c r="G3090" s="20" t="s">
        <v>106</v>
      </c>
      <c r="H3090" s="20"/>
      <c r="I3090" s="20"/>
      <c r="J3090" s="20"/>
      <c r="K3090" s="20"/>
      <c r="L3090" s="20" t="s">
        <v>11292</v>
      </c>
      <c r="M3090" s="20" t="s">
        <v>11292</v>
      </c>
      <c r="N3090" s="20"/>
      <c r="O3090" s="19" t="s">
        <v>11293</v>
      </c>
      <c r="P3090" s="20" t="s">
        <v>43</v>
      </c>
      <c r="Q3090" s="19" t="s">
        <v>237</v>
      </c>
      <c r="R3090" s="19" t="s">
        <v>250</v>
      </c>
      <c r="S3090" s="19" t="s">
        <v>251</v>
      </c>
      <c r="U3090" s="21">
        <v>600</v>
      </c>
      <c r="V3090" s="21">
        <v>1</v>
      </c>
      <c r="W3090" s="21">
        <v>2</v>
      </c>
      <c r="X3090" s="21">
        <v>4</v>
      </c>
      <c r="Y3090" s="19" t="s">
        <v>45</v>
      </c>
      <c r="Z3090" s="19" t="s">
        <v>46</v>
      </c>
      <c r="AA3090" s="19" t="s">
        <v>47</v>
      </c>
      <c r="AB3090" s="19" t="s">
        <v>461</v>
      </c>
      <c r="AC3090" s="19" t="s">
        <v>400</v>
      </c>
      <c r="AD3090" s="19" t="s">
        <v>401</v>
      </c>
      <c r="AJ3090" s="21">
        <v>0</v>
      </c>
      <c r="AK3090" s="21">
        <f>VLOOKUP(B3090,[2]Sheet3!$A$3:$B$1872,2,0)</f>
        <v>271815.92920353985</v>
      </c>
      <c r="AL3090" s="22">
        <f t="shared" si="51"/>
        <v>271815.92920353985</v>
      </c>
    </row>
    <row r="3091" spans="1:38" ht="12" customHeight="1">
      <c r="A3091" s="19" t="s">
        <v>11294</v>
      </c>
      <c r="B3091" s="20" t="s">
        <v>11295</v>
      </c>
      <c r="C3091" s="20"/>
      <c r="D3091" s="20"/>
      <c r="F3091" s="20" t="s">
        <v>105</v>
      </c>
      <c r="G3091" s="20" t="s">
        <v>106</v>
      </c>
      <c r="H3091" s="20" t="s">
        <v>1214</v>
      </c>
      <c r="I3091" s="20"/>
      <c r="J3091" s="20"/>
      <c r="K3091" s="20"/>
      <c r="L3091" s="20" t="s">
        <v>1215</v>
      </c>
      <c r="M3091" s="20" t="s">
        <v>1215</v>
      </c>
      <c r="N3091" s="20"/>
      <c r="O3091" s="19" t="s">
        <v>11296</v>
      </c>
      <c r="P3091" s="20" t="s">
        <v>43</v>
      </c>
      <c r="Q3091" s="19" t="s">
        <v>237</v>
      </c>
      <c r="R3091" s="19" t="s">
        <v>1217</v>
      </c>
      <c r="S3091" s="19" t="s">
        <v>251</v>
      </c>
      <c r="AJ3091" s="21">
        <v>0</v>
      </c>
      <c r="AK3091" s="21">
        <v>0</v>
      </c>
      <c r="AL3091" s="22">
        <f t="shared" si="51"/>
        <v>0</v>
      </c>
    </row>
    <row r="3092" spans="1:38" ht="12" customHeight="1">
      <c r="A3092" s="19" t="s">
        <v>11297</v>
      </c>
      <c r="B3092" s="20" t="s">
        <v>11298</v>
      </c>
      <c r="C3092" s="20"/>
      <c r="D3092" s="20"/>
      <c r="E3092" s="19" t="s">
        <v>11299</v>
      </c>
      <c r="F3092" s="20" t="s">
        <v>105</v>
      </c>
      <c r="G3092" s="20" t="s">
        <v>106</v>
      </c>
      <c r="H3092" s="20" t="s">
        <v>1214</v>
      </c>
      <c r="I3092" s="20"/>
      <c r="J3092" s="20"/>
      <c r="K3092" s="20"/>
      <c r="L3092" s="20" t="s">
        <v>11298</v>
      </c>
      <c r="M3092" s="20" t="s">
        <v>11298</v>
      </c>
      <c r="N3092" s="20"/>
      <c r="O3092" s="19" t="s">
        <v>11300</v>
      </c>
      <c r="P3092" s="20" t="s">
        <v>43</v>
      </c>
      <c r="Q3092" s="19" t="s">
        <v>180</v>
      </c>
      <c r="R3092" s="19" t="s">
        <v>1217</v>
      </c>
      <c r="S3092" s="19" t="s">
        <v>251</v>
      </c>
      <c r="U3092" s="21">
        <v>3000</v>
      </c>
      <c r="V3092" s="21">
        <v>1</v>
      </c>
      <c r="W3092" s="21">
        <v>2</v>
      </c>
      <c r="X3092" s="21">
        <v>4</v>
      </c>
      <c r="Y3092" s="19" t="s">
        <v>45</v>
      </c>
      <c r="Z3092" s="19" t="s">
        <v>46</v>
      </c>
      <c r="AA3092" s="19" t="s">
        <v>47</v>
      </c>
      <c r="AB3092" s="19" t="s">
        <v>47</v>
      </c>
      <c r="AC3092" s="19" t="s">
        <v>400</v>
      </c>
      <c r="AD3092" s="19" t="s">
        <v>401</v>
      </c>
      <c r="AE3092" s="19" t="s">
        <v>402</v>
      </c>
      <c r="AF3092" s="19" t="s">
        <v>403</v>
      </c>
      <c r="AJ3092" s="21">
        <f>VLOOKUP(B3092,[1]Sheet8!$A$3:$B$989,2,0)</f>
        <v>0</v>
      </c>
      <c r="AK3092" s="21">
        <f>VLOOKUP(B3092,[2]Sheet3!$A$3:$B$1872,2,0)</f>
        <v>1465583.2662912309</v>
      </c>
      <c r="AL3092" s="22">
        <f t="shared" si="51"/>
        <v>1465583.2662912309</v>
      </c>
    </row>
    <row r="3093" spans="1:38" ht="12" customHeight="1">
      <c r="A3093" s="19" t="s">
        <v>11301</v>
      </c>
      <c r="B3093" s="20" t="s">
        <v>11302</v>
      </c>
      <c r="C3093" s="20"/>
      <c r="D3093" s="20"/>
      <c r="E3093" s="19" t="s">
        <v>11303</v>
      </c>
      <c r="F3093" s="20" t="s">
        <v>105</v>
      </c>
      <c r="G3093" s="20" t="s">
        <v>106</v>
      </c>
      <c r="H3093" s="20" t="s">
        <v>1214</v>
      </c>
      <c r="I3093" s="20"/>
      <c r="J3093" s="20"/>
      <c r="K3093" s="20"/>
      <c r="L3093" s="20" t="s">
        <v>11304</v>
      </c>
      <c r="M3093" s="20" t="s">
        <v>11302</v>
      </c>
      <c r="N3093" s="20"/>
      <c r="O3093" s="19" t="s">
        <v>11305</v>
      </c>
      <c r="P3093" s="20" t="s">
        <v>43</v>
      </c>
      <c r="Q3093" s="19" t="s">
        <v>180</v>
      </c>
      <c r="R3093" s="19" t="s">
        <v>1217</v>
      </c>
      <c r="S3093" s="19" t="s">
        <v>251</v>
      </c>
      <c r="U3093" s="21">
        <v>900</v>
      </c>
      <c r="V3093" s="21">
        <v>2</v>
      </c>
      <c r="W3093" s="21">
        <v>3</v>
      </c>
      <c r="X3093" s="21">
        <v>6</v>
      </c>
      <c r="Y3093" s="19" t="s">
        <v>45</v>
      </c>
      <c r="Z3093" s="19" t="s">
        <v>46</v>
      </c>
      <c r="AA3093" s="19" t="s">
        <v>47</v>
      </c>
      <c r="AB3093" s="19" t="s">
        <v>47</v>
      </c>
      <c r="AC3093" s="19" t="s">
        <v>400</v>
      </c>
      <c r="AD3093" s="19" t="s">
        <v>401</v>
      </c>
      <c r="AE3093" s="19" t="s">
        <v>402</v>
      </c>
      <c r="AF3093" s="19" t="s">
        <v>403</v>
      </c>
      <c r="AJ3093" s="21">
        <f>VLOOKUP(B3093,[1]Sheet8!$A$3:$B$989,2,0)</f>
        <v>422257.54159580945</v>
      </c>
      <c r="AK3093" s="21">
        <f>VLOOKUP(B3093,[2]Sheet3!$A$3:$B$1872,2,0)</f>
        <v>456722.12389380537</v>
      </c>
      <c r="AL3093" s="22">
        <f t="shared" si="51"/>
        <v>878979.66548961482</v>
      </c>
    </row>
    <row r="3094" spans="1:38" ht="12" customHeight="1">
      <c r="A3094" s="19" t="s">
        <v>11306</v>
      </c>
      <c r="B3094" s="20" t="s">
        <v>11307</v>
      </c>
      <c r="C3094" s="20"/>
      <c r="D3094" s="20"/>
      <c r="F3094" s="20" t="s">
        <v>105</v>
      </c>
      <c r="G3094" s="20" t="s">
        <v>106</v>
      </c>
      <c r="H3094" s="20"/>
      <c r="I3094" s="20"/>
      <c r="J3094" s="20"/>
      <c r="K3094" s="20"/>
      <c r="L3094" s="20"/>
      <c r="M3094" s="20" t="s">
        <v>11307</v>
      </c>
      <c r="N3094" s="20"/>
      <c r="O3094" s="19" t="s">
        <v>11308</v>
      </c>
      <c r="P3094" s="20" t="s">
        <v>43</v>
      </c>
      <c r="Q3094" s="19" t="s">
        <v>131</v>
      </c>
      <c r="AJ3094" s="21">
        <v>0</v>
      </c>
      <c r="AK3094" s="21">
        <v>0</v>
      </c>
      <c r="AL3094" s="22">
        <f t="shared" si="51"/>
        <v>0</v>
      </c>
    </row>
    <row r="3095" spans="1:38" ht="12" customHeight="1">
      <c r="A3095" s="19" t="s">
        <v>11309</v>
      </c>
      <c r="B3095" s="20" t="s">
        <v>11310</v>
      </c>
      <c r="C3095" s="20"/>
      <c r="D3095" s="20"/>
      <c r="F3095" s="20" t="s">
        <v>105</v>
      </c>
      <c r="G3095" s="20" t="s">
        <v>106</v>
      </c>
      <c r="H3095" s="20"/>
      <c r="I3095" s="20"/>
      <c r="J3095" s="20"/>
      <c r="K3095" s="20"/>
      <c r="L3095" s="20" t="s">
        <v>11310</v>
      </c>
      <c r="M3095" s="20" t="s">
        <v>11310</v>
      </c>
      <c r="N3095" s="20"/>
      <c r="O3095" s="19" t="s">
        <v>11311</v>
      </c>
      <c r="P3095" s="20" t="s">
        <v>43</v>
      </c>
      <c r="Q3095" s="19" t="s">
        <v>237</v>
      </c>
      <c r="Y3095" s="19" t="s">
        <v>45</v>
      </c>
      <c r="Z3095" s="19" t="s">
        <v>46</v>
      </c>
      <c r="AA3095" s="19" t="s">
        <v>47</v>
      </c>
      <c r="AB3095" s="19" t="s">
        <v>461</v>
      </c>
      <c r="AC3095" s="19" t="s">
        <v>400</v>
      </c>
      <c r="AD3095" s="19" t="s">
        <v>401</v>
      </c>
      <c r="AG3095" s="19" t="s">
        <v>1135</v>
      </c>
      <c r="AJ3095" s="21">
        <v>0</v>
      </c>
      <c r="AK3095" s="21">
        <v>0</v>
      </c>
      <c r="AL3095" s="22">
        <f t="shared" si="51"/>
        <v>0</v>
      </c>
    </row>
    <row r="3096" spans="1:38" ht="12" customHeight="1">
      <c r="A3096" s="19" t="s">
        <v>11312</v>
      </c>
      <c r="B3096" s="20" t="s">
        <v>11313</v>
      </c>
      <c r="C3096" s="20"/>
      <c r="D3096" s="20"/>
      <c r="F3096" s="20" t="s">
        <v>105</v>
      </c>
      <c r="G3096" s="20" t="s">
        <v>106</v>
      </c>
      <c r="H3096" s="20" t="s">
        <v>11314</v>
      </c>
      <c r="I3096" s="20"/>
      <c r="J3096" s="20"/>
      <c r="K3096" s="20"/>
      <c r="L3096" s="20" t="s">
        <v>11313</v>
      </c>
      <c r="M3096" s="20" t="s">
        <v>11313</v>
      </c>
      <c r="N3096" s="20"/>
      <c r="O3096" s="19" t="s">
        <v>11315</v>
      </c>
      <c r="P3096" s="20" t="s">
        <v>43</v>
      </c>
      <c r="Q3096" s="19" t="s">
        <v>131</v>
      </c>
      <c r="U3096" s="21">
        <v>300</v>
      </c>
      <c r="V3096" s="21">
        <v>1</v>
      </c>
      <c r="W3096" s="21">
        <v>1</v>
      </c>
      <c r="X3096" s="21">
        <v>3</v>
      </c>
      <c r="AJ3096" s="21">
        <f>VLOOKUP(B3096,[1]Sheet8!$A$3:$B$989,2,0)</f>
        <v>5656.0199999999995</v>
      </c>
      <c r="AK3096" s="21">
        <f>VLOOKUP(B3096,[2]Sheet3!$A$3:$B$1872,2,0)</f>
        <v>108318.58407079647</v>
      </c>
      <c r="AL3096" s="22">
        <f t="shared" si="51"/>
        <v>113974.60407079647</v>
      </c>
    </row>
    <row r="3097" spans="1:38" ht="12" customHeight="1">
      <c r="A3097" s="19" t="s">
        <v>11316</v>
      </c>
      <c r="B3097" s="20" t="s">
        <v>2679</v>
      </c>
      <c r="C3097" s="20"/>
      <c r="D3097" s="20"/>
      <c r="F3097" s="20" t="s">
        <v>105</v>
      </c>
      <c r="G3097" s="20" t="s">
        <v>106</v>
      </c>
      <c r="H3097" s="20" t="s">
        <v>2678</v>
      </c>
      <c r="I3097" s="20"/>
      <c r="J3097" s="20"/>
      <c r="K3097" s="20"/>
      <c r="L3097" s="20" t="s">
        <v>2679</v>
      </c>
      <c r="M3097" s="20" t="s">
        <v>1116</v>
      </c>
      <c r="N3097" s="20"/>
      <c r="O3097" s="19" t="s">
        <v>11317</v>
      </c>
      <c r="P3097" s="20" t="s">
        <v>43</v>
      </c>
      <c r="Q3097" s="19" t="s">
        <v>131</v>
      </c>
      <c r="U3097" s="21">
        <v>600</v>
      </c>
      <c r="V3097" s="21">
        <v>1</v>
      </c>
      <c r="W3097" s="21">
        <v>1</v>
      </c>
      <c r="X3097" s="21">
        <v>4</v>
      </c>
      <c r="AJ3097" s="21">
        <v>0</v>
      </c>
      <c r="AK3097" s="21">
        <v>0</v>
      </c>
      <c r="AL3097" s="22">
        <f t="shared" si="51"/>
        <v>0</v>
      </c>
    </row>
    <row r="3098" spans="1:38" ht="12" customHeight="1">
      <c r="A3098" s="19" t="s">
        <v>11318</v>
      </c>
      <c r="B3098" s="20" t="s">
        <v>11319</v>
      </c>
      <c r="C3098" s="20"/>
      <c r="D3098" s="20"/>
      <c r="F3098" s="20" t="s">
        <v>105</v>
      </c>
      <c r="G3098" s="20" t="s">
        <v>106</v>
      </c>
      <c r="H3098" s="20" t="s">
        <v>11320</v>
      </c>
      <c r="I3098" s="20"/>
      <c r="J3098" s="20"/>
      <c r="K3098" s="20"/>
      <c r="L3098" s="20" t="s">
        <v>11319</v>
      </c>
      <c r="M3098" s="20" t="s">
        <v>11319</v>
      </c>
      <c r="N3098" s="20"/>
      <c r="O3098" s="19" t="s">
        <v>11321</v>
      </c>
      <c r="P3098" s="20" t="s">
        <v>43</v>
      </c>
      <c r="Q3098" s="19" t="s">
        <v>237</v>
      </c>
      <c r="U3098" s="21">
        <v>1000</v>
      </c>
      <c r="V3098" s="21">
        <v>1</v>
      </c>
      <c r="W3098" s="21">
        <v>1</v>
      </c>
      <c r="X3098" s="21">
        <v>4</v>
      </c>
      <c r="Y3098" s="19" t="s">
        <v>45</v>
      </c>
      <c r="Z3098" s="19" t="s">
        <v>46</v>
      </c>
      <c r="AA3098" s="19" t="s">
        <v>47</v>
      </c>
      <c r="AB3098" s="19" t="s">
        <v>461</v>
      </c>
      <c r="AC3098" s="19" t="s">
        <v>400</v>
      </c>
      <c r="AD3098" s="19" t="s">
        <v>401</v>
      </c>
      <c r="AJ3098" s="21">
        <f>VLOOKUP(B3098,[1]Sheet8!$A$3:$B$989,2,0)</f>
        <v>33769.5</v>
      </c>
      <c r="AK3098" s="21">
        <f>VLOOKUP(B3098,[2]Sheet3!$A$3:$B$1872,2,0)</f>
        <v>10831.85840707965</v>
      </c>
      <c r="AL3098" s="22">
        <f t="shared" si="51"/>
        <v>44601.35840707965</v>
      </c>
    </row>
    <row r="3099" spans="1:38" ht="12" customHeight="1">
      <c r="A3099" s="19" t="s">
        <v>11322</v>
      </c>
      <c r="B3099" s="20" t="s">
        <v>11323</v>
      </c>
      <c r="C3099" s="20"/>
      <c r="D3099" s="20"/>
      <c r="E3099" s="19" t="s">
        <v>11324</v>
      </c>
      <c r="F3099" s="20" t="s">
        <v>105</v>
      </c>
      <c r="G3099" s="20" t="s">
        <v>106</v>
      </c>
      <c r="H3099" s="20"/>
      <c r="I3099" s="20"/>
      <c r="J3099" s="20"/>
      <c r="K3099" s="20"/>
      <c r="L3099" s="20" t="s">
        <v>11323</v>
      </c>
      <c r="M3099" s="20" t="s">
        <v>11323</v>
      </c>
      <c r="N3099" s="20"/>
      <c r="O3099" s="19" t="s">
        <v>11325</v>
      </c>
      <c r="P3099" s="20" t="s">
        <v>43</v>
      </c>
      <c r="Q3099" s="19" t="s">
        <v>180</v>
      </c>
      <c r="R3099" s="19" t="s">
        <v>5013</v>
      </c>
      <c r="S3099" s="19" t="s">
        <v>251</v>
      </c>
      <c r="U3099" s="21">
        <v>4500</v>
      </c>
      <c r="V3099" s="21">
        <v>3</v>
      </c>
      <c r="W3099" s="21">
        <v>1</v>
      </c>
      <c r="X3099" s="21">
        <v>15</v>
      </c>
      <c r="Y3099" s="19" t="s">
        <v>45</v>
      </c>
      <c r="Z3099" s="19" t="s">
        <v>46</v>
      </c>
      <c r="AA3099" s="19" t="s">
        <v>47</v>
      </c>
      <c r="AB3099" s="19" t="s">
        <v>47</v>
      </c>
      <c r="AC3099" s="19" t="s">
        <v>400</v>
      </c>
      <c r="AD3099" s="19" t="s">
        <v>401</v>
      </c>
      <c r="AE3099" s="19" t="s">
        <v>542</v>
      </c>
      <c r="AF3099" s="19" t="s">
        <v>543</v>
      </c>
      <c r="AJ3099" s="21">
        <f>VLOOKUP(B3099,[1]Sheet8!$A$3:$B$989,2,0)</f>
        <v>265902.51528017997</v>
      </c>
      <c r="AK3099" s="21">
        <f>VLOOKUP(B3099,[2]Sheet3!$A$3:$B$1872,2,0)</f>
        <v>1631674.5556257903</v>
      </c>
      <c r="AL3099" s="22">
        <f t="shared" si="51"/>
        <v>1897577.0709059702</v>
      </c>
    </row>
    <row r="3100" spans="1:38" ht="12" customHeight="1">
      <c r="A3100" s="19" t="s">
        <v>11326</v>
      </c>
      <c r="B3100" s="20" t="s">
        <v>11327</v>
      </c>
      <c r="C3100" s="20"/>
      <c r="D3100" s="20"/>
      <c r="E3100" s="19" t="s">
        <v>11328</v>
      </c>
      <c r="F3100" s="20" t="s">
        <v>105</v>
      </c>
      <c r="G3100" s="20" t="s">
        <v>106</v>
      </c>
      <c r="H3100" s="20"/>
      <c r="I3100" s="20"/>
      <c r="J3100" s="20"/>
      <c r="K3100" s="20"/>
      <c r="L3100" s="20" t="s">
        <v>11327</v>
      </c>
      <c r="M3100" s="20" t="s">
        <v>11327</v>
      </c>
      <c r="N3100" s="20"/>
      <c r="O3100" s="19" t="s">
        <v>11329</v>
      </c>
      <c r="P3100" s="20" t="s">
        <v>43</v>
      </c>
      <c r="Q3100" s="19" t="s">
        <v>170</v>
      </c>
      <c r="U3100" s="21">
        <v>800</v>
      </c>
      <c r="V3100" s="21">
        <v>2</v>
      </c>
      <c r="W3100" s="21">
        <v>4</v>
      </c>
      <c r="X3100" s="21">
        <v>8</v>
      </c>
      <c r="Y3100" s="19" t="s">
        <v>45</v>
      </c>
      <c r="Z3100" s="19" t="s">
        <v>46</v>
      </c>
      <c r="AA3100" s="19" t="s">
        <v>47</v>
      </c>
      <c r="AB3100" s="19" t="s">
        <v>47</v>
      </c>
      <c r="AC3100" s="19" t="s">
        <v>400</v>
      </c>
      <c r="AD3100" s="19" t="s">
        <v>401</v>
      </c>
      <c r="AE3100" s="19" t="s">
        <v>402</v>
      </c>
      <c r="AF3100" s="19" t="s">
        <v>403</v>
      </c>
      <c r="AJ3100" s="21">
        <f>VLOOKUP(B3100,[1]Sheet8!$A$3:$B$989,2,0)</f>
        <v>59659.450000000004</v>
      </c>
      <c r="AK3100" s="21">
        <f>VLOOKUP(B3100,[2]Sheet3!$A$3:$B$1872,2,0)</f>
        <v>79646.017699115051</v>
      </c>
      <c r="AL3100" s="22">
        <f t="shared" si="51"/>
        <v>139305.46769911505</v>
      </c>
    </row>
    <row r="3101" spans="1:38" ht="12" customHeight="1">
      <c r="A3101" s="19" t="s">
        <v>11330</v>
      </c>
      <c r="B3101" s="14" t="s">
        <v>11331</v>
      </c>
      <c r="C3101" s="14"/>
      <c r="D3101" s="14"/>
      <c r="E3101" s="19" t="s">
        <v>11332</v>
      </c>
      <c r="F3101" s="20" t="s">
        <v>105</v>
      </c>
      <c r="G3101" s="20" t="s">
        <v>106</v>
      </c>
      <c r="H3101" s="20" t="s">
        <v>11333</v>
      </c>
      <c r="I3101" s="20"/>
      <c r="J3101" s="20"/>
      <c r="K3101" s="20"/>
      <c r="L3101" s="20" t="s">
        <v>11334</v>
      </c>
      <c r="M3101" s="20" t="s">
        <v>11331</v>
      </c>
      <c r="N3101" s="20"/>
      <c r="O3101" s="19" t="s">
        <v>11335</v>
      </c>
      <c r="P3101" s="20" t="s">
        <v>43</v>
      </c>
      <c r="Q3101" s="19" t="s">
        <v>44</v>
      </c>
      <c r="R3101" s="19" t="s">
        <v>691</v>
      </c>
      <c r="S3101" s="19" t="s">
        <v>139</v>
      </c>
      <c r="T3101" s="19" t="s">
        <v>182</v>
      </c>
      <c r="U3101" s="21">
        <v>9000</v>
      </c>
      <c r="V3101" s="21">
        <v>4</v>
      </c>
      <c r="W3101" s="21">
        <v>9</v>
      </c>
      <c r="X3101" s="21">
        <v>23</v>
      </c>
      <c r="Y3101" s="19" t="s">
        <v>45</v>
      </c>
      <c r="Z3101" s="19" t="s">
        <v>46</v>
      </c>
      <c r="AA3101" s="19" t="s">
        <v>47</v>
      </c>
      <c r="AB3101" s="19" t="s">
        <v>47</v>
      </c>
      <c r="AC3101" s="19" t="s">
        <v>400</v>
      </c>
      <c r="AD3101" s="19" t="s">
        <v>401</v>
      </c>
      <c r="AE3101" s="19" t="s">
        <v>11336</v>
      </c>
      <c r="AF3101" s="19" t="s">
        <v>11337</v>
      </c>
      <c r="AG3101" s="19" t="s">
        <v>404</v>
      </c>
      <c r="AH3101" s="19" t="s">
        <v>11338</v>
      </c>
      <c r="AJ3101" s="21">
        <v>0</v>
      </c>
      <c r="AK3101" s="21">
        <v>0</v>
      </c>
      <c r="AL3101" s="22">
        <f t="shared" si="51"/>
        <v>0</v>
      </c>
    </row>
    <row r="3102" spans="1:38" ht="12" customHeight="1">
      <c r="A3102" s="19" t="s">
        <v>11339</v>
      </c>
      <c r="B3102" s="20" t="s">
        <v>11340</v>
      </c>
      <c r="C3102" s="20"/>
      <c r="D3102" s="20"/>
      <c r="F3102" s="20" t="s">
        <v>105</v>
      </c>
      <c r="G3102" s="20" t="s">
        <v>106</v>
      </c>
      <c r="H3102" s="20"/>
      <c r="I3102" s="20"/>
      <c r="J3102" s="20"/>
      <c r="K3102" s="20"/>
      <c r="L3102" s="20"/>
      <c r="M3102" s="20" t="s">
        <v>11340</v>
      </c>
      <c r="N3102" s="20"/>
      <c r="O3102" s="19" t="s">
        <v>11341</v>
      </c>
      <c r="P3102" s="20" t="s">
        <v>43</v>
      </c>
      <c r="Q3102" s="19" t="s">
        <v>131</v>
      </c>
      <c r="AJ3102" s="21">
        <v>0</v>
      </c>
      <c r="AK3102" s="21">
        <v>0</v>
      </c>
      <c r="AL3102" s="22">
        <f t="shared" si="51"/>
        <v>0</v>
      </c>
    </row>
    <row r="3103" spans="1:38" ht="12" customHeight="1">
      <c r="A3103" s="19" t="s">
        <v>11342</v>
      </c>
      <c r="B3103" s="20" t="s">
        <v>11343</v>
      </c>
      <c r="C3103" s="20"/>
      <c r="D3103" s="20"/>
      <c r="F3103" s="20" t="s">
        <v>105</v>
      </c>
      <c r="G3103" s="20" t="s">
        <v>106</v>
      </c>
      <c r="H3103" s="20"/>
      <c r="I3103" s="20"/>
      <c r="J3103" s="20"/>
      <c r="K3103" s="20"/>
      <c r="L3103" s="20" t="s">
        <v>11343</v>
      </c>
      <c r="M3103" s="20" t="s">
        <v>11343</v>
      </c>
      <c r="N3103" s="20"/>
      <c r="O3103" s="19" t="s">
        <v>11344</v>
      </c>
      <c r="P3103" s="20" t="s">
        <v>43</v>
      </c>
      <c r="Q3103" s="19" t="s">
        <v>131</v>
      </c>
      <c r="U3103" s="21">
        <v>400</v>
      </c>
      <c r="V3103" s="21">
        <v>1</v>
      </c>
      <c r="W3103" s="21">
        <v>3</v>
      </c>
      <c r="X3103" s="21">
        <v>5</v>
      </c>
      <c r="AJ3103" s="21">
        <f>VLOOKUP(B3103,[1]Sheet8!$A$3:$B$989,2,0)</f>
        <v>6964.65</v>
      </c>
      <c r="AK3103" s="21">
        <f>VLOOKUP(B3103,[2]Sheet3!$A$3:$B$1872,2,0)</f>
        <v>143575.22123893807</v>
      </c>
      <c r="AL3103" s="22">
        <f t="shared" si="51"/>
        <v>150539.87123893807</v>
      </c>
    </row>
    <row r="3104" spans="1:38" ht="12" customHeight="1">
      <c r="A3104" s="19" t="s">
        <v>11345</v>
      </c>
      <c r="B3104" s="20" t="s">
        <v>11346</v>
      </c>
      <c r="C3104" s="20"/>
      <c r="D3104" s="20"/>
      <c r="F3104" s="20" t="s">
        <v>105</v>
      </c>
      <c r="G3104" s="20" t="s">
        <v>106</v>
      </c>
      <c r="H3104" s="20"/>
      <c r="I3104" s="20"/>
      <c r="J3104" s="20"/>
      <c r="K3104" s="20"/>
      <c r="L3104" s="20"/>
      <c r="M3104" s="20" t="s">
        <v>11346</v>
      </c>
      <c r="N3104" s="20"/>
      <c r="O3104" s="19" t="s">
        <v>11347</v>
      </c>
      <c r="P3104" s="20" t="s">
        <v>43</v>
      </c>
      <c r="Q3104" s="19" t="s">
        <v>131</v>
      </c>
      <c r="AJ3104" s="21">
        <v>0</v>
      </c>
      <c r="AK3104" s="21">
        <v>0</v>
      </c>
      <c r="AL3104" s="22">
        <f t="shared" si="51"/>
        <v>0</v>
      </c>
    </row>
    <row r="3105" spans="1:38" ht="12" customHeight="1">
      <c r="A3105" s="19" t="s">
        <v>11348</v>
      </c>
      <c r="B3105" s="20" t="s">
        <v>11349</v>
      </c>
      <c r="C3105" s="20"/>
      <c r="D3105" s="20"/>
      <c r="E3105" s="19" t="s">
        <v>11350</v>
      </c>
      <c r="F3105" s="20" t="s">
        <v>105</v>
      </c>
      <c r="G3105" s="20" t="s">
        <v>106</v>
      </c>
      <c r="H3105" s="20" t="s">
        <v>11351</v>
      </c>
      <c r="I3105" s="20"/>
      <c r="J3105" s="20"/>
      <c r="K3105" s="20"/>
      <c r="L3105" s="20" t="s">
        <v>11349</v>
      </c>
      <c r="M3105" s="20" t="s">
        <v>11351</v>
      </c>
      <c r="N3105" s="20"/>
      <c r="O3105" s="19" t="s">
        <v>11352</v>
      </c>
      <c r="P3105" s="20" t="s">
        <v>43</v>
      </c>
      <c r="Q3105" s="19" t="s">
        <v>44</v>
      </c>
      <c r="R3105" s="19" t="s">
        <v>803</v>
      </c>
      <c r="S3105" s="19" t="s">
        <v>139</v>
      </c>
      <c r="T3105" s="19" t="s">
        <v>152</v>
      </c>
      <c r="U3105" s="21">
        <v>4000</v>
      </c>
      <c r="V3105" s="21">
        <v>2</v>
      </c>
      <c r="W3105" s="21">
        <v>5</v>
      </c>
      <c r="X3105" s="21">
        <v>8</v>
      </c>
      <c r="Y3105" s="19" t="s">
        <v>45</v>
      </c>
      <c r="Z3105" s="19" t="s">
        <v>46</v>
      </c>
      <c r="AA3105" s="19" t="s">
        <v>47</v>
      </c>
      <c r="AB3105" s="19" t="s">
        <v>47</v>
      </c>
      <c r="AC3105" s="19" t="s">
        <v>400</v>
      </c>
      <c r="AD3105" s="19" t="s">
        <v>401</v>
      </c>
      <c r="AE3105" s="19" t="s">
        <v>402</v>
      </c>
      <c r="AF3105" s="19" t="s">
        <v>403</v>
      </c>
      <c r="AJ3105" s="21">
        <f>VLOOKUP(B3105,[1]Sheet8!$A$3:$B$989,2,0)</f>
        <v>123821.50000000001</v>
      </c>
      <c r="AK3105" s="21">
        <f>VLOOKUP(B3105,[2]Sheet3!$A$3:$B$1872,2,0)</f>
        <v>44714.734513274336</v>
      </c>
      <c r="AL3105" s="22">
        <f t="shared" si="51"/>
        <v>168536.23451327434</v>
      </c>
    </row>
    <row r="3106" spans="1:38" ht="12" customHeight="1">
      <c r="A3106" s="19" t="s">
        <v>11353</v>
      </c>
      <c r="B3106" s="20" t="s">
        <v>11354</v>
      </c>
      <c r="C3106" s="20"/>
      <c r="D3106" s="20"/>
      <c r="F3106" s="20" t="s">
        <v>105</v>
      </c>
      <c r="G3106" s="20" t="s">
        <v>106</v>
      </c>
      <c r="H3106" s="20"/>
      <c r="I3106" s="20"/>
      <c r="J3106" s="20"/>
      <c r="K3106" s="20"/>
      <c r="L3106" s="20"/>
      <c r="M3106" s="20" t="s">
        <v>11354</v>
      </c>
      <c r="N3106" s="20"/>
      <c r="O3106" s="19" t="s">
        <v>11355</v>
      </c>
      <c r="P3106" s="20" t="s">
        <v>43</v>
      </c>
      <c r="Q3106" s="19" t="s">
        <v>131</v>
      </c>
      <c r="AJ3106" s="21">
        <f>VLOOKUP(B3106,[1]Sheet8!$A$3:$B$989,2,0)</f>
        <v>4713.3499999999995</v>
      </c>
      <c r="AK3106" s="21">
        <v>0</v>
      </c>
      <c r="AL3106" s="22">
        <f t="shared" si="51"/>
        <v>4713.3499999999995</v>
      </c>
    </row>
    <row r="3107" spans="1:38" ht="12" customHeight="1">
      <c r="A3107" s="19" t="s">
        <v>11356</v>
      </c>
      <c r="B3107" s="20" t="s">
        <v>11357</v>
      </c>
      <c r="C3107" s="20"/>
      <c r="D3107" s="20"/>
      <c r="F3107" s="20" t="s">
        <v>105</v>
      </c>
      <c r="G3107" s="20" t="s">
        <v>106</v>
      </c>
      <c r="H3107" s="20"/>
      <c r="I3107" s="20"/>
      <c r="J3107" s="20"/>
      <c r="K3107" s="20"/>
      <c r="L3107" s="20" t="s">
        <v>11357</v>
      </c>
      <c r="M3107" s="20" t="s">
        <v>11357</v>
      </c>
      <c r="N3107" s="20"/>
      <c r="O3107" s="19" t="s">
        <v>11358</v>
      </c>
      <c r="P3107" s="20" t="s">
        <v>43</v>
      </c>
      <c r="Q3107" s="19" t="s">
        <v>237</v>
      </c>
      <c r="U3107" s="21">
        <v>600</v>
      </c>
      <c r="V3107" s="21">
        <v>1</v>
      </c>
      <c r="W3107" s="21">
        <v>1</v>
      </c>
      <c r="X3107" s="21">
        <v>2</v>
      </c>
      <c r="AJ3107" s="21">
        <v>0</v>
      </c>
      <c r="AK3107" s="21">
        <v>0</v>
      </c>
      <c r="AL3107" s="22">
        <f t="shared" si="51"/>
        <v>0</v>
      </c>
    </row>
    <row r="3108" spans="1:38" ht="12" customHeight="1">
      <c r="A3108" s="19" t="s">
        <v>11359</v>
      </c>
      <c r="B3108" s="20" t="s">
        <v>11360</v>
      </c>
      <c r="C3108" s="20"/>
      <c r="D3108" s="20"/>
      <c r="F3108" s="20" t="s">
        <v>105</v>
      </c>
      <c r="G3108" s="20" t="s">
        <v>106</v>
      </c>
      <c r="H3108" s="20"/>
      <c r="I3108" s="20"/>
      <c r="J3108" s="20"/>
      <c r="K3108" s="20"/>
      <c r="L3108" s="20" t="s">
        <v>11361</v>
      </c>
      <c r="M3108" s="20" t="s">
        <v>11362</v>
      </c>
      <c r="N3108" s="20"/>
      <c r="O3108" s="19" t="s">
        <v>11363</v>
      </c>
      <c r="P3108" s="20" t="s">
        <v>43</v>
      </c>
      <c r="Q3108" s="19" t="s">
        <v>131</v>
      </c>
      <c r="AJ3108" s="21">
        <v>0</v>
      </c>
      <c r="AK3108" s="21">
        <v>0</v>
      </c>
      <c r="AL3108" s="22">
        <f t="shared" si="51"/>
        <v>0</v>
      </c>
    </row>
    <row r="3109" spans="1:38" ht="12" customHeight="1">
      <c r="A3109" s="19" t="s">
        <v>11364</v>
      </c>
      <c r="B3109" s="20" t="s">
        <v>11362</v>
      </c>
      <c r="C3109" s="20"/>
      <c r="D3109" s="20"/>
      <c r="F3109" s="20" t="s">
        <v>105</v>
      </c>
      <c r="G3109" s="20" t="s">
        <v>106</v>
      </c>
      <c r="H3109" s="20"/>
      <c r="I3109" s="20"/>
      <c r="J3109" s="20"/>
      <c r="K3109" s="20"/>
      <c r="L3109" s="20" t="s">
        <v>11361</v>
      </c>
      <c r="M3109" s="20" t="s">
        <v>11362</v>
      </c>
      <c r="N3109" s="20"/>
      <c r="O3109" s="19" t="s">
        <v>11365</v>
      </c>
      <c r="P3109" s="20" t="s">
        <v>43</v>
      </c>
      <c r="Q3109" s="19" t="s">
        <v>131</v>
      </c>
      <c r="AJ3109" s="21">
        <v>0</v>
      </c>
      <c r="AK3109" s="21">
        <v>0</v>
      </c>
      <c r="AL3109" s="22">
        <f t="shared" si="51"/>
        <v>0</v>
      </c>
    </row>
    <row r="3110" spans="1:38" ht="12" customHeight="1">
      <c r="A3110" s="19" t="s">
        <v>11366</v>
      </c>
      <c r="B3110" s="20" t="s">
        <v>1215</v>
      </c>
      <c r="C3110" s="20"/>
      <c r="D3110" s="20"/>
      <c r="F3110" s="20" t="s">
        <v>105</v>
      </c>
      <c r="G3110" s="20" t="s">
        <v>106</v>
      </c>
      <c r="H3110" s="20" t="s">
        <v>1214</v>
      </c>
      <c r="I3110" s="20"/>
      <c r="J3110" s="20"/>
      <c r="K3110" s="20"/>
      <c r="L3110" s="20" t="s">
        <v>1215</v>
      </c>
      <c r="M3110" s="20" t="s">
        <v>1215</v>
      </c>
      <c r="N3110" s="20"/>
      <c r="O3110" s="19" t="s">
        <v>11367</v>
      </c>
      <c r="P3110" s="20" t="s">
        <v>43</v>
      </c>
      <c r="Q3110" s="19" t="s">
        <v>237</v>
      </c>
      <c r="R3110" s="19" t="s">
        <v>1217</v>
      </c>
      <c r="S3110" s="19" t="s">
        <v>251</v>
      </c>
      <c r="AJ3110" s="21">
        <v>0</v>
      </c>
      <c r="AK3110" s="21">
        <v>0</v>
      </c>
      <c r="AL3110" s="22">
        <f t="shared" si="51"/>
        <v>0</v>
      </c>
    </row>
    <row r="3111" spans="1:38" ht="12" customHeight="1">
      <c r="A3111" s="19" t="s">
        <v>11368</v>
      </c>
      <c r="B3111" s="20" t="s">
        <v>11369</v>
      </c>
      <c r="C3111" s="20"/>
      <c r="D3111" s="20"/>
      <c r="F3111" s="20" t="s">
        <v>105</v>
      </c>
      <c r="G3111" s="20" t="s">
        <v>106</v>
      </c>
      <c r="H3111" s="20" t="s">
        <v>11370</v>
      </c>
      <c r="I3111" s="20"/>
      <c r="J3111" s="20"/>
      <c r="K3111" s="20"/>
      <c r="L3111" s="20" t="s">
        <v>11371</v>
      </c>
      <c r="M3111" s="20" t="s">
        <v>11369</v>
      </c>
      <c r="N3111" s="20"/>
      <c r="O3111" s="19" t="s">
        <v>11372</v>
      </c>
      <c r="P3111" s="20" t="s">
        <v>43</v>
      </c>
      <c r="Q3111" s="19" t="s">
        <v>131</v>
      </c>
      <c r="AJ3111" s="21">
        <v>0</v>
      </c>
      <c r="AK3111" s="21">
        <v>0</v>
      </c>
      <c r="AL3111" s="22">
        <f t="shared" si="51"/>
        <v>0</v>
      </c>
    </row>
    <row r="3112" spans="1:38" ht="12" customHeight="1">
      <c r="A3112" s="19" t="s">
        <v>11373</v>
      </c>
      <c r="B3112" s="20" t="s">
        <v>11374</v>
      </c>
      <c r="C3112" s="20"/>
      <c r="D3112" s="20"/>
      <c r="F3112" s="20" t="s">
        <v>105</v>
      </c>
      <c r="G3112" s="20" t="s">
        <v>106</v>
      </c>
      <c r="H3112" s="20"/>
      <c r="I3112" s="20"/>
      <c r="J3112" s="20"/>
      <c r="K3112" s="20"/>
      <c r="L3112" s="20" t="s">
        <v>11374</v>
      </c>
      <c r="M3112" s="20" t="s">
        <v>11374</v>
      </c>
      <c r="N3112" s="20"/>
      <c r="O3112" s="19" t="s">
        <v>11375</v>
      </c>
      <c r="P3112" s="20" t="s">
        <v>43</v>
      </c>
      <c r="Q3112" s="19" t="s">
        <v>131</v>
      </c>
      <c r="AJ3112" s="21">
        <v>0</v>
      </c>
      <c r="AK3112" s="21">
        <v>0</v>
      </c>
      <c r="AL3112" s="22">
        <f t="shared" si="51"/>
        <v>0</v>
      </c>
    </row>
    <row r="3113" spans="1:38" ht="12" customHeight="1">
      <c r="A3113" s="19" t="s">
        <v>11376</v>
      </c>
      <c r="B3113" s="20" t="s">
        <v>11377</v>
      </c>
      <c r="C3113" s="20"/>
      <c r="D3113" s="20"/>
      <c r="F3113" s="20" t="s">
        <v>105</v>
      </c>
      <c r="G3113" s="20" t="s">
        <v>106</v>
      </c>
      <c r="H3113" s="20"/>
      <c r="I3113" s="20"/>
      <c r="J3113" s="20"/>
      <c r="K3113" s="20"/>
      <c r="L3113" s="20" t="s">
        <v>11377</v>
      </c>
      <c r="M3113" s="20" t="s">
        <v>11377</v>
      </c>
      <c r="N3113" s="20"/>
      <c r="O3113" s="19" t="s">
        <v>11378</v>
      </c>
      <c r="P3113" s="20" t="s">
        <v>43</v>
      </c>
      <c r="Q3113" s="19" t="s">
        <v>131</v>
      </c>
      <c r="AJ3113" s="21">
        <v>0</v>
      </c>
      <c r="AK3113" s="21">
        <v>0</v>
      </c>
      <c r="AL3113" s="22">
        <f t="shared" si="51"/>
        <v>0</v>
      </c>
    </row>
    <row r="3114" spans="1:38" ht="12" customHeight="1">
      <c r="A3114" s="19" t="s">
        <v>11379</v>
      </c>
      <c r="B3114" s="20" t="s">
        <v>11380</v>
      </c>
      <c r="C3114" s="20"/>
      <c r="D3114" s="20"/>
      <c r="F3114" s="20" t="s">
        <v>105</v>
      </c>
      <c r="G3114" s="20" t="s">
        <v>106</v>
      </c>
      <c r="H3114" s="20" t="s">
        <v>11381</v>
      </c>
      <c r="I3114" s="20"/>
      <c r="J3114" s="20"/>
      <c r="K3114" s="20"/>
      <c r="L3114" s="20" t="s">
        <v>11382</v>
      </c>
      <c r="M3114" s="20" t="s">
        <v>11380</v>
      </c>
      <c r="N3114" s="20"/>
      <c r="O3114" s="19" t="s">
        <v>11383</v>
      </c>
      <c r="P3114" s="20" t="s">
        <v>43</v>
      </c>
      <c r="Q3114" s="19" t="s">
        <v>131</v>
      </c>
      <c r="AJ3114" s="21">
        <v>0</v>
      </c>
      <c r="AK3114" s="21">
        <f>VLOOKUP(B3114,[2]Sheet3!$A$3:$B$1872,2,0)</f>
        <v>4663.716814159292</v>
      </c>
      <c r="AL3114" s="22">
        <f t="shared" si="51"/>
        <v>4663.716814159292</v>
      </c>
    </row>
    <row r="3115" spans="1:38" ht="12" customHeight="1">
      <c r="A3115" s="19" t="s">
        <v>11384</v>
      </c>
      <c r="B3115" s="20" t="s">
        <v>11385</v>
      </c>
      <c r="C3115" s="20"/>
      <c r="D3115" s="20"/>
      <c r="E3115" s="19" t="s">
        <v>11386</v>
      </c>
      <c r="F3115" s="20" t="s">
        <v>105</v>
      </c>
      <c r="G3115" s="20" t="s">
        <v>106</v>
      </c>
      <c r="H3115" s="20"/>
      <c r="I3115" s="20"/>
      <c r="J3115" s="20"/>
      <c r="K3115" s="20"/>
      <c r="L3115" s="20" t="s">
        <v>11385</v>
      </c>
      <c r="M3115" s="20" t="s">
        <v>11385</v>
      </c>
      <c r="N3115" s="20"/>
      <c r="O3115" s="19" t="s">
        <v>11387</v>
      </c>
      <c r="P3115" s="20" t="s">
        <v>43</v>
      </c>
      <c r="Q3115" s="19" t="s">
        <v>170</v>
      </c>
      <c r="U3115" s="21">
        <v>1100</v>
      </c>
      <c r="V3115" s="21">
        <v>4</v>
      </c>
      <c r="W3115" s="21">
        <v>0</v>
      </c>
      <c r="X3115" s="21">
        <v>10</v>
      </c>
      <c r="Y3115" s="19" t="s">
        <v>45</v>
      </c>
      <c r="Z3115" s="19" t="s">
        <v>46</v>
      </c>
      <c r="AA3115" s="19" t="s">
        <v>47</v>
      </c>
      <c r="AB3115" s="19" t="s">
        <v>47</v>
      </c>
      <c r="AC3115" s="19" t="s">
        <v>400</v>
      </c>
      <c r="AD3115" s="19" t="s">
        <v>401</v>
      </c>
      <c r="AE3115" s="19" t="s">
        <v>11388</v>
      </c>
      <c r="AF3115" s="19" t="s">
        <v>11389</v>
      </c>
      <c r="AJ3115" s="21">
        <f>VLOOKUP(B3115,[1]Sheet8!$A$3:$B$989,2,0)</f>
        <v>84154</v>
      </c>
      <c r="AK3115" s="21">
        <f>VLOOKUP(B3115,[2]Sheet3!$A$3:$B$1872,2,0)</f>
        <v>863720.35398230108</v>
      </c>
      <c r="AL3115" s="22">
        <f t="shared" si="51"/>
        <v>947874.35398230108</v>
      </c>
    </row>
    <row r="3116" spans="1:38" ht="12" customHeight="1">
      <c r="A3116" s="19" t="s">
        <v>11390</v>
      </c>
      <c r="B3116" s="20" t="s">
        <v>11391</v>
      </c>
      <c r="C3116" s="20"/>
      <c r="D3116" s="20"/>
      <c r="F3116" s="20" t="s">
        <v>105</v>
      </c>
      <c r="G3116" s="20" t="s">
        <v>106</v>
      </c>
      <c r="H3116" s="20"/>
      <c r="I3116" s="20"/>
      <c r="J3116" s="20"/>
      <c r="K3116" s="20"/>
      <c r="L3116" s="20" t="s">
        <v>11391</v>
      </c>
      <c r="M3116" s="20" t="s">
        <v>11391</v>
      </c>
      <c r="N3116" s="20"/>
      <c r="O3116" s="19" t="s">
        <v>11392</v>
      </c>
      <c r="P3116" s="20" t="s">
        <v>43</v>
      </c>
      <c r="Q3116" s="19" t="s">
        <v>131</v>
      </c>
      <c r="AJ3116" s="21">
        <v>0</v>
      </c>
      <c r="AK3116" s="21">
        <f>VLOOKUP(B3116,[2]Sheet3!$A$3:$B$1872,2,0)</f>
        <v>5415.929203539823</v>
      </c>
      <c r="AL3116" s="22">
        <f t="shared" si="51"/>
        <v>5415.929203539823</v>
      </c>
    </row>
    <row r="3117" spans="1:38" ht="12" customHeight="1">
      <c r="A3117" s="19" t="s">
        <v>11393</v>
      </c>
      <c r="B3117" s="20" t="s">
        <v>11394</v>
      </c>
      <c r="C3117" s="20"/>
      <c r="D3117" s="20"/>
      <c r="F3117" s="20" t="s">
        <v>105</v>
      </c>
      <c r="G3117" s="20" t="s">
        <v>106</v>
      </c>
      <c r="H3117" s="20"/>
      <c r="I3117" s="20"/>
      <c r="J3117" s="20"/>
      <c r="K3117" s="20"/>
      <c r="L3117" s="20" t="s">
        <v>11395</v>
      </c>
      <c r="M3117" s="20" t="s">
        <v>11310</v>
      </c>
      <c r="N3117" s="20"/>
      <c r="O3117" s="19" t="s">
        <v>11396</v>
      </c>
      <c r="P3117" s="20" t="s">
        <v>43</v>
      </c>
      <c r="Q3117" s="19" t="s">
        <v>237</v>
      </c>
      <c r="R3117" s="19" t="s">
        <v>138</v>
      </c>
      <c r="S3117" s="19" t="s">
        <v>139</v>
      </c>
      <c r="T3117" s="19" t="s">
        <v>140</v>
      </c>
      <c r="AJ3117" s="21">
        <v>0</v>
      </c>
      <c r="AK3117" s="21">
        <v>0</v>
      </c>
      <c r="AL3117" s="22">
        <f t="shared" si="51"/>
        <v>0</v>
      </c>
    </row>
    <row r="3118" spans="1:38" ht="12" customHeight="1">
      <c r="A3118" s="19" t="s">
        <v>11397</v>
      </c>
      <c r="B3118" s="20" t="s">
        <v>11398</v>
      </c>
      <c r="C3118" s="20"/>
      <c r="D3118" s="20"/>
      <c r="F3118" s="20" t="s">
        <v>105</v>
      </c>
      <c r="G3118" s="20" t="s">
        <v>106</v>
      </c>
      <c r="H3118" s="20"/>
      <c r="I3118" s="20"/>
      <c r="J3118" s="20"/>
      <c r="K3118" s="20"/>
      <c r="L3118" s="20"/>
      <c r="M3118" s="20" t="s">
        <v>11398</v>
      </c>
      <c r="N3118" s="20"/>
      <c r="O3118" s="19" t="s">
        <v>11399</v>
      </c>
      <c r="P3118" s="20" t="s">
        <v>43</v>
      </c>
      <c r="Q3118" s="19" t="s">
        <v>5610</v>
      </c>
      <c r="AJ3118" s="21">
        <f>VLOOKUP(B3118,[1]Sheet8!$A$3:$B$989,2,0)</f>
        <v>1885.34</v>
      </c>
      <c r="AK3118" s="21">
        <v>0</v>
      </c>
      <c r="AL3118" s="22">
        <f t="shared" si="51"/>
        <v>1885.34</v>
      </c>
    </row>
    <row r="3119" spans="1:38" ht="12" customHeight="1">
      <c r="A3119" s="19" t="s">
        <v>11400</v>
      </c>
      <c r="B3119" s="20" t="s">
        <v>11401</v>
      </c>
      <c r="C3119" s="20"/>
      <c r="D3119" s="20"/>
      <c r="F3119" s="20" t="s">
        <v>105</v>
      </c>
      <c r="G3119" s="20" t="s">
        <v>106</v>
      </c>
      <c r="H3119" s="20"/>
      <c r="I3119" s="20"/>
      <c r="J3119" s="20"/>
      <c r="K3119" s="20"/>
      <c r="L3119" s="20" t="s">
        <v>11401</v>
      </c>
      <c r="M3119" s="20" t="s">
        <v>11401</v>
      </c>
      <c r="N3119" s="20"/>
      <c r="O3119" s="19" t="s">
        <v>11402</v>
      </c>
      <c r="P3119" s="20" t="s">
        <v>43</v>
      </c>
      <c r="Q3119" s="19" t="s">
        <v>131</v>
      </c>
      <c r="AJ3119" s="21">
        <v>0</v>
      </c>
      <c r="AK3119" s="21">
        <v>0</v>
      </c>
      <c r="AL3119" s="22">
        <f t="shared" si="51"/>
        <v>0</v>
      </c>
    </row>
    <row r="3120" spans="1:38" ht="12" customHeight="1">
      <c r="A3120" s="19" t="s">
        <v>11403</v>
      </c>
      <c r="B3120" s="20" t="s">
        <v>11404</v>
      </c>
      <c r="C3120" s="20"/>
      <c r="D3120" s="20"/>
      <c r="F3120" s="20" t="s">
        <v>105</v>
      </c>
      <c r="G3120" s="20" t="s">
        <v>106</v>
      </c>
      <c r="H3120" s="20"/>
      <c r="I3120" s="20"/>
      <c r="J3120" s="20"/>
      <c r="K3120" s="20"/>
      <c r="L3120" s="20" t="s">
        <v>11405</v>
      </c>
      <c r="M3120" s="20" t="s">
        <v>11404</v>
      </c>
      <c r="N3120" s="20"/>
      <c r="O3120" s="19" t="s">
        <v>11406</v>
      </c>
      <c r="P3120" s="20" t="s">
        <v>43</v>
      </c>
      <c r="Q3120" s="19" t="s">
        <v>131</v>
      </c>
      <c r="AJ3120" s="21">
        <v>0</v>
      </c>
      <c r="AK3120" s="21">
        <v>0</v>
      </c>
      <c r="AL3120" s="22">
        <f t="shared" si="51"/>
        <v>0</v>
      </c>
    </row>
    <row r="3121" spans="1:38" ht="12" customHeight="1">
      <c r="A3121" s="19" t="s">
        <v>11407</v>
      </c>
      <c r="B3121" s="20" t="s">
        <v>11408</v>
      </c>
      <c r="C3121" s="20"/>
      <c r="D3121" s="20"/>
      <c r="F3121" s="20" t="s">
        <v>105</v>
      </c>
      <c r="G3121" s="20" t="s">
        <v>106</v>
      </c>
      <c r="H3121" s="20"/>
      <c r="I3121" s="20"/>
      <c r="J3121" s="20"/>
      <c r="K3121" s="20"/>
      <c r="L3121" s="20"/>
      <c r="M3121" s="20" t="s">
        <v>11408</v>
      </c>
      <c r="N3121" s="20"/>
      <c r="O3121" s="19" t="s">
        <v>11409</v>
      </c>
      <c r="P3121" s="20" t="s">
        <v>43</v>
      </c>
      <c r="Q3121" s="19" t="s">
        <v>131</v>
      </c>
      <c r="AJ3121" s="21">
        <v>0</v>
      </c>
      <c r="AK3121" s="21">
        <v>0</v>
      </c>
      <c r="AL3121" s="22">
        <f t="shared" si="51"/>
        <v>0</v>
      </c>
    </row>
    <row r="3122" spans="1:38" ht="12" customHeight="1">
      <c r="A3122" s="19" t="s">
        <v>11410</v>
      </c>
      <c r="B3122" s="20" t="s">
        <v>11411</v>
      </c>
      <c r="C3122" s="20"/>
      <c r="D3122" s="20"/>
      <c r="F3122" s="20" t="s">
        <v>105</v>
      </c>
      <c r="G3122" s="20" t="s">
        <v>106</v>
      </c>
      <c r="H3122" s="20"/>
      <c r="I3122" s="20"/>
      <c r="J3122" s="20"/>
      <c r="K3122" s="20"/>
      <c r="L3122" s="20"/>
      <c r="M3122" s="20" t="s">
        <v>11411</v>
      </c>
      <c r="N3122" s="20"/>
      <c r="O3122" s="19" t="s">
        <v>11412</v>
      </c>
      <c r="P3122" s="20" t="s">
        <v>43</v>
      </c>
      <c r="Q3122" s="19" t="s">
        <v>131</v>
      </c>
      <c r="AJ3122" s="21">
        <v>0</v>
      </c>
      <c r="AK3122" s="21">
        <v>0</v>
      </c>
      <c r="AL3122" s="22">
        <f t="shared" si="51"/>
        <v>0</v>
      </c>
    </row>
    <row r="3123" spans="1:38" ht="12" customHeight="1">
      <c r="A3123" s="19" t="s">
        <v>11413</v>
      </c>
      <c r="B3123" s="20" t="s">
        <v>11414</v>
      </c>
      <c r="C3123" s="20"/>
      <c r="D3123" s="20"/>
      <c r="F3123" s="20" t="s">
        <v>105</v>
      </c>
      <c r="G3123" s="20" t="s">
        <v>106</v>
      </c>
      <c r="H3123" s="20"/>
      <c r="I3123" s="20"/>
      <c r="J3123" s="20"/>
      <c r="K3123" s="20"/>
      <c r="L3123" s="20" t="s">
        <v>11415</v>
      </c>
      <c r="M3123" s="20" t="s">
        <v>11414</v>
      </c>
      <c r="N3123" s="20"/>
      <c r="O3123" s="19" t="s">
        <v>11416</v>
      </c>
      <c r="P3123" s="20" t="s">
        <v>43</v>
      </c>
      <c r="Q3123" s="19" t="s">
        <v>131</v>
      </c>
      <c r="AJ3123" s="21">
        <v>0</v>
      </c>
      <c r="AK3123" s="21">
        <f>VLOOKUP(B3123,[2]Sheet3!$A$3:$B$1872,2,0)</f>
        <v>279823.00884955755</v>
      </c>
      <c r="AL3123" s="22">
        <f t="shared" si="51"/>
        <v>279823.00884955755</v>
      </c>
    </row>
    <row r="3124" spans="1:38" ht="12" customHeight="1">
      <c r="A3124" s="19" t="s">
        <v>11417</v>
      </c>
      <c r="B3124" s="20" t="s">
        <v>11418</v>
      </c>
      <c r="C3124" s="20"/>
      <c r="D3124" s="20"/>
      <c r="F3124" s="20" t="s">
        <v>105</v>
      </c>
      <c r="G3124" s="20" t="s">
        <v>106</v>
      </c>
      <c r="H3124" s="20" t="s">
        <v>11419</v>
      </c>
      <c r="I3124" s="20"/>
      <c r="J3124" s="20"/>
      <c r="K3124" s="20"/>
      <c r="L3124" s="20" t="s">
        <v>11419</v>
      </c>
      <c r="M3124" s="20" t="s">
        <v>11418</v>
      </c>
      <c r="N3124" s="20"/>
      <c r="O3124" s="19" t="s">
        <v>11420</v>
      </c>
      <c r="P3124" s="20" t="s">
        <v>43</v>
      </c>
      <c r="Q3124" s="19" t="s">
        <v>131</v>
      </c>
      <c r="AJ3124" s="21">
        <v>0</v>
      </c>
      <c r="AK3124" s="21">
        <v>0</v>
      </c>
      <c r="AL3124" s="22">
        <f t="shared" si="51"/>
        <v>0</v>
      </c>
    </row>
    <row r="3125" spans="1:38" ht="12" customHeight="1">
      <c r="A3125" s="19" t="s">
        <v>11421</v>
      </c>
      <c r="B3125" s="20" t="s">
        <v>1255</v>
      </c>
      <c r="C3125" s="20"/>
      <c r="D3125" s="20"/>
      <c r="E3125" s="19" t="s">
        <v>11422</v>
      </c>
      <c r="F3125" s="20" t="s">
        <v>105</v>
      </c>
      <c r="G3125" s="20" t="s">
        <v>106</v>
      </c>
      <c r="H3125" s="20" t="s">
        <v>1254</v>
      </c>
      <c r="I3125" s="20"/>
      <c r="J3125" s="20"/>
      <c r="K3125" s="20"/>
      <c r="L3125" s="20" t="s">
        <v>1255</v>
      </c>
      <c r="M3125" s="20" t="s">
        <v>1255</v>
      </c>
      <c r="N3125" s="20"/>
      <c r="O3125" s="19" t="s">
        <v>11423</v>
      </c>
      <c r="P3125" s="20" t="s">
        <v>43</v>
      </c>
      <c r="Q3125" s="19" t="s">
        <v>170</v>
      </c>
      <c r="R3125" s="19" t="s">
        <v>11424</v>
      </c>
      <c r="S3125" s="19" t="s">
        <v>139</v>
      </c>
      <c r="T3125" s="19" t="s">
        <v>182</v>
      </c>
      <c r="U3125" s="21">
        <v>600</v>
      </c>
      <c r="V3125" s="21">
        <v>1</v>
      </c>
      <c r="W3125" s="21">
        <v>1</v>
      </c>
      <c r="X3125" s="21">
        <v>4</v>
      </c>
      <c r="Y3125" s="19" t="s">
        <v>45</v>
      </c>
      <c r="Z3125" s="19" t="s">
        <v>46</v>
      </c>
      <c r="AA3125" s="19" t="s">
        <v>47</v>
      </c>
      <c r="AB3125" s="19" t="s">
        <v>47</v>
      </c>
      <c r="AC3125" s="19" t="s">
        <v>400</v>
      </c>
      <c r="AD3125" s="19" t="s">
        <v>401</v>
      </c>
      <c r="AE3125" s="19" t="s">
        <v>402</v>
      </c>
      <c r="AF3125" s="19" t="s">
        <v>403</v>
      </c>
      <c r="AJ3125" s="21">
        <f>VLOOKUP(B3125,[1]Sheet8!$A$3:$B$989,2,0)</f>
        <v>47490.52</v>
      </c>
      <c r="AK3125" s="21">
        <f>VLOOKUP(B3125,[2]Sheet3!$A$3:$B$1872,2,0)</f>
        <v>19336.283185840708</v>
      </c>
      <c r="AL3125" s="22">
        <f t="shared" si="51"/>
        <v>66826.803185840705</v>
      </c>
    </row>
    <row r="3126" spans="1:38" ht="12" customHeight="1">
      <c r="A3126" s="19" t="s">
        <v>11425</v>
      </c>
      <c r="B3126" s="20" t="s">
        <v>4044</v>
      </c>
      <c r="C3126" s="20"/>
      <c r="D3126" s="20"/>
      <c r="F3126" s="20" t="s">
        <v>105</v>
      </c>
      <c r="G3126" s="20" t="s">
        <v>106</v>
      </c>
      <c r="H3126" s="20"/>
      <c r="I3126" s="20"/>
      <c r="J3126" s="20"/>
      <c r="K3126" s="20"/>
      <c r="L3126" s="20"/>
      <c r="M3126" s="20" t="s">
        <v>4044</v>
      </c>
      <c r="N3126" s="20"/>
      <c r="O3126" s="19" t="s">
        <v>11426</v>
      </c>
      <c r="P3126" s="20" t="s">
        <v>43</v>
      </c>
      <c r="Q3126" s="19" t="s">
        <v>131</v>
      </c>
      <c r="AJ3126" s="21">
        <v>0</v>
      </c>
      <c r="AK3126" s="21">
        <v>0</v>
      </c>
      <c r="AL3126" s="22">
        <f t="shared" si="51"/>
        <v>0</v>
      </c>
    </row>
    <row r="3127" spans="1:38" ht="12" customHeight="1">
      <c r="A3127" s="19" t="s">
        <v>11427</v>
      </c>
      <c r="B3127" s="20" t="s">
        <v>2669</v>
      </c>
      <c r="C3127" s="20"/>
      <c r="D3127" s="20"/>
      <c r="F3127" s="20" t="s">
        <v>105</v>
      </c>
      <c r="G3127" s="20" t="s">
        <v>106</v>
      </c>
      <c r="H3127" s="20" t="s">
        <v>2668</v>
      </c>
      <c r="I3127" s="20"/>
      <c r="J3127" s="20"/>
      <c r="K3127" s="20"/>
      <c r="L3127" s="20" t="s">
        <v>3252</v>
      </c>
      <c r="M3127" s="20" t="s">
        <v>2669</v>
      </c>
      <c r="N3127" s="20"/>
      <c r="O3127" s="19" t="s">
        <v>11428</v>
      </c>
      <c r="P3127" s="20" t="s">
        <v>43</v>
      </c>
      <c r="Q3127" s="19" t="s">
        <v>131</v>
      </c>
      <c r="AJ3127" s="21">
        <v>0</v>
      </c>
      <c r="AK3127" s="21">
        <f>VLOOKUP(B3127,[2]Sheet3!$A$3:$B$1872,2,0)</f>
        <v>42755.75221238938</v>
      </c>
      <c r="AL3127" s="22">
        <f t="shared" si="51"/>
        <v>42755.75221238938</v>
      </c>
    </row>
    <row r="3128" spans="1:38" ht="12" customHeight="1">
      <c r="A3128" s="19" t="s">
        <v>11429</v>
      </c>
      <c r="B3128" s="20" t="s">
        <v>11430</v>
      </c>
      <c r="C3128" s="20"/>
      <c r="D3128" s="20"/>
      <c r="F3128" s="20" t="s">
        <v>105</v>
      </c>
      <c r="G3128" s="20" t="s">
        <v>106</v>
      </c>
      <c r="H3128" s="20"/>
      <c r="I3128" s="20"/>
      <c r="J3128" s="20"/>
      <c r="K3128" s="20"/>
      <c r="L3128" s="20" t="s">
        <v>11431</v>
      </c>
      <c r="M3128" s="20" t="s">
        <v>11430</v>
      </c>
      <c r="N3128" s="20"/>
      <c r="O3128" s="19" t="s">
        <v>11432</v>
      </c>
      <c r="P3128" s="20" t="s">
        <v>43</v>
      </c>
      <c r="Q3128" s="19" t="s">
        <v>131</v>
      </c>
      <c r="AJ3128" s="21">
        <v>0</v>
      </c>
      <c r="AK3128" s="21">
        <f>VLOOKUP(B3128,[2]Sheet3!$A$3:$B$1872,2,0)</f>
        <v>5415.929203539823</v>
      </c>
      <c r="AL3128" s="22">
        <f t="shared" si="51"/>
        <v>5415.929203539823</v>
      </c>
    </row>
    <row r="3129" spans="1:38" ht="12" customHeight="1">
      <c r="A3129" s="19" t="s">
        <v>11433</v>
      </c>
      <c r="B3129" s="20" t="s">
        <v>11434</v>
      </c>
      <c r="C3129" s="20"/>
      <c r="D3129" s="20"/>
      <c r="F3129" s="20" t="s">
        <v>105</v>
      </c>
      <c r="G3129" s="20" t="s">
        <v>106</v>
      </c>
      <c r="H3129" s="20"/>
      <c r="I3129" s="20"/>
      <c r="J3129" s="20"/>
      <c r="K3129" s="20"/>
      <c r="L3129" s="20"/>
      <c r="M3129" s="20" t="s">
        <v>11434</v>
      </c>
      <c r="N3129" s="20"/>
      <c r="O3129" s="19" t="s">
        <v>11435</v>
      </c>
      <c r="P3129" s="20" t="s">
        <v>43</v>
      </c>
      <c r="Q3129" s="19" t="s">
        <v>131</v>
      </c>
      <c r="AJ3129" s="21">
        <v>0</v>
      </c>
      <c r="AK3129" s="21">
        <v>0</v>
      </c>
      <c r="AL3129" s="22">
        <f t="shared" si="51"/>
        <v>0</v>
      </c>
    </row>
    <row r="3130" spans="1:38" ht="12" customHeight="1">
      <c r="A3130" s="19" t="s">
        <v>11436</v>
      </c>
      <c r="B3130" s="20" t="s">
        <v>11437</v>
      </c>
      <c r="C3130" s="20"/>
      <c r="D3130" s="20"/>
      <c r="F3130" s="20" t="s">
        <v>105</v>
      </c>
      <c r="G3130" s="20" t="s">
        <v>106</v>
      </c>
      <c r="H3130" s="20" t="s">
        <v>11438</v>
      </c>
      <c r="I3130" s="20"/>
      <c r="J3130" s="20"/>
      <c r="K3130" s="20"/>
      <c r="L3130" s="20" t="s">
        <v>11438</v>
      </c>
      <c r="M3130" s="20" t="s">
        <v>11438</v>
      </c>
      <c r="N3130" s="20"/>
      <c r="O3130" s="19" t="s">
        <v>11439</v>
      </c>
      <c r="P3130" s="20" t="s">
        <v>43</v>
      </c>
      <c r="Q3130" s="19" t="s">
        <v>237</v>
      </c>
      <c r="R3130" s="19" t="s">
        <v>6799</v>
      </c>
      <c r="S3130" s="19" t="s">
        <v>139</v>
      </c>
      <c r="T3130" s="19" t="s">
        <v>152</v>
      </c>
      <c r="Y3130" s="19" t="s">
        <v>45</v>
      </c>
      <c r="Z3130" s="19" t="s">
        <v>46</v>
      </c>
      <c r="AA3130" s="19" t="s">
        <v>47</v>
      </c>
      <c r="AB3130" s="19" t="s">
        <v>461</v>
      </c>
      <c r="AC3130" s="19" t="s">
        <v>400</v>
      </c>
      <c r="AD3130" s="19" t="s">
        <v>401</v>
      </c>
      <c r="AJ3130" s="21">
        <v>0</v>
      </c>
      <c r="AK3130" s="21">
        <v>0</v>
      </c>
      <c r="AL3130" s="22">
        <f t="shared" si="51"/>
        <v>0</v>
      </c>
    </row>
    <row r="3131" spans="1:38" ht="12" customHeight="1">
      <c r="A3131" s="19" t="s">
        <v>11440</v>
      </c>
      <c r="B3131" s="20" t="s">
        <v>11441</v>
      </c>
      <c r="C3131" s="20"/>
      <c r="D3131" s="20"/>
      <c r="F3131" s="20" t="s">
        <v>105</v>
      </c>
      <c r="G3131" s="20" t="s">
        <v>106</v>
      </c>
      <c r="H3131" s="20" t="s">
        <v>11438</v>
      </c>
      <c r="I3131" s="20"/>
      <c r="J3131" s="20"/>
      <c r="K3131" s="20"/>
      <c r="L3131" s="20" t="s">
        <v>11438</v>
      </c>
      <c r="M3131" s="20" t="s">
        <v>11438</v>
      </c>
      <c r="N3131" s="20"/>
      <c r="O3131" s="19" t="s">
        <v>11442</v>
      </c>
      <c r="P3131" s="20" t="s">
        <v>43</v>
      </c>
      <c r="Q3131" s="19" t="s">
        <v>237</v>
      </c>
      <c r="R3131" s="19" t="s">
        <v>6799</v>
      </c>
      <c r="S3131" s="19" t="s">
        <v>139</v>
      </c>
      <c r="T3131" s="19" t="s">
        <v>152</v>
      </c>
      <c r="AJ3131" s="21">
        <v>0</v>
      </c>
      <c r="AK3131" s="21">
        <v>0</v>
      </c>
      <c r="AL3131" s="22">
        <f t="shared" si="51"/>
        <v>0</v>
      </c>
    </row>
    <row r="3132" spans="1:38" ht="12" customHeight="1">
      <c r="A3132" s="19" t="s">
        <v>11443</v>
      </c>
      <c r="B3132" s="20" t="s">
        <v>11444</v>
      </c>
      <c r="C3132" s="20"/>
      <c r="D3132" s="20"/>
      <c r="F3132" s="20" t="s">
        <v>105</v>
      </c>
      <c r="G3132" s="20" t="s">
        <v>106</v>
      </c>
      <c r="H3132" s="20" t="s">
        <v>11438</v>
      </c>
      <c r="I3132" s="20"/>
      <c r="J3132" s="20"/>
      <c r="K3132" s="20"/>
      <c r="L3132" s="20" t="s">
        <v>11438</v>
      </c>
      <c r="M3132" s="20" t="s">
        <v>11438</v>
      </c>
      <c r="N3132" s="20"/>
      <c r="O3132" s="19" t="s">
        <v>11445</v>
      </c>
      <c r="P3132" s="20" t="s">
        <v>43</v>
      </c>
      <c r="Q3132" s="19" t="s">
        <v>237</v>
      </c>
      <c r="R3132" s="19" t="s">
        <v>6799</v>
      </c>
      <c r="S3132" s="19" t="s">
        <v>139</v>
      </c>
      <c r="T3132" s="19" t="s">
        <v>152</v>
      </c>
      <c r="AJ3132" s="21">
        <v>0</v>
      </c>
      <c r="AK3132" s="21">
        <v>0</v>
      </c>
      <c r="AL3132" s="22">
        <f t="shared" si="51"/>
        <v>0</v>
      </c>
    </row>
    <row r="3133" spans="1:38" ht="12" customHeight="1">
      <c r="A3133" s="19" t="s">
        <v>11446</v>
      </c>
      <c r="B3133" s="20" t="s">
        <v>11447</v>
      </c>
      <c r="C3133" s="20"/>
      <c r="D3133" s="20"/>
      <c r="E3133" s="19" t="s">
        <v>11448</v>
      </c>
      <c r="F3133" s="20" t="s">
        <v>105</v>
      </c>
      <c r="G3133" s="20" t="s">
        <v>106</v>
      </c>
      <c r="H3133" s="20" t="s">
        <v>11438</v>
      </c>
      <c r="I3133" s="20"/>
      <c r="J3133" s="20"/>
      <c r="K3133" s="20"/>
      <c r="L3133" s="20" t="s">
        <v>11438</v>
      </c>
      <c r="M3133" s="20" t="s">
        <v>11438</v>
      </c>
      <c r="N3133" s="20"/>
      <c r="O3133" s="19" t="s">
        <v>11449</v>
      </c>
      <c r="P3133" s="20" t="s">
        <v>43</v>
      </c>
      <c r="Q3133" s="19" t="s">
        <v>180</v>
      </c>
      <c r="R3133" s="19" t="s">
        <v>6799</v>
      </c>
      <c r="S3133" s="19" t="s">
        <v>139</v>
      </c>
      <c r="T3133" s="19" t="s">
        <v>152</v>
      </c>
      <c r="U3133" s="21">
        <v>16000</v>
      </c>
      <c r="V3133" s="21">
        <v>6</v>
      </c>
      <c r="W3133" s="21">
        <v>5</v>
      </c>
      <c r="X3133" s="21">
        <v>30</v>
      </c>
      <c r="Y3133" s="19" t="s">
        <v>45</v>
      </c>
      <c r="Z3133" s="19" t="s">
        <v>46</v>
      </c>
      <c r="AA3133" s="19" t="s">
        <v>47</v>
      </c>
      <c r="AB3133" s="19" t="s">
        <v>47</v>
      </c>
      <c r="AC3133" s="19" t="s">
        <v>400</v>
      </c>
      <c r="AD3133" s="19" t="s">
        <v>401</v>
      </c>
      <c r="AE3133" s="19" t="s">
        <v>11388</v>
      </c>
      <c r="AF3133" s="19" t="s">
        <v>11389</v>
      </c>
      <c r="AJ3133" s="21">
        <f>VLOOKUP(B3133,[1]Sheet8!$A$3:$B$989,2,0)</f>
        <v>166923.93670572559</v>
      </c>
      <c r="AK3133" s="21">
        <f>VLOOKUP(B3133,[2]Sheet3!$A$3:$B$1872,2,0)</f>
        <v>2454194.9078976377</v>
      </c>
      <c r="AL3133" s="22">
        <f t="shared" si="51"/>
        <v>2621118.8446033634</v>
      </c>
    </row>
    <row r="3134" spans="1:38" ht="12" customHeight="1">
      <c r="A3134" s="19" t="s">
        <v>11450</v>
      </c>
      <c r="B3134" s="20" t="s">
        <v>11451</v>
      </c>
      <c r="C3134" s="20"/>
      <c r="D3134" s="20"/>
      <c r="E3134" s="19" t="s">
        <v>11452</v>
      </c>
      <c r="F3134" s="20" t="s">
        <v>105</v>
      </c>
      <c r="G3134" s="20" t="s">
        <v>106</v>
      </c>
      <c r="H3134" s="20" t="s">
        <v>11453</v>
      </c>
      <c r="I3134" s="20"/>
      <c r="J3134" s="20"/>
      <c r="K3134" s="20"/>
      <c r="L3134" s="20" t="s">
        <v>11454</v>
      </c>
      <c r="M3134" s="20" t="s">
        <v>11451</v>
      </c>
      <c r="N3134" s="20"/>
      <c r="O3134" s="19" t="s">
        <v>11455</v>
      </c>
      <c r="P3134" s="20" t="s">
        <v>43</v>
      </c>
      <c r="Q3134" s="19" t="s">
        <v>170</v>
      </c>
      <c r="U3134" s="21">
        <v>800</v>
      </c>
      <c r="V3134" s="21">
        <v>3</v>
      </c>
      <c r="W3134" s="21">
        <v>2</v>
      </c>
      <c r="X3134" s="21">
        <v>4</v>
      </c>
      <c r="Y3134" s="19" t="s">
        <v>45</v>
      </c>
      <c r="Z3134" s="19" t="s">
        <v>46</v>
      </c>
      <c r="AA3134" s="19" t="s">
        <v>47</v>
      </c>
      <c r="AB3134" s="19" t="s">
        <v>47</v>
      </c>
      <c r="AC3134" s="19" t="s">
        <v>400</v>
      </c>
      <c r="AD3134" s="19" t="s">
        <v>401</v>
      </c>
      <c r="AE3134" s="19" t="s">
        <v>11336</v>
      </c>
      <c r="AF3134" s="19" t="s">
        <v>11337</v>
      </c>
      <c r="AJ3134" s="21">
        <f>VLOOKUP(B3134,[1]Sheet8!$A$3:$B$989,2,0)</f>
        <v>9426.6805319364721</v>
      </c>
      <c r="AK3134" s="21">
        <f>VLOOKUP(B3134,[2]Sheet3!$A$3:$B$1872,2,0)</f>
        <v>416070.66814159305</v>
      </c>
      <c r="AL3134" s="22">
        <f t="shared" si="51"/>
        <v>425497.34867352952</v>
      </c>
    </row>
    <row r="3135" spans="1:38" ht="12" customHeight="1">
      <c r="A3135" s="19" t="s">
        <v>11456</v>
      </c>
      <c r="B3135" s="20" t="s">
        <v>11457</v>
      </c>
      <c r="C3135" s="20"/>
      <c r="D3135" s="20"/>
      <c r="F3135" s="20" t="s">
        <v>105</v>
      </c>
      <c r="G3135" s="20" t="s">
        <v>106</v>
      </c>
      <c r="H3135" s="20"/>
      <c r="I3135" s="20"/>
      <c r="J3135" s="20"/>
      <c r="K3135" s="20"/>
      <c r="L3135" s="20"/>
      <c r="M3135" s="20" t="s">
        <v>11457</v>
      </c>
      <c r="N3135" s="20"/>
      <c r="O3135" s="19" t="s">
        <v>11458</v>
      </c>
      <c r="P3135" s="20" t="s">
        <v>43</v>
      </c>
      <c r="Q3135" s="19" t="s">
        <v>131</v>
      </c>
      <c r="AJ3135" s="21">
        <v>0</v>
      </c>
      <c r="AK3135" s="21">
        <v>0</v>
      </c>
      <c r="AL3135" s="22">
        <f t="shared" si="51"/>
        <v>0</v>
      </c>
    </row>
    <row r="3136" spans="1:38" ht="12" customHeight="1">
      <c r="A3136" s="19" t="s">
        <v>11459</v>
      </c>
      <c r="B3136" s="20" t="s">
        <v>11460</v>
      </c>
      <c r="C3136" s="20"/>
      <c r="D3136" s="20"/>
      <c r="F3136" s="20" t="s">
        <v>105</v>
      </c>
      <c r="G3136" s="20" t="s">
        <v>106</v>
      </c>
      <c r="H3136" s="20"/>
      <c r="I3136" s="20"/>
      <c r="J3136" s="20"/>
      <c r="K3136" s="20"/>
      <c r="L3136" s="20"/>
      <c r="M3136" s="20" t="s">
        <v>11460</v>
      </c>
      <c r="N3136" s="20"/>
      <c r="O3136" s="19" t="s">
        <v>11461</v>
      </c>
      <c r="P3136" s="20" t="s">
        <v>43</v>
      </c>
      <c r="Q3136" s="19" t="s">
        <v>131</v>
      </c>
      <c r="AJ3136" s="21">
        <v>0</v>
      </c>
      <c r="AK3136" s="21">
        <v>0</v>
      </c>
      <c r="AL3136" s="22">
        <f t="shared" si="51"/>
        <v>0</v>
      </c>
    </row>
    <row r="3137" spans="1:38" ht="12" customHeight="1">
      <c r="A3137" s="19" t="s">
        <v>11462</v>
      </c>
      <c r="B3137" s="20" t="s">
        <v>11463</v>
      </c>
      <c r="C3137" s="20"/>
      <c r="D3137" s="20"/>
      <c r="E3137" s="19" t="s">
        <v>11464</v>
      </c>
      <c r="F3137" s="20" t="s">
        <v>105</v>
      </c>
      <c r="G3137" s="20" t="s">
        <v>106</v>
      </c>
      <c r="H3137" s="20" t="s">
        <v>11465</v>
      </c>
      <c r="I3137" s="20"/>
      <c r="J3137" s="20"/>
      <c r="K3137" s="20"/>
      <c r="L3137" s="20" t="s">
        <v>11466</v>
      </c>
      <c r="M3137" s="20" t="s">
        <v>11463</v>
      </c>
      <c r="N3137" s="20"/>
      <c r="O3137" s="19" t="s">
        <v>11467</v>
      </c>
      <c r="P3137" s="20" t="s">
        <v>43</v>
      </c>
      <c r="Q3137" s="19" t="s">
        <v>44</v>
      </c>
      <c r="R3137" s="19" t="s">
        <v>181</v>
      </c>
      <c r="S3137" s="19" t="s">
        <v>139</v>
      </c>
      <c r="T3137" s="19" t="s">
        <v>182</v>
      </c>
      <c r="U3137" s="21">
        <v>4000</v>
      </c>
      <c r="V3137" s="21">
        <v>3</v>
      </c>
      <c r="W3137" s="21">
        <v>6</v>
      </c>
      <c r="X3137" s="21">
        <v>20</v>
      </c>
      <c r="Y3137" s="19" t="s">
        <v>45</v>
      </c>
      <c r="Z3137" s="19" t="s">
        <v>46</v>
      </c>
      <c r="AA3137" s="19" t="s">
        <v>47</v>
      </c>
      <c r="AB3137" s="19" t="s">
        <v>47</v>
      </c>
      <c r="AC3137" s="19" t="s">
        <v>400</v>
      </c>
      <c r="AD3137" s="19" t="s">
        <v>401</v>
      </c>
      <c r="AE3137" s="19" t="s">
        <v>11388</v>
      </c>
      <c r="AF3137" s="19" t="s">
        <v>11389</v>
      </c>
      <c r="AJ3137" s="21">
        <f>VLOOKUP(B3137,[1]Sheet8!$A$3:$B$989,2,0)</f>
        <v>105000</v>
      </c>
      <c r="AK3137" s="21">
        <f>VLOOKUP(B3137,[2]Sheet3!$A$3:$B$1872,2,0)</f>
        <v>226053.08743362833</v>
      </c>
      <c r="AL3137" s="22">
        <f t="shared" si="51"/>
        <v>331053.08743362833</v>
      </c>
    </row>
    <row r="3138" spans="1:38" ht="12" customHeight="1">
      <c r="A3138" s="19" t="s">
        <v>11468</v>
      </c>
      <c r="B3138" s="20" t="s">
        <v>11469</v>
      </c>
      <c r="C3138" s="20"/>
      <c r="D3138" s="20"/>
      <c r="F3138" s="20" t="s">
        <v>105</v>
      </c>
      <c r="G3138" s="20" t="s">
        <v>106</v>
      </c>
      <c r="H3138" s="20"/>
      <c r="I3138" s="20"/>
      <c r="J3138" s="20"/>
      <c r="K3138" s="20"/>
      <c r="L3138" s="20" t="s">
        <v>11469</v>
      </c>
      <c r="M3138" s="20" t="s">
        <v>11469</v>
      </c>
      <c r="N3138" s="20"/>
      <c r="O3138" s="19" t="s">
        <v>11470</v>
      </c>
      <c r="P3138" s="20" t="s">
        <v>43</v>
      </c>
      <c r="Q3138" s="19" t="s">
        <v>237</v>
      </c>
      <c r="R3138" s="19" t="s">
        <v>151</v>
      </c>
      <c r="S3138" s="19" t="s">
        <v>139</v>
      </c>
      <c r="T3138" s="19" t="s">
        <v>152</v>
      </c>
      <c r="Y3138" s="19" t="s">
        <v>45</v>
      </c>
      <c r="Z3138" s="19" t="s">
        <v>46</v>
      </c>
      <c r="AA3138" s="19" t="s">
        <v>47</v>
      </c>
      <c r="AB3138" s="19" t="s">
        <v>461</v>
      </c>
      <c r="AC3138" s="19" t="s">
        <v>400</v>
      </c>
      <c r="AD3138" s="19" t="s">
        <v>401</v>
      </c>
      <c r="AJ3138" s="21">
        <v>0</v>
      </c>
      <c r="AK3138" s="21">
        <f>VLOOKUP(B3138,[2]Sheet3!$A$3:$B$1872,2,0)</f>
        <v>8858.7610619469033</v>
      </c>
      <c r="AL3138" s="22">
        <f t="shared" ref="AL3138:AL3201" si="52">AJ3138+AK3138</f>
        <v>8858.7610619469033</v>
      </c>
    </row>
    <row r="3139" spans="1:38" ht="12" customHeight="1">
      <c r="A3139" s="19" t="s">
        <v>11471</v>
      </c>
      <c r="B3139" s="20" t="s">
        <v>11472</v>
      </c>
      <c r="C3139" s="20"/>
      <c r="D3139" s="20"/>
      <c r="F3139" s="20" t="s">
        <v>105</v>
      </c>
      <c r="G3139" s="20" t="s">
        <v>106</v>
      </c>
      <c r="H3139" s="20"/>
      <c r="I3139" s="20"/>
      <c r="J3139" s="20"/>
      <c r="K3139" s="20"/>
      <c r="L3139" s="20"/>
      <c r="M3139" s="20" t="s">
        <v>11472</v>
      </c>
      <c r="N3139" s="20"/>
      <c r="O3139" s="19" t="s">
        <v>11473</v>
      </c>
      <c r="P3139" s="20" t="s">
        <v>43</v>
      </c>
      <c r="Q3139" s="19" t="s">
        <v>131</v>
      </c>
      <c r="AJ3139" s="21">
        <v>0</v>
      </c>
      <c r="AK3139" s="21">
        <v>0</v>
      </c>
      <c r="AL3139" s="22">
        <f t="shared" si="52"/>
        <v>0</v>
      </c>
    </row>
    <row r="3140" spans="1:38" ht="12" customHeight="1">
      <c r="A3140" s="19" t="s">
        <v>11474</v>
      </c>
      <c r="B3140" s="20" t="s">
        <v>11475</v>
      </c>
      <c r="C3140" s="20"/>
      <c r="D3140" s="20"/>
      <c r="F3140" s="20" t="s">
        <v>105</v>
      </c>
      <c r="G3140" s="20" t="s">
        <v>106</v>
      </c>
      <c r="H3140" s="20"/>
      <c r="I3140" s="20"/>
      <c r="J3140" s="20"/>
      <c r="K3140" s="20"/>
      <c r="L3140" s="20"/>
      <c r="M3140" s="20" t="s">
        <v>11475</v>
      </c>
      <c r="N3140" s="20"/>
      <c r="O3140" s="19" t="s">
        <v>11476</v>
      </c>
      <c r="P3140" s="20" t="s">
        <v>43</v>
      </c>
      <c r="Q3140" s="19" t="s">
        <v>131</v>
      </c>
      <c r="AJ3140" s="21">
        <v>0</v>
      </c>
      <c r="AK3140" s="21">
        <f>VLOOKUP(B3140,[2]Sheet3!$A$3:$B$1872,2,0)</f>
        <v>21663.716814159292</v>
      </c>
      <c r="AL3140" s="22">
        <f t="shared" si="52"/>
        <v>21663.716814159292</v>
      </c>
    </row>
    <row r="3141" spans="1:38" ht="12" customHeight="1">
      <c r="A3141" s="19" t="s">
        <v>11477</v>
      </c>
      <c r="B3141" s="20" t="s">
        <v>11478</v>
      </c>
      <c r="C3141" s="20"/>
      <c r="D3141" s="20"/>
      <c r="F3141" s="20" t="s">
        <v>105</v>
      </c>
      <c r="G3141" s="20" t="s">
        <v>106</v>
      </c>
      <c r="H3141" s="20"/>
      <c r="I3141" s="20"/>
      <c r="J3141" s="20"/>
      <c r="K3141" s="20"/>
      <c r="L3141" s="20" t="s">
        <v>11478</v>
      </c>
      <c r="M3141" s="20" t="s">
        <v>11478</v>
      </c>
      <c r="N3141" s="20"/>
      <c r="O3141" s="19" t="s">
        <v>11479</v>
      </c>
      <c r="P3141" s="20" t="s">
        <v>43</v>
      </c>
      <c r="Q3141" s="19" t="s">
        <v>131</v>
      </c>
      <c r="U3141" s="21">
        <v>400</v>
      </c>
      <c r="V3141" s="21">
        <v>2</v>
      </c>
      <c r="W3141" s="21">
        <v>1</v>
      </c>
      <c r="X3141" s="21">
        <v>2</v>
      </c>
      <c r="AJ3141" s="21">
        <f>VLOOKUP(B3141,[1]Sheet8!$A$3:$B$989,2,0)</f>
        <v>9426.6999999999989</v>
      </c>
      <c r="AK3141" s="21">
        <f>VLOOKUP(B3141,[2]Sheet3!$A$3:$B$1872,2,0)</f>
        <v>36318.58407079646</v>
      </c>
      <c r="AL3141" s="22">
        <f t="shared" si="52"/>
        <v>45745.284070796457</v>
      </c>
    </row>
    <row r="3142" spans="1:38" ht="12" customHeight="1">
      <c r="A3142" s="19" t="s">
        <v>11480</v>
      </c>
      <c r="B3142" s="20" t="s">
        <v>11481</v>
      </c>
      <c r="C3142" s="20"/>
      <c r="D3142" s="20"/>
      <c r="F3142" s="20" t="s">
        <v>105</v>
      </c>
      <c r="G3142" s="20" t="s">
        <v>106</v>
      </c>
      <c r="H3142" s="20"/>
      <c r="I3142" s="20"/>
      <c r="J3142" s="20"/>
      <c r="K3142" s="20"/>
      <c r="L3142" s="20"/>
      <c r="M3142" s="20" t="s">
        <v>11481</v>
      </c>
      <c r="N3142" s="20"/>
      <c r="O3142" s="19" t="s">
        <v>11482</v>
      </c>
      <c r="P3142" s="20" t="s">
        <v>43</v>
      </c>
      <c r="Q3142" s="19" t="s">
        <v>131</v>
      </c>
      <c r="AJ3142" s="21">
        <v>0</v>
      </c>
      <c r="AK3142" s="21">
        <v>0</v>
      </c>
      <c r="AL3142" s="22">
        <f t="shared" si="52"/>
        <v>0</v>
      </c>
    </row>
    <row r="3143" spans="1:38" ht="12" customHeight="1">
      <c r="A3143" s="19" t="s">
        <v>11483</v>
      </c>
      <c r="B3143" s="20" t="s">
        <v>11484</v>
      </c>
      <c r="C3143" s="20"/>
      <c r="D3143" s="20"/>
      <c r="E3143" s="19" t="s">
        <v>11485</v>
      </c>
      <c r="F3143" s="20" t="s">
        <v>105</v>
      </c>
      <c r="G3143" s="20" t="s">
        <v>106</v>
      </c>
      <c r="H3143" s="20"/>
      <c r="I3143" s="20"/>
      <c r="J3143" s="20"/>
      <c r="K3143" s="20"/>
      <c r="L3143" s="20" t="s">
        <v>11486</v>
      </c>
      <c r="M3143" s="20" t="s">
        <v>11486</v>
      </c>
      <c r="N3143" s="20"/>
      <c r="O3143" s="19" t="s">
        <v>11487</v>
      </c>
      <c r="P3143" s="20" t="s">
        <v>43</v>
      </c>
      <c r="Q3143" s="19" t="s">
        <v>44</v>
      </c>
      <c r="R3143" s="19" t="s">
        <v>691</v>
      </c>
      <c r="S3143" s="19" t="s">
        <v>139</v>
      </c>
      <c r="T3143" s="19" t="s">
        <v>182</v>
      </c>
      <c r="U3143" s="21">
        <v>5000</v>
      </c>
      <c r="V3143" s="21">
        <v>5</v>
      </c>
      <c r="W3143" s="21">
        <v>4</v>
      </c>
      <c r="X3143" s="21">
        <v>15</v>
      </c>
      <c r="Y3143" s="19" t="s">
        <v>45</v>
      </c>
      <c r="Z3143" s="19" t="s">
        <v>46</v>
      </c>
      <c r="AA3143" s="19" t="s">
        <v>47</v>
      </c>
      <c r="AB3143" s="19" t="s">
        <v>47</v>
      </c>
      <c r="AC3143" s="19" t="s">
        <v>400</v>
      </c>
      <c r="AD3143" s="19" t="s">
        <v>401</v>
      </c>
      <c r="AE3143" s="19" t="s">
        <v>542</v>
      </c>
      <c r="AF3143" s="19" t="s">
        <v>543</v>
      </c>
      <c r="AJ3143" s="21">
        <f>VLOOKUP(B3143,[1]Sheet8!$A$3:$B$989,2,0)</f>
        <v>123226</v>
      </c>
      <c r="AK3143" s="21">
        <f>VLOOKUP(B3143,[2]Sheet3!$A$3:$B$1872,2,0)</f>
        <v>66371.681415929212</v>
      </c>
      <c r="AL3143" s="22">
        <f t="shared" si="52"/>
        <v>189597.68141592923</v>
      </c>
    </row>
    <row r="3144" spans="1:38" ht="12" customHeight="1">
      <c r="A3144" s="19" t="s">
        <v>11488</v>
      </c>
      <c r="B3144" s="20" t="s">
        <v>11489</v>
      </c>
      <c r="C3144" s="20"/>
      <c r="D3144" s="20"/>
      <c r="E3144" s="19" t="s">
        <v>11490</v>
      </c>
      <c r="F3144" s="20" t="s">
        <v>105</v>
      </c>
      <c r="G3144" s="20" t="s">
        <v>106</v>
      </c>
      <c r="H3144" s="20"/>
      <c r="I3144" s="20"/>
      <c r="J3144" s="20"/>
      <c r="K3144" s="20"/>
      <c r="L3144" s="20" t="s">
        <v>11489</v>
      </c>
      <c r="M3144" s="20" t="s">
        <v>11489</v>
      </c>
      <c r="N3144" s="20"/>
      <c r="O3144" s="19" t="s">
        <v>11491</v>
      </c>
      <c r="P3144" s="20" t="s">
        <v>43</v>
      </c>
      <c r="Q3144" s="19" t="s">
        <v>170</v>
      </c>
      <c r="U3144" s="21">
        <v>600</v>
      </c>
      <c r="V3144" s="21">
        <v>1</v>
      </c>
      <c r="W3144" s="21">
        <v>1</v>
      </c>
      <c r="X3144" s="21">
        <v>4</v>
      </c>
      <c r="Y3144" s="19" t="s">
        <v>45</v>
      </c>
      <c r="Z3144" s="19" t="s">
        <v>46</v>
      </c>
      <c r="AA3144" s="19" t="s">
        <v>47</v>
      </c>
      <c r="AB3144" s="19" t="s">
        <v>47</v>
      </c>
      <c r="AC3144" s="19" t="s">
        <v>400</v>
      </c>
      <c r="AD3144" s="19" t="s">
        <v>401</v>
      </c>
      <c r="AE3144" s="19" t="s">
        <v>402</v>
      </c>
      <c r="AF3144" s="19" t="s">
        <v>403</v>
      </c>
      <c r="AJ3144" s="21">
        <f>VLOOKUP(B3144,[1]Sheet8!$A$3:$B$989,2,0)</f>
        <v>11256.5</v>
      </c>
      <c r="AK3144" s="21">
        <f>VLOOKUP(B3144,[2]Sheet3!$A$3:$B$1872,2,0)</f>
        <v>26548.672566371682</v>
      </c>
      <c r="AL3144" s="22">
        <f t="shared" si="52"/>
        <v>37805.172566371679</v>
      </c>
    </row>
    <row r="3145" spans="1:38" ht="12" customHeight="1">
      <c r="A3145" s="19" t="s">
        <v>11492</v>
      </c>
      <c r="B3145" s="20" t="s">
        <v>11493</v>
      </c>
      <c r="C3145" s="20"/>
      <c r="D3145" s="20"/>
      <c r="F3145" s="20" t="s">
        <v>105</v>
      </c>
      <c r="G3145" s="20" t="s">
        <v>106</v>
      </c>
      <c r="H3145" s="20" t="s">
        <v>11494</v>
      </c>
      <c r="I3145" s="20"/>
      <c r="J3145" s="20"/>
      <c r="K3145" s="20"/>
      <c r="L3145" s="20"/>
      <c r="M3145" s="20" t="s">
        <v>11493</v>
      </c>
      <c r="N3145" s="20"/>
      <c r="O3145" s="19" t="s">
        <v>11495</v>
      </c>
      <c r="P3145" s="20" t="s">
        <v>43</v>
      </c>
      <c r="Q3145" s="19" t="s">
        <v>131</v>
      </c>
      <c r="AJ3145" s="21">
        <v>0</v>
      </c>
      <c r="AK3145" s="21">
        <v>0</v>
      </c>
      <c r="AL3145" s="22">
        <f t="shared" si="52"/>
        <v>0</v>
      </c>
    </row>
    <row r="3146" spans="1:38" ht="12" customHeight="1">
      <c r="A3146" s="19" t="s">
        <v>11496</v>
      </c>
      <c r="B3146" s="20" t="s">
        <v>11497</v>
      </c>
      <c r="C3146" s="20"/>
      <c r="D3146" s="20"/>
      <c r="F3146" s="20" t="s">
        <v>105</v>
      </c>
      <c r="G3146" s="20" t="s">
        <v>106</v>
      </c>
      <c r="H3146" s="20"/>
      <c r="I3146" s="20"/>
      <c r="J3146" s="20"/>
      <c r="K3146" s="20"/>
      <c r="L3146" s="20"/>
      <c r="M3146" s="20" t="s">
        <v>11497</v>
      </c>
      <c r="N3146" s="20"/>
      <c r="O3146" s="19" t="s">
        <v>11498</v>
      </c>
      <c r="P3146" s="20" t="s">
        <v>43</v>
      </c>
      <c r="Q3146" s="19" t="s">
        <v>131</v>
      </c>
      <c r="AJ3146" s="21">
        <v>0</v>
      </c>
      <c r="AK3146" s="21">
        <v>0</v>
      </c>
      <c r="AL3146" s="22">
        <f t="shared" si="52"/>
        <v>0</v>
      </c>
    </row>
    <row r="3147" spans="1:38" ht="12" customHeight="1">
      <c r="A3147" s="19" t="s">
        <v>11499</v>
      </c>
      <c r="B3147" s="20" t="s">
        <v>11500</v>
      </c>
      <c r="C3147" s="20"/>
      <c r="D3147" s="20"/>
      <c r="F3147" s="20" t="s">
        <v>105</v>
      </c>
      <c r="G3147" s="20" t="s">
        <v>106</v>
      </c>
      <c r="H3147" s="20"/>
      <c r="I3147" s="20"/>
      <c r="J3147" s="20"/>
      <c r="K3147" s="20"/>
      <c r="L3147" s="20"/>
      <c r="M3147" s="20" t="s">
        <v>11500</v>
      </c>
      <c r="N3147" s="20"/>
      <c r="O3147" s="19" t="s">
        <v>11501</v>
      </c>
      <c r="P3147" s="20" t="s">
        <v>43</v>
      </c>
      <c r="Q3147" s="19" t="s">
        <v>131</v>
      </c>
      <c r="AJ3147" s="21">
        <v>0</v>
      </c>
      <c r="AK3147" s="21">
        <f>VLOOKUP(B3147,[2]Sheet3!$A$3:$B$1872,2,0)</f>
        <v>10831.858407079646</v>
      </c>
      <c r="AL3147" s="22">
        <f t="shared" si="52"/>
        <v>10831.858407079646</v>
      </c>
    </row>
    <row r="3148" spans="1:38" ht="12" customHeight="1">
      <c r="A3148" s="19" t="s">
        <v>11502</v>
      </c>
      <c r="B3148" s="20" t="s">
        <v>11503</v>
      </c>
      <c r="C3148" s="20"/>
      <c r="D3148" s="20"/>
      <c r="F3148" s="20" t="s">
        <v>105</v>
      </c>
      <c r="G3148" s="20" t="s">
        <v>106</v>
      </c>
      <c r="H3148" s="20"/>
      <c r="I3148" s="20"/>
      <c r="J3148" s="20"/>
      <c r="K3148" s="20"/>
      <c r="L3148" s="20" t="s">
        <v>11504</v>
      </c>
      <c r="M3148" s="20" t="s">
        <v>11503</v>
      </c>
      <c r="N3148" s="20"/>
      <c r="O3148" s="19" t="s">
        <v>11505</v>
      </c>
      <c r="P3148" s="20" t="s">
        <v>43</v>
      </c>
      <c r="Q3148" s="19" t="s">
        <v>131</v>
      </c>
      <c r="AJ3148" s="21">
        <v>0</v>
      </c>
      <c r="AK3148" s="21">
        <v>0</v>
      </c>
      <c r="AL3148" s="22">
        <f t="shared" si="52"/>
        <v>0</v>
      </c>
    </row>
    <row r="3149" spans="1:38" ht="12" customHeight="1">
      <c r="A3149" s="19" t="s">
        <v>11506</v>
      </c>
      <c r="B3149" s="20" t="s">
        <v>11507</v>
      </c>
      <c r="C3149" s="20"/>
      <c r="D3149" s="20"/>
      <c r="F3149" s="20" t="s">
        <v>105</v>
      </c>
      <c r="G3149" s="20" t="s">
        <v>106</v>
      </c>
      <c r="H3149" s="20"/>
      <c r="I3149" s="20"/>
      <c r="J3149" s="20"/>
      <c r="K3149" s="20"/>
      <c r="L3149" s="20"/>
      <c r="M3149" s="20" t="s">
        <v>11507</v>
      </c>
      <c r="N3149" s="20"/>
      <c r="O3149" s="19" t="s">
        <v>11508</v>
      </c>
      <c r="P3149" s="20" t="s">
        <v>43</v>
      </c>
      <c r="Q3149" s="19" t="s">
        <v>131</v>
      </c>
      <c r="U3149" s="21">
        <v>600</v>
      </c>
      <c r="V3149" s="21">
        <v>2</v>
      </c>
      <c r="W3149" s="21">
        <v>2</v>
      </c>
      <c r="X3149" s="21">
        <v>4</v>
      </c>
      <c r="AJ3149" s="21">
        <f>VLOOKUP(B3149,[1]Sheet8!$A$3:$B$989,2,0)</f>
        <v>80903</v>
      </c>
      <c r="AK3149" s="21">
        <f>VLOOKUP(B3149,[2]Sheet3!$A$3:$B$1872,2,0)</f>
        <v>455765.48672566377</v>
      </c>
      <c r="AL3149" s="22">
        <f t="shared" si="52"/>
        <v>536668.48672566377</v>
      </c>
    </row>
    <row r="3150" spans="1:38" ht="12" customHeight="1">
      <c r="A3150" s="19" t="s">
        <v>11509</v>
      </c>
      <c r="B3150" s="20" t="s">
        <v>11510</v>
      </c>
      <c r="C3150" s="20"/>
      <c r="D3150" s="20"/>
      <c r="F3150" s="20" t="s">
        <v>105</v>
      </c>
      <c r="G3150" s="20" t="s">
        <v>106</v>
      </c>
      <c r="H3150" s="20"/>
      <c r="I3150" s="20"/>
      <c r="J3150" s="20"/>
      <c r="K3150" s="20"/>
      <c r="L3150" s="20"/>
      <c r="M3150" s="20" t="s">
        <v>11510</v>
      </c>
      <c r="N3150" s="20"/>
      <c r="O3150" s="19" t="s">
        <v>11511</v>
      </c>
      <c r="P3150" s="20" t="s">
        <v>43</v>
      </c>
      <c r="Q3150" s="19" t="s">
        <v>131</v>
      </c>
      <c r="AJ3150" s="21">
        <v>0</v>
      </c>
      <c r="AK3150" s="21">
        <v>0</v>
      </c>
      <c r="AL3150" s="22">
        <f t="shared" si="52"/>
        <v>0</v>
      </c>
    </row>
    <row r="3151" spans="1:38" ht="12" customHeight="1">
      <c r="A3151" s="19" t="s">
        <v>11512</v>
      </c>
      <c r="B3151" s="20" t="s">
        <v>11513</v>
      </c>
      <c r="C3151" s="20"/>
      <c r="D3151" s="20"/>
      <c r="F3151" s="20" t="s">
        <v>105</v>
      </c>
      <c r="G3151" s="20" t="s">
        <v>106</v>
      </c>
      <c r="H3151" s="20"/>
      <c r="I3151" s="20"/>
      <c r="J3151" s="20"/>
      <c r="K3151" s="20"/>
      <c r="L3151" s="20" t="s">
        <v>11513</v>
      </c>
      <c r="M3151" s="20" t="s">
        <v>11513</v>
      </c>
      <c r="N3151" s="20"/>
      <c r="O3151" s="19" t="s">
        <v>11514</v>
      </c>
      <c r="P3151" s="20" t="s">
        <v>43</v>
      </c>
      <c r="Q3151" s="19" t="s">
        <v>131</v>
      </c>
      <c r="AJ3151" s="21">
        <v>0</v>
      </c>
      <c r="AK3151" s="21">
        <v>0</v>
      </c>
      <c r="AL3151" s="22">
        <f t="shared" si="52"/>
        <v>0</v>
      </c>
    </row>
    <row r="3152" spans="1:38" ht="12" customHeight="1">
      <c r="A3152" s="19" t="s">
        <v>11515</v>
      </c>
      <c r="B3152" s="20" t="s">
        <v>11516</v>
      </c>
      <c r="C3152" s="20"/>
      <c r="D3152" s="20"/>
      <c r="F3152" s="20" t="s">
        <v>105</v>
      </c>
      <c r="G3152" s="20" t="s">
        <v>106</v>
      </c>
      <c r="H3152" s="20"/>
      <c r="I3152" s="20"/>
      <c r="J3152" s="20"/>
      <c r="K3152" s="20"/>
      <c r="L3152" s="20"/>
      <c r="M3152" s="20" t="s">
        <v>11516</v>
      </c>
      <c r="N3152" s="20"/>
      <c r="O3152" s="19" t="s">
        <v>11517</v>
      </c>
      <c r="P3152" s="20" t="s">
        <v>43</v>
      </c>
      <c r="Q3152" s="19" t="s">
        <v>131</v>
      </c>
      <c r="AJ3152" s="21">
        <v>0</v>
      </c>
      <c r="AK3152" s="21">
        <v>0</v>
      </c>
      <c r="AL3152" s="22">
        <f t="shared" si="52"/>
        <v>0</v>
      </c>
    </row>
    <row r="3153" spans="1:38" ht="12" customHeight="1">
      <c r="A3153" s="19" t="s">
        <v>11518</v>
      </c>
      <c r="B3153" s="20" t="s">
        <v>11519</v>
      </c>
      <c r="C3153" s="20"/>
      <c r="D3153" s="20"/>
      <c r="F3153" s="20" t="s">
        <v>105</v>
      </c>
      <c r="G3153" s="20" t="s">
        <v>106</v>
      </c>
      <c r="H3153" s="20" t="s">
        <v>11520</v>
      </c>
      <c r="I3153" s="20"/>
      <c r="J3153" s="20"/>
      <c r="K3153" s="20"/>
      <c r="L3153" s="20" t="s">
        <v>11519</v>
      </c>
      <c r="M3153" s="20" t="s">
        <v>11519</v>
      </c>
      <c r="N3153" s="20"/>
      <c r="O3153" s="19" t="s">
        <v>11521</v>
      </c>
      <c r="P3153" s="20" t="s">
        <v>43</v>
      </c>
      <c r="Q3153" s="19" t="s">
        <v>131</v>
      </c>
      <c r="AJ3153" s="21">
        <v>0</v>
      </c>
      <c r="AK3153" s="21">
        <f>VLOOKUP(B3153,[2]Sheet3!$A$3:$B$1872,2,0)</f>
        <v>9327.4336283185839</v>
      </c>
      <c r="AL3153" s="22">
        <f t="shared" si="52"/>
        <v>9327.4336283185839</v>
      </c>
    </row>
    <row r="3154" spans="1:38" ht="12" customHeight="1">
      <c r="A3154" s="19" t="s">
        <v>11522</v>
      </c>
      <c r="B3154" s="20" t="s">
        <v>11523</v>
      </c>
      <c r="C3154" s="20"/>
      <c r="D3154" s="20"/>
      <c r="F3154" s="20" t="s">
        <v>105</v>
      </c>
      <c r="G3154" s="20" t="s">
        <v>106</v>
      </c>
      <c r="H3154" s="20"/>
      <c r="I3154" s="20"/>
      <c r="J3154" s="20"/>
      <c r="K3154" s="20"/>
      <c r="L3154" s="20"/>
      <c r="M3154" s="20" t="s">
        <v>11523</v>
      </c>
      <c r="N3154" s="20"/>
      <c r="O3154" s="19" t="s">
        <v>11524</v>
      </c>
      <c r="P3154" s="20" t="s">
        <v>43</v>
      </c>
      <c r="Q3154" s="19" t="s">
        <v>131</v>
      </c>
      <c r="AJ3154" s="21">
        <v>0</v>
      </c>
      <c r="AK3154" s="21">
        <v>0</v>
      </c>
      <c r="AL3154" s="22">
        <f t="shared" si="52"/>
        <v>0</v>
      </c>
    </row>
    <row r="3155" spans="1:38" ht="12" customHeight="1">
      <c r="A3155" s="19" t="s">
        <v>11525</v>
      </c>
      <c r="B3155" s="20" t="s">
        <v>11526</v>
      </c>
      <c r="C3155" s="20"/>
      <c r="D3155" s="20"/>
      <c r="F3155" s="20" t="s">
        <v>105</v>
      </c>
      <c r="G3155" s="20" t="s">
        <v>106</v>
      </c>
      <c r="H3155" s="20"/>
      <c r="I3155" s="20"/>
      <c r="J3155" s="20"/>
      <c r="K3155" s="20"/>
      <c r="L3155" s="20" t="s">
        <v>11527</v>
      </c>
      <c r="M3155" s="20" t="s">
        <v>11526</v>
      </c>
      <c r="N3155" s="20"/>
      <c r="O3155" s="19" t="s">
        <v>11528</v>
      </c>
      <c r="P3155" s="20" t="s">
        <v>43</v>
      </c>
      <c r="Q3155" s="19" t="s">
        <v>237</v>
      </c>
      <c r="U3155" s="21">
        <v>1500</v>
      </c>
      <c r="V3155" s="21">
        <v>3</v>
      </c>
      <c r="W3155" s="21">
        <v>4</v>
      </c>
      <c r="X3155" s="21">
        <v>5</v>
      </c>
      <c r="Y3155" s="19" t="s">
        <v>45</v>
      </c>
      <c r="Z3155" s="19" t="s">
        <v>46</v>
      </c>
      <c r="AA3155" s="19" t="s">
        <v>47</v>
      </c>
      <c r="AB3155" s="19" t="s">
        <v>461</v>
      </c>
      <c r="AC3155" s="19" t="s">
        <v>400</v>
      </c>
      <c r="AD3155" s="19" t="s">
        <v>401</v>
      </c>
      <c r="AJ3155" s="21">
        <v>0</v>
      </c>
      <c r="AK3155" s="21">
        <v>0</v>
      </c>
      <c r="AL3155" s="22">
        <f t="shared" si="52"/>
        <v>0</v>
      </c>
    </row>
    <row r="3156" spans="1:38" ht="12" customHeight="1">
      <c r="A3156" s="19" t="s">
        <v>11529</v>
      </c>
      <c r="B3156" s="20" t="s">
        <v>11530</v>
      </c>
      <c r="C3156" s="20"/>
      <c r="D3156" s="20"/>
      <c r="E3156" s="19" t="s">
        <v>11531</v>
      </c>
      <c r="F3156" s="20" t="s">
        <v>105</v>
      </c>
      <c r="G3156" s="20" t="s">
        <v>106</v>
      </c>
      <c r="H3156" s="20"/>
      <c r="I3156" s="20"/>
      <c r="J3156" s="20"/>
      <c r="K3156" s="20"/>
      <c r="L3156" s="20"/>
      <c r="M3156" s="20"/>
      <c r="N3156" s="20"/>
      <c r="O3156" s="19" t="s">
        <v>11532</v>
      </c>
      <c r="P3156" s="20" t="s">
        <v>43</v>
      </c>
      <c r="Q3156" s="19" t="s">
        <v>44</v>
      </c>
      <c r="U3156" s="21">
        <v>2500</v>
      </c>
      <c r="V3156" s="21">
        <v>4</v>
      </c>
      <c r="W3156" s="21">
        <v>5</v>
      </c>
      <c r="X3156" s="21">
        <v>10</v>
      </c>
      <c r="Y3156" s="19" t="s">
        <v>45</v>
      </c>
      <c r="Z3156" s="19" t="s">
        <v>46</v>
      </c>
      <c r="AA3156" s="19" t="s">
        <v>47</v>
      </c>
      <c r="AB3156" s="19" t="s">
        <v>47</v>
      </c>
      <c r="AC3156" s="19" t="s">
        <v>400</v>
      </c>
      <c r="AD3156" s="19" t="s">
        <v>401</v>
      </c>
      <c r="AE3156" s="19" t="s">
        <v>11336</v>
      </c>
      <c r="AF3156" s="19" t="s">
        <v>11337</v>
      </c>
      <c r="AJ3156" s="21">
        <f>VLOOKUP(B3156,[1]Sheet8!$A$3:$B$989,2,0)</f>
        <v>279475.89403214108</v>
      </c>
      <c r="AK3156" s="21">
        <f>VLOOKUP(B3156,[2]Sheet3!$A$3:$B$1872,2,0)</f>
        <v>324955.75221238931</v>
      </c>
      <c r="AL3156" s="22">
        <f t="shared" si="52"/>
        <v>604431.64624453033</v>
      </c>
    </row>
    <row r="3157" spans="1:38" ht="12" customHeight="1">
      <c r="A3157" s="19" t="s">
        <v>11533</v>
      </c>
      <c r="B3157" s="20" t="s">
        <v>11534</v>
      </c>
      <c r="C3157" s="20"/>
      <c r="D3157" s="20"/>
      <c r="E3157" s="19" t="s">
        <v>11535</v>
      </c>
      <c r="F3157" s="20" t="s">
        <v>105</v>
      </c>
      <c r="G3157" s="20" t="s">
        <v>106</v>
      </c>
      <c r="H3157" s="20" t="s">
        <v>11536</v>
      </c>
      <c r="I3157" s="20"/>
      <c r="J3157" s="20"/>
      <c r="K3157" s="20"/>
      <c r="L3157" s="20" t="s">
        <v>11537</v>
      </c>
      <c r="M3157" s="20" t="s">
        <v>11534</v>
      </c>
      <c r="N3157" s="20"/>
      <c r="O3157" s="19" t="s">
        <v>11538</v>
      </c>
      <c r="P3157" s="20" t="s">
        <v>43</v>
      </c>
      <c r="Q3157" s="19" t="s">
        <v>44</v>
      </c>
      <c r="U3157" s="21">
        <v>2000</v>
      </c>
      <c r="V3157" s="21">
        <v>2</v>
      </c>
      <c r="W3157" s="21">
        <v>2</v>
      </c>
      <c r="X3157" s="21">
        <v>6</v>
      </c>
      <c r="Y3157" s="19" t="s">
        <v>45</v>
      </c>
      <c r="Z3157" s="19" t="s">
        <v>46</v>
      </c>
      <c r="AA3157" s="19" t="s">
        <v>47</v>
      </c>
      <c r="AB3157" s="19" t="s">
        <v>47</v>
      </c>
      <c r="AC3157" s="19" t="s">
        <v>400</v>
      </c>
      <c r="AD3157" s="19" t="s">
        <v>401</v>
      </c>
      <c r="AE3157" s="19" t="s">
        <v>542</v>
      </c>
      <c r="AF3157" s="19" t="s">
        <v>543</v>
      </c>
      <c r="AJ3157" s="21">
        <f>VLOOKUP(B3157,[1]Sheet8!$A$3:$B$989,2,0)</f>
        <v>66542.039999999994</v>
      </c>
      <c r="AK3157" s="21">
        <f>VLOOKUP(B3157,[2]Sheet3!$A$3:$B$1872,2,0)</f>
        <v>132743.36283185842</v>
      </c>
      <c r="AL3157" s="22">
        <f t="shared" si="52"/>
        <v>199285.40283185843</v>
      </c>
    </row>
    <row r="3158" spans="1:38" ht="12" customHeight="1">
      <c r="A3158" s="19" t="s">
        <v>11539</v>
      </c>
      <c r="B3158" s="20" t="s">
        <v>11540</v>
      </c>
      <c r="C3158" s="20"/>
      <c r="D3158" s="20"/>
      <c r="F3158" s="20" t="s">
        <v>105</v>
      </c>
      <c r="G3158" s="20" t="s">
        <v>106</v>
      </c>
      <c r="H3158" s="20"/>
      <c r="I3158" s="20"/>
      <c r="J3158" s="20"/>
      <c r="K3158" s="20"/>
      <c r="L3158" s="20"/>
      <c r="M3158" s="20" t="s">
        <v>11540</v>
      </c>
      <c r="N3158" s="20"/>
      <c r="O3158" s="19" t="s">
        <v>11541</v>
      </c>
      <c r="P3158" s="20" t="s">
        <v>43</v>
      </c>
      <c r="Q3158" s="19" t="s">
        <v>131</v>
      </c>
      <c r="AJ3158" s="21">
        <v>0</v>
      </c>
      <c r="AK3158" s="21">
        <v>0</v>
      </c>
      <c r="AL3158" s="22">
        <f t="shared" si="52"/>
        <v>0</v>
      </c>
    </row>
    <row r="3159" spans="1:38" ht="12" customHeight="1">
      <c r="A3159" s="19" t="s">
        <v>11542</v>
      </c>
      <c r="B3159" s="20" t="s">
        <v>11543</v>
      </c>
      <c r="C3159" s="20"/>
      <c r="D3159" s="20"/>
      <c r="F3159" s="20" t="s">
        <v>105</v>
      </c>
      <c r="G3159" s="20" t="s">
        <v>106</v>
      </c>
      <c r="H3159" s="20" t="s">
        <v>11544</v>
      </c>
      <c r="I3159" s="20"/>
      <c r="J3159" s="20"/>
      <c r="K3159" s="20"/>
      <c r="L3159" s="20" t="s">
        <v>11543</v>
      </c>
      <c r="M3159" s="20" t="s">
        <v>11543</v>
      </c>
      <c r="N3159" s="20"/>
      <c r="O3159" s="19" t="s">
        <v>11545</v>
      </c>
      <c r="P3159" s="20" t="s">
        <v>43</v>
      </c>
      <c r="Q3159" s="19" t="s">
        <v>237</v>
      </c>
      <c r="R3159" s="19" t="s">
        <v>151</v>
      </c>
      <c r="S3159" s="19" t="s">
        <v>139</v>
      </c>
      <c r="T3159" s="19" t="s">
        <v>152</v>
      </c>
      <c r="U3159" s="21">
        <v>1000</v>
      </c>
      <c r="V3159" s="21">
        <v>3</v>
      </c>
      <c r="W3159" s="21">
        <v>3</v>
      </c>
      <c r="X3159" s="21">
        <v>4</v>
      </c>
      <c r="Y3159" s="19" t="s">
        <v>45</v>
      </c>
      <c r="Z3159" s="19" t="s">
        <v>46</v>
      </c>
      <c r="AA3159" s="19" t="s">
        <v>47</v>
      </c>
      <c r="AB3159" s="19" t="s">
        <v>461</v>
      </c>
      <c r="AC3159" s="19" t="s">
        <v>400</v>
      </c>
      <c r="AD3159" s="19" t="s">
        <v>401</v>
      </c>
      <c r="AJ3159" s="21">
        <f>VLOOKUP(B3159,[1]Sheet8!$A$3:$B$989,2,0)</f>
        <v>18853.399999999998</v>
      </c>
      <c r="AK3159" s="21">
        <f>VLOOKUP(B3159,[2]Sheet3!$A$3:$B$1872,2,0)</f>
        <v>117477.52212389382</v>
      </c>
      <c r="AL3159" s="22">
        <f t="shared" si="52"/>
        <v>136330.92212389383</v>
      </c>
    </row>
    <row r="3160" spans="1:38" ht="12" customHeight="1">
      <c r="A3160" s="19" t="s">
        <v>11546</v>
      </c>
      <c r="B3160" s="20" t="s">
        <v>11547</v>
      </c>
      <c r="C3160" s="20"/>
      <c r="D3160" s="20"/>
      <c r="F3160" s="20" t="s">
        <v>105</v>
      </c>
      <c r="G3160" s="20" t="s">
        <v>106</v>
      </c>
      <c r="H3160" s="20"/>
      <c r="I3160" s="20"/>
      <c r="J3160" s="20"/>
      <c r="K3160" s="20"/>
      <c r="L3160" s="20"/>
      <c r="M3160" s="20" t="s">
        <v>11547</v>
      </c>
      <c r="N3160" s="20"/>
      <c r="O3160" s="19" t="s">
        <v>11548</v>
      </c>
      <c r="P3160" s="20" t="s">
        <v>43</v>
      </c>
      <c r="Q3160" s="19" t="s">
        <v>131</v>
      </c>
      <c r="AJ3160" s="21">
        <v>0</v>
      </c>
      <c r="AK3160" s="21">
        <f>VLOOKUP(B3160,[2]Sheet3!$A$3:$B$1872,2,0)</f>
        <v>5415.929203539823</v>
      </c>
      <c r="AL3160" s="22">
        <f t="shared" si="52"/>
        <v>5415.929203539823</v>
      </c>
    </row>
    <row r="3161" spans="1:38" ht="12" customHeight="1">
      <c r="A3161" s="19" t="s">
        <v>11549</v>
      </c>
      <c r="B3161" s="20" t="s">
        <v>11550</v>
      </c>
      <c r="C3161" s="20"/>
      <c r="D3161" s="20"/>
      <c r="F3161" s="20" t="s">
        <v>105</v>
      </c>
      <c r="G3161" s="20" t="s">
        <v>106</v>
      </c>
      <c r="H3161" s="20"/>
      <c r="I3161" s="20"/>
      <c r="J3161" s="20"/>
      <c r="K3161" s="20"/>
      <c r="L3161" s="20"/>
      <c r="M3161" s="20" t="s">
        <v>11550</v>
      </c>
      <c r="N3161" s="20"/>
      <c r="O3161" s="19" t="s">
        <v>11551</v>
      </c>
      <c r="P3161" s="20" t="s">
        <v>43</v>
      </c>
      <c r="Q3161" s="19" t="s">
        <v>131</v>
      </c>
      <c r="AJ3161" s="21">
        <v>0</v>
      </c>
      <c r="AK3161" s="21">
        <v>0</v>
      </c>
      <c r="AL3161" s="22">
        <f t="shared" si="52"/>
        <v>0</v>
      </c>
    </row>
    <row r="3162" spans="1:38" ht="12" customHeight="1">
      <c r="A3162" s="19" t="s">
        <v>11552</v>
      </c>
      <c r="B3162" s="20" t="s">
        <v>11553</v>
      </c>
      <c r="C3162" s="20"/>
      <c r="D3162" s="20"/>
      <c r="F3162" s="20" t="s">
        <v>105</v>
      </c>
      <c r="G3162" s="20" t="s">
        <v>106</v>
      </c>
      <c r="H3162" s="20"/>
      <c r="I3162" s="20"/>
      <c r="J3162" s="20"/>
      <c r="K3162" s="20"/>
      <c r="L3162" s="20"/>
      <c r="M3162" s="20" t="s">
        <v>11553</v>
      </c>
      <c r="N3162" s="20"/>
      <c r="O3162" s="19" t="s">
        <v>11554</v>
      </c>
      <c r="P3162" s="20" t="s">
        <v>43</v>
      </c>
      <c r="Q3162" s="19" t="s">
        <v>131</v>
      </c>
      <c r="AJ3162" s="21">
        <v>0</v>
      </c>
      <c r="AK3162" s="21">
        <v>0</v>
      </c>
      <c r="AL3162" s="22">
        <f t="shared" si="52"/>
        <v>0</v>
      </c>
    </row>
    <row r="3163" spans="1:38" ht="12" customHeight="1">
      <c r="A3163" s="19" t="s">
        <v>11555</v>
      </c>
      <c r="B3163" s="20" t="s">
        <v>11556</v>
      </c>
      <c r="C3163" s="20"/>
      <c r="D3163" s="20"/>
      <c r="F3163" s="20" t="s">
        <v>105</v>
      </c>
      <c r="G3163" s="20" t="s">
        <v>106</v>
      </c>
      <c r="H3163" s="20" t="s">
        <v>11557</v>
      </c>
      <c r="I3163" s="20"/>
      <c r="J3163" s="20"/>
      <c r="K3163" s="20"/>
      <c r="L3163" s="20" t="s">
        <v>11556</v>
      </c>
      <c r="M3163" s="20" t="s">
        <v>11556</v>
      </c>
      <c r="N3163" s="20"/>
      <c r="O3163" s="19" t="s">
        <v>11558</v>
      </c>
      <c r="P3163" s="20" t="s">
        <v>43</v>
      </c>
      <c r="Q3163" s="19" t="s">
        <v>131</v>
      </c>
      <c r="AJ3163" s="21">
        <v>0</v>
      </c>
      <c r="AK3163" s="21">
        <f>VLOOKUP(B3163,[2]Sheet3!$A$3:$B$1872,2,0)</f>
        <v>13991.15044247788</v>
      </c>
      <c r="AL3163" s="22">
        <f t="shared" si="52"/>
        <v>13991.15044247788</v>
      </c>
    </row>
    <row r="3164" spans="1:38" ht="12" customHeight="1">
      <c r="A3164" s="19" t="s">
        <v>11559</v>
      </c>
      <c r="B3164" s="20" t="s">
        <v>11560</v>
      </c>
      <c r="C3164" s="20"/>
      <c r="D3164" s="20"/>
      <c r="F3164" s="20" t="s">
        <v>105</v>
      </c>
      <c r="G3164" s="20" t="s">
        <v>106</v>
      </c>
      <c r="H3164" s="20"/>
      <c r="I3164" s="20"/>
      <c r="J3164" s="20"/>
      <c r="K3164" s="20"/>
      <c r="L3164" s="20" t="s">
        <v>11561</v>
      </c>
      <c r="M3164" s="20" t="s">
        <v>11560</v>
      </c>
      <c r="N3164" s="20"/>
      <c r="O3164" s="19" t="s">
        <v>11562</v>
      </c>
      <c r="P3164" s="20" t="s">
        <v>43</v>
      </c>
      <c r="Q3164" s="19" t="s">
        <v>131</v>
      </c>
      <c r="AJ3164" s="21">
        <v>0</v>
      </c>
      <c r="AK3164" s="21">
        <f>VLOOKUP(B3164,[2]Sheet3!$A$3:$B$1872,2,0)</f>
        <v>2331.858407079646</v>
      </c>
      <c r="AL3164" s="22">
        <f t="shared" si="52"/>
        <v>2331.858407079646</v>
      </c>
    </row>
    <row r="3165" spans="1:38" ht="12" customHeight="1">
      <c r="A3165" s="19" t="s">
        <v>11563</v>
      </c>
      <c r="B3165" s="20" t="s">
        <v>11564</v>
      </c>
      <c r="C3165" s="20"/>
      <c r="D3165" s="20"/>
      <c r="E3165" s="19" t="s">
        <v>11565</v>
      </c>
      <c r="F3165" s="20" t="s">
        <v>105</v>
      </c>
      <c r="G3165" s="20" t="s">
        <v>106</v>
      </c>
      <c r="H3165" s="20" t="s">
        <v>11566</v>
      </c>
      <c r="I3165" s="20"/>
      <c r="J3165" s="20"/>
      <c r="K3165" s="20"/>
      <c r="L3165" s="20" t="s">
        <v>11564</v>
      </c>
      <c r="M3165" s="20" t="s">
        <v>11564</v>
      </c>
      <c r="N3165" s="20"/>
      <c r="O3165" s="19" t="s">
        <v>11567</v>
      </c>
      <c r="P3165" s="20" t="s">
        <v>43</v>
      </c>
      <c r="Q3165" s="19" t="s">
        <v>170</v>
      </c>
      <c r="U3165" s="21">
        <v>700</v>
      </c>
      <c r="V3165" s="21">
        <v>2</v>
      </c>
      <c r="W3165" s="21">
        <v>2</v>
      </c>
      <c r="X3165" s="21">
        <v>4</v>
      </c>
      <c r="Y3165" s="19" t="s">
        <v>45</v>
      </c>
      <c r="Z3165" s="19" t="s">
        <v>46</v>
      </c>
      <c r="AA3165" s="19" t="s">
        <v>47</v>
      </c>
      <c r="AB3165" s="19" t="s">
        <v>47</v>
      </c>
      <c r="AC3165" s="19" t="s">
        <v>400</v>
      </c>
      <c r="AD3165" s="19" t="s">
        <v>401</v>
      </c>
      <c r="AE3165" s="19" t="s">
        <v>11336</v>
      </c>
      <c r="AF3165" s="19" t="s">
        <v>11337</v>
      </c>
      <c r="AJ3165" s="21">
        <f>VLOOKUP(B3165,[1]Sheet8!$A$3:$B$989,2,0)</f>
        <v>0</v>
      </c>
      <c r="AK3165" s="21">
        <f>VLOOKUP(B3165,[2]Sheet3!$A$3:$B$1872,2,0)</f>
        <v>244800</v>
      </c>
      <c r="AL3165" s="22">
        <f t="shared" si="52"/>
        <v>244800</v>
      </c>
    </row>
    <row r="3166" spans="1:38" ht="12" customHeight="1">
      <c r="A3166" s="19" t="s">
        <v>11568</v>
      </c>
      <c r="B3166" s="20" t="s">
        <v>11569</v>
      </c>
      <c r="C3166" s="20"/>
      <c r="D3166" s="20"/>
      <c r="E3166" s="19" t="s">
        <v>11570</v>
      </c>
      <c r="F3166" s="20" t="s">
        <v>105</v>
      </c>
      <c r="G3166" s="20" t="s">
        <v>106</v>
      </c>
      <c r="H3166" s="20" t="s">
        <v>11571</v>
      </c>
      <c r="I3166" s="20"/>
      <c r="J3166" s="20"/>
      <c r="K3166" s="20"/>
      <c r="L3166" s="20" t="s">
        <v>11569</v>
      </c>
      <c r="M3166" s="20" t="s">
        <v>11571</v>
      </c>
      <c r="N3166" s="20"/>
      <c r="O3166" s="19" t="s">
        <v>11572</v>
      </c>
      <c r="P3166" s="20" t="s">
        <v>43</v>
      </c>
      <c r="Q3166" s="19" t="s">
        <v>180</v>
      </c>
      <c r="R3166" s="19" t="s">
        <v>744</v>
      </c>
      <c r="S3166" s="19" t="s">
        <v>139</v>
      </c>
      <c r="T3166" s="19" t="s">
        <v>152</v>
      </c>
      <c r="U3166" s="21">
        <v>5000</v>
      </c>
      <c r="V3166" s="21">
        <v>3</v>
      </c>
      <c r="W3166" s="21">
        <v>3</v>
      </c>
      <c r="X3166" s="21">
        <v>11</v>
      </c>
      <c r="Y3166" s="19" t="s">
        <v>45</v>
      </c>
      <c r="Z3166" s="19" t="s">
        <v>46</v>
      </c>
      <c r="AA3166" s="19" t="s">
        <v>47</v>
      </c>
      <c r="AB3166" s="19" t="s">
        <v>47</v>
      </c>
      <c r="AC3166" s="19" t="s">
        <v>400</v>
      </c>
      <c r="AD3166" s="19" t="s">
        <v>401</v>
      </c>
      <c r="AE3166" s="19" t="s">
        <v>542</v>
      </c>
      <c r="AF3166" s="19" t="s">
        <v>543</v>
      </c>
      <c r="AJ3166" s="21">
        <f>VLOOKUP(B3166,[1]Sheet8!$A$3:$B$989,2,0)</f>
        <v>559141.24940479919</v>
      </c>
      <c r="AK3166" s="21">
        <f>VLOOKUP(B3166,[2]Sheet3!$A$3:$B$1872,2,0)</f>
        <v>813384.58242221293</v>
      </c>
      <c r="AL3166" s="22">
        <f t="shared" si="52"/>
        <v>1372525.8318270121</v>
      </c>
    </row>
    <row r="3167" spans="1:38" ht="12" customHeight="1">
      <c r="A3167" s="19" t="s">
        <v>11573</v>
      </c>
      <c r="B3167" s="20" t="s">
        <v>5037</v>
      </c>
      <c r="C3167" s="20"/>
      <c r="D3167" s="20"/>
      <c r="E3167" s="19" t="s">
        <v>11574</v>
      </c>
      <c r="F3167" s="20" t="s">
        <v>105</v>
      </c>
      <c r="G3167" s="20" t="s">
        <v>106</v>
      </c>
      <c r="H3167" s="20" t="s">
        <v>5035</v>
      </c>
      <c r="I3167" s="20"/>
      <c r="J3167" s="20"/>
      <c r="K3167" s="20"/>
      <c r="L3167" s="20" t="s">
        <v>5036</v>
      </c>
      <c r="M3167" s="20" t="s">
        <v>5037</v>
      </c>
      <c r="N3167" s="20"/>
      <c r="O3167" s="19" t="s">
        <v>11575</v>
      </c>
      <c r="P3167" s="20" t="s">
        <v>43</v>
      </c>
      <c r="Q3167" s="19" t="s">
        <v>180</v>
      </c>
      <c r="R3167" s="19" t="s">
        <v>11576</v>
      </c>
      <c r="S3167" s="19" t="s">
        <v>251</v>
      </c>
      <c r="U3167" s="21">
        <v>3500</v>
      </c>
      <c r="V3167" s="21">
        <v>0</v>
      </c>
      <c r="W3167" s="21">
        <v>4</v>
      </c>
      <c r="X3167" s="21">
        <v>8</v>
      </c>
      <c r="Y3167" s="19" t="s">
        <v>45</v>
      </c>
      <c r="Z3167" s="19" t="s">
        <v>46</v>
      </c>
      <c r="AA3167" s="19" t="s">
        <v>47</v>
      </c>
      <c r="AB3167" s="19" t="s">
        <v>47</v>
      </c>
      <c r="AC3167" s="19" t="s">
        <v>400</v>
      </c>
      <c r="AD3167" s="19" t="s">
        <v>401</v>
      </c>
      <c r="AE3167" s="19" t="s">
        <v>11388</v>
      </c>
      <c r="AF3167" s="19" t="s">
        <v>11389</v>
      </c>
      <c r="AJ3167" s="21">
        <f>VLOOKUP(B3167,[1]Sheet8!$A$3:$B$989,2,0)</f>
        <v>61613</v>
      </c>
      <c r="AK3167" s="21">
        <f>VLOOKUP(B3167,[2]Sheet3!$A$3:$B$1872,2,0)</f>
        <v>132743.36283185842</v>
      </c>
      <c r="AL3167" s="22">
        <f t="shared" si="52"/>
        <v>194356.36283185842</v>
      </c>
    </row>
    <row r="3168" spans="1:38" ht="12" customHeight="1">
      <c r="A3168" s="19" t="s">
        <v>11577</v>
      </c>
      <c r="B3168" s="20" t="s">
        <v>11578</v>
      </c>
      <c r="C3168" s="20"/>
      <c r="D3168" s="20"/>
      <c r="E3168" s="19" t="s">
        <v>11579</v>
      </c>
      <c r="F3168" s="20" t="s">
        <v>105</v>
      </c>
      <c r="G3168" s="20" t="s">
        <v>106</v>
      </c>
      <c r="H3168" s="20" t="s">
        <v>11580</v>
      </c>
      <c r="I3168" s="20"/>
      <c r="J3168" s="20"/>
      <c r="K3168" s="20"/>
      <c r="L3168" s="20" t="s">
        <v>11581</v>
      </c>
      <c r="M3168" s="20" t="s">
        <v>11578</v>
      </c>
      <c r="N3168" s="20"/>
      <c r="O3168" s="19" t="s">
        <v>11582</v>
      </c>
      <c r="P3168" s="20" t="s">
        <v>43</v>
      </c>
      <c r="Q3168" s="19" t="s">
        <v>170</v>
      </c>
      <c r="R3168" s="19" t="s">
        <v>345</v>
      </c>
      <c r="S3168" s="19" t="s">
        <v>251</v>
      </c>
      <c r="U3168" s="21">
        <v>500</v>
      </c>
      <c r="V3168" s="21">
        <v>1</v>
      </c>
      <c r="W3168" s="21">
        <v>1</v>
      </c>
      <c r="X3168" s="21">
        <v>3</v>
      </c>
      <c r="Y3168" s="19" t="s">
        <v>45</v>
      </c>
      <c r="Z3168" s="19" t="s">
        <v>46</v>
      </c>
      <c r="AA3168" s="19" t="s">
        <v>47</v>
      </c>
      <c r="AB3168" s="19" t="s">
        <v>47</v>
      </c>
      <c r="AC3168" s="19" t="s">
        <v>400</v>
      </c>
      <c r="AD3168" s="19" t="s">
        <v>401</v>
      </c>
      <c r="AE3168" s="19" t="s">
        <v>11388</v>
      </c>
      <c r="AF3168" s="19" t="s">
        <v>11389</v>
      </c>
      <c r="AJ3168" s="21">
        <f>VLOOKUP(B3168,[1]Sheet8!$A$3:$B$989,2,0)</f>
        <v>36967.800000000003</v>
      </c>
      <c r="AK3168" s="21">
        <f>VLOOKUP(B3168,[2]Sheet3!$A$3:$B$1872,2,0)</f>
        <v>46987.168141592927</v>
      </c>
      <c r="AL3168" s="22">
        <f t="shared" si="52"/>
        <v>83954.968141592923</v>
      </c>
    </row>
    <row r="3169" spans="1:38" ht="12" customHeight="1">
      <c r="A3169" s="19" t="s">
        <v>11583</v>
      </c>
      <c r="B3169" s="20" t="s">
        <v>11584</v>
      </c>
      <c r="C3169" s="20"/>
      <c r="D3169" s="20"/>
      <c r="F3169" s="20" t="s">
        <v>105</v>
      </c>
      <c r="G3169" s="20" t="s">
        <v>106</v>
      </c>
      <c r="H3169" s="20"/>
      <c r="I3169" s="20"/>
      <c r="J3169" s="20"/>
      <c r="K3169" s="20"/>
      <c r="L3169" s="20" t="s">
        <v>11584</v>
      </c>
      <c r="M3169" s="20" t="s">
        <v>11585</v>
      </c>
      <c r="N3169" s="20"/>
      <c r="O3169" s="19" t="s">
        <v>11586</v>
      </c>
      <c r="P3169" s="20" t="s">
        <v>43</v>
      </c>
      <c r="Q3169" s="19" t="s">
        <v>131</v>
      </c>
      <c r="AJ3169" s="21">
        <v>0</v>
      </c>
      <c r="AK3169" s="21">
        <v>0</v>
      </c>
      <c r="AL3169" s="22">
        <f t="shared" si="52"/>
        <v>0</v>
      </c>
    </row>
    <row r="3170" spans="1:38" ht="12" customHeight="1">
      <c r="A3170" s="19" t="s">
        <v>11587</v>
      </c>
      <c r="B3170" s="20" t="s">
        <v>11588</v>
      </c>
      <c r="C3170" s="20"/>
      <c r="D3170" s="20"/>
      <c r="F3170" s="20" t="s">
        <v>105</v>
      </c>
      <c r="G3170" s="20" t="s">
        <v>106</v>
      </c>
      <c r="H3170" s="20" t="s">
        <v>11589</v>
      </c>
      <c r="I3170" s="20"/>
      <c r="J3170" s="20"/>
      <c r="K3170" s="20"/>
      <c r="L3170" s="20"/>
      <c r="M3170" s="20" t="s">
        <v>11588</v>
      </c>
      <c r="N3170" s="20"/>
      <c r="O3170" s="19" t="s">
        <v>11590</v>
      </c>
      <c r="P3170" s="20" t="s">
        <v>43</v>
      </c>
      <c r="Q3170" s="19" t="s">
        <v>131</v>
      </c>
      <c r="AJ3170" s="21">
        <v>0</v>
      </c>
      <c r="AK3170" s="21">
        <v>0</v>
      </c>
      <c r="AL3170" s="22">
        <f t="shared" si="52"/>
        <v>0</v>
      </c>
    </row>
    <row r="3171" spans="1:38" ht="12" customHeight="1">
      <c r="A3171" s="19" t="s">
        <v>11591</v>
      </c>
      <c r="B3171" s="20" t="s">
        <v>11592</v>
      </c>
      <c r="C3171" s="20"/>
      <c r="D3171" s="20"/>
      <c r="F3171" s="20" t="s">
        <v>105</v>
      </c>
      <c r="G3171" s="20" t="s">
        <v>106</v>
      </c>
      <c r="H3171" s="20"/>
      <c r="I3171" s="20"/>
      <c r="J3171" s="20"/>
      <c r="K3171" s="20"/>
      <c r="L3171" s="20"/>
      <c r="M3171" s="20" t="s">
        <v>11592</v>
      </c>
      <c r="N3171" s="20"/>
      <c r="O3171" s="19" t="s">
        <v>11593</v>
      </c>
      <c r="P3171" s="20" t="s">
        <v>43</v>
      </c>
      <c r="Q3171" s="19" t="s">
        <v>131</v>
      </c>
      <c r="AJ3171" s="21">
        <v>0</v>
      </c>
      <c r="AK3171" s="21">
        <v>0</v>
      </c>
      <c r="AL3171" s="22">
        <f t="shared" si="52"/>
        <v>0</v>
      </c>
    </row>
    <row r="3172" spans="1:38" ht="12" customHeight="1">
      <c r="A3172" s="19" t="s">
        <v>11594</v>
      </c>
      <c r="B3172" s="20" t="s">
        <v>11595</v>
      </c>
      <c r="C3172" s="20"/>
      <c r="D3172" s="20"/>
      <c r="E3172" s="19" t="s">
        <v>11596</v>
      </c>
      <c r="F3172" s="20" t="s">
        <v>105</v>
      </c>
      <c r="G3172" s="20" t="s">
        <v>106</v>
      </c>
      <c r="H3172" s="20" t="s">
        <v>11597</v>
      </c>
      <c r="I3172" s="20"/>
      <c r="J3172" s="20"/>
      <c r="K3172" s="20"/>
      <c r="L3172" s="20" t="s">
        <v>11598</v>
      </c>
      <c r="M3172" s="20" t="s">
        <v>11597</v>
      </c>
      <c r="N3172" s="20"/>
      <c r="O3172" s="19" t="s">
        <v>11599</v>
      </c>
      <c r="P3172" s="20" t="s">
        <v>43</v>
      </c>
      <c r="Q3172" s="19" t="s">
        <v>180</v>
      </c>
      <c r="R3172" s="19" t="s">
        <v>151</v>
      </c>
      <c r="S3172" s="19" t="s">
        <v>139</v>
      </c>
      <c r="T3172" s="19" t="s">
        <v>152</v>
      </c>
      <c r="U3172" s="21">
        <v>7000</v>
      </c>
      <c r="V3172" s="21">
        <v>4</v>
      </c>
      <c r="W3172" s="21">
        <v>5</v>
      </c>
      <c r="X3172" s="21">
        <v>12</v>
      </c>
      <c r="Y3172" s="19" t="s">
        <v>45</v>
      </c>
      <c r="Z3172" s="19" t="s">
        <v>46</v>
      </c>
      <c r="AA3172" s="19" t="s">
        <v>47</v>
      </c>
      <c r="AB3172" s="19" t="s">
        <v>47</v>
      </c>
      <c r="AC3172" s="19" t="s">
        <v>400</v>
      </c>
      <c r="AD3172" s="19" t="s">
        <v>401</v>
      </c>
      <c r="AE3172" s="19" t="s">
        <v>11336</v>
      </c>
      <c r="AF3172" s="19" t="s">
        <v>11337</v>
      </c>
      <c r="AJ3172" s="21">
        <f>VLOOKUP(B3172,[1]Sheet8!$A$3:$B$989,2,0)</f>
        <v>164846.5683502233</v>
      </c>
      <c r="AK3172" s="21">
        <f>VLOOKUP(B3172,[2]Sheet3!$A$3:$B$1872,2,0)</f>
        <v>1542746.7964601773</v>
      </c>
      <c r="AL3172" s="22">
        <f t="shared" si="52"/>
        <v>1707593.3648104006</v>
      </c>
    </row>
    <row r="3173" spans="1:38" ht="12" customHeight="1">
      <c r="A3173" s="19" t="s">
        <v>11600</v>
      </c>
      <c r="B3173" s="20" t="s">
        <v>5123</v>
      </c>
      <c r="C3173" s="20"/>
      <c r="D3173" s="20"/>
      <c r="F3173" s="20" t="s">
        <v>105</v>
      </c>
      <c r="G3173" s="20" t="s">
        <v>106</v>
      </c>
      <c r="H3173" s="20" t="s">
        <v>5122</v>
      </c>
      <c r="I3173" s="20"/>
      <c r="J3173" s="20"/>
      <c r="K3173" s="20"/>
      <c r="L3173" s="20" t="s">
        <v>5123</v>
      </c>
      <c r="M3173" s="20" t="s">
        <v>5123</v>
      </c>
      <c r="N3173" s="20"/>
      <c r="O3173" s="19" t="s">
        <v>11601</v>
      </c>
      <c r="P3173" s="20" t="s">
        <v>43</v>
      </c>
      <c r="Q3173" s="19" t="s">
        <v>131</v>
      </c>
      <c r="AJ3173" s="21">
        <v>0</v>
      </c>
      <c r="AK3173" s="21">
        <v>0</v>
      </c>
      <c r="AL3173" s="22">
        <f t="shared" si="52"/>
        <v>0</v>
      </c>
    </row>
    <row r="3174" spans="1:38" ht="12" customHeight="1">
      <c r="A3174" s="19" t="s">
        <v>11602</v>
      </c>
      <c r="B3174" s="20" t="s">
        <v>11603</v>
      </c>
      <c r="C3174" s="20"/>
      <c r="D3174" s="20"/>
      <c r="F3174" s="20" t="s">
        <v>105</v>
      </c>
      <c r="G3174" s="20" t="s">
        <v>106</v>
      </c>
      <c r="H3174" s="20"/>
      <c r="I3174" s="20"/>
      <c r="J3174" s="20"/>
      <c r="K3174" s="20"/>
      <c r="L3174" s="20"/>
      <c r="M3174" s="20" t="s">
        <v>11603</v>
      </c>
      <c r="N3174" s="20"/>
      <c r="O3174" s="19" t="s">
        <v>11604</v>
      </c>
      <c r="P3174" s="20" t="s">
        <v>43</v>
      </c>
      <c r="Q3174" s="19" t="s">
        <v>131</v>
      </c>
      <c r="AJ3174" s="21">
        <v>0</v>
      </c>
      <c r="AK3174" s="21">
        <v>0</v>
      </c>
      <c r="AL3174" s="22">
        <f t="shared" si="52"/>
        <v>0</v>
      </c>
    </row>
    <row r="3175" spans="1:38" ht="12" customHeight="1">
      <c r="A3175" s="19" t="s">
        <v>11605</v>
      </c>
      <c r="B3175" s="20" t="s">
        <v>11606</v>
      </c>
      <c r="C3175" s="20"/>
      <c r="D3175" s="20"/>
      <c r="E3175" s="19" t="s">
        <v>11607</v>
      </c>
      <c r="F3175" s="20" t="s">
        <v>105</v>
      </c>
      <c r="G3175" s="20" t="s">
        <v>106</v>
      </c>
      <c r="H3175" s="20"/>
      <c r="I3175" s="20"/>
      <c r="J3175" s="20"/>
      <c r="K3175" s="20"/>
      <c r="L3175" s="20"/>
      <c r="M3175" s="20"/>
      <c r="N3175" s="20"/>
      <c r="O3175" s="19" t="s">
        <v>11608</v>
      </c>
      <c r="P3175" s="20" t="s">
        <v>43</v>
      </c>
      <c r="Q3175" s="19" t="s">
        <v>44</v>
      </c>
      <c r="R3175" s="19" t="s">
        <v>151</v>
      </c>
      <c r="S3175" s="19" t="s">
        <v>139</v>
      </c>
      <c r="T3175" s="19" t="s">
        <v>152</v>
      </c>
      <c r="U3175" s="21">
        <v>900</v>
      </c>
      <c r="V3175" s="21">
        <v>3</v>
      </c>
      <c r="W3175" s="21">
        <v>4</v>
      </c>
      <c r="X3175" s="21">
        <v>10</v>
      </c>
      <c r="Y3175" s="19" t="s">
        <v>45</v>
      </c>
      <c r="Z3175" s="19" t="s">
        <v>46</v>
      </c>
      <c r="AA3175" s="19" t="s">
        <v>47</v>
      </c>
      <c r="AB3175" s="19" t="s">
        <v>47</v>
      </c>
      <c r="AC3175" s="19" t="s">
        <v>400</v>
      </c>
      <c r="AD3175" s="19" t="s">
        <v>401</v>
      </c>
      <c r="AE3175" s="19" t="s">
        <v>11388</v>
      </c>
      <c r="AF3175" s="19" t="s">
        <v>11389</v>
      </c>
      <c r="AJ3175" s="21">
        <f>VLOOKUP(B3175,[1]Sheet8!$A$3:$B$989,2,0)</f>
        <v>40925.059141850899</v>
      </c>
      <c r="AK3175" s="21">
        <f>VLOOKUP(B3175,[2]Sheet3!$A$3:$B$1872,2,0)</f>
        <v>401356.81415929209</v>
      </c>
      <c r="AL3175" s="22">
        <f t="shared" si="52"/>
        <v>442281.873301143</v>
      </c>
    </row>
    <row r="3176" spans="1:38" ht="12" customHeight="1">
      <c r="A3176" s="19" t="s">
        <v>11609</v>
      </c>
      <c r="B3176" s="20" t="s">
        <v>11610</v>
      </c>
      <c r="C3176" s="20"/>
      <c r="D3176" s="20"/>
      <c r="F3176" s="20" t="s">
        <v>105</v>
      </c>
      <c r="G3176" s="20" t="s">
        <v>106</v>
      </c>
      <c r="H3176" s="20"/>
      <c r="I3176" s="20"/>
      <c r="J3176" s="20"/>
      <c r="K3176" s="20"/>
      <c r="L3176" s="20"/>
      <c r="M3176" s="20" t="s">
        <v>11610</v>
      </c>
      <c r="N3176" s="20"/>
      <c r="O3176" s="19" t="s">
        <v>11611</v>
      </c>
      <c r="P3176" s="20" t="s">
        <v>43</v>
      </c>
      <c r="Q3176" s="19" t="s">
        <v>131</v>
      </c>
      <c r="AJ3176" s="21">
        <v>0</v>
      </c>
      <c r="AK3176" s="21">
        <f>VLOOKUP(B3176,[2]Sheet3!$A$3:$B$1872,2,0)</f>
        <v>13991.150442477876</v>
      </c>
      <c r="AL3176" s="22">
        <f t="shared" si="52"/>
        <v>13991.150442477876</v>
      </c>
    </row>
    <row r="3177" spans="1:38" ht="12" customHeight="1">
      <c r="A3177" s="19" t="s">
        <v>11612</v>
      </c>
      <c r="B3177" s="20" t="s">
        <v>11613</v>
      </c>
      <c r="C3177" s="20"/>
      <c r="D3177" s="20"/>
      <c r="F3177" s="20" t="s">
        <v>105</v>
      </c>
      <c r="G3177" s="20" t="s">
        <v>106</v>
      </c>
      <c r="H3177" s="20" t="s">
        <v>11614</v>
      </c>
      <c r="I3177" s="20"/>
      <c r="J3177" s="20"/>
      <c r="K3177" s="20"/>
      <c r="L3177" s="20" t="s">
        <v>11613</v>
      </c>
      <c r="M3177" s="20" t="s">
        <v>11613</v>
      </c>
      <c r="N3177" s="20"/>
      <c r="O3177" s="19" t="s">
        <v>11615</v>
      </c>
      <c r="P3177" s="20" t="s">
        <v>43</v>
      </c>
      <c r="Q3177" s="19" t="s">
        <v>131</v>
      </c>
      <c r="AJ3177" s="21">
        <v>0</v>
      </c>
      <c r="AK3177" s="21">
        <v>0</v>
      </c>
      <c r="AL3177" s="22">
        <f t="shared" si="52"/>
        <v>0</v>
      </c>
    </row>
    <row r="3178" spans="1:38" ht="12" customHeight="1">
      <c r="A3178" s="19" t="s">
        <v>11616</v>
      </c>
      <c r="B3178" s="20" t="s">
        <v>11617</v>
      </c>
      <c r="C3178" s="20"/>
      <c r="D3178" s="20"/>
      <c r="F3178" s="20" t="s">
        <v>105</v>
      </c>
      <c r="G3178" s="20" t="s">
        <v>106</v>
      </c>
      <c r="H3178" s="20"/>
      <c r="I3178" s="20"/>
      <c r="J3178" s="20"/>
      <c r="K3178" s="20"/>
      <c r="L3178" s="20" t="s">
        <v>11617</v>
      </c>
      <c r="M3178" s="20" t="s">
        <v>11617</v>
      </c>
      <c r="N3178" s="20"/>
      <c r="O3178" s="19" t="s">
        <v>11618</v>
      </c>
      <c r="P3178" s="20" t="s">
        <v>43</v>
      </c>
      <c r="Q3178" s="19" t="s">
        <v>131</v>
      </c>
      <c r="AJ3178" s="21">
        <v>0</v>
      </c>
      <c r="AK3178" s="21">
        <v>0</v>
      </c>
      <c r="AL3178" s="22">
        <f t="shared" si="52"/>
        <v>0</v>
      </c>
    </row>
    <row r="3179" spans="1:38" ht="12" customHeight="1">
      <c r="A3179" s="19" t="s">
        <v>11619</v>
      </c>
      <c r="B3179" s="20" t="s">
        <v>11620</v>
      </c>
      <c r="C3179" s="20"/>
      <c r="D3179" s="20"/>
      <c r="F3179" s="20" t="s">
        <v>105</v>
      </c>
      <c r="G3179" s="20" t="s">
        <v>106</v>
      </c>
      <c r="H3179" s="20" t="s">
        <v>11621</v>
      </c>
      <c r="I3179" s="20"/>
      <c r="J3179" s="20"/>
      <c r="K3179" s="20"/>
      <c r="L3179" s="20" t="s">
        <v>11622</v>
      </c>
      <c r="M3179" s="20" t="s">
        <v>11620</v>
      </c>
      <c r="N3179" s="20"/>
      <c r="O3179" s="19" t="s">
        <v>11623</v>
      </c>
      <c r="P3179" s="20" t="s">
        <v>43</v>
      </c>
      <c r="Q3179" s="19" t="s">
        <v>131</v>
      </c>
      <c r="U3179" s="21">
        <v>700</v>
      </c>
      <c r="V3179" s="21">
        <v>2</v>
      </c>
      <c r="W3179" s="21">
        <v>1</v>
      </c>
      <c r="X3179" s="21">
        <v>4</v>
      </c>
      <c r="AJ3179" s="21">
        <v>0</v>
      </c>
      <c r="AK3179" s="21">
        <f>VLOOKUP(B3179,[2]Sheet3!$A$3:$B$1872,2,0)</f>
        <v>1463700</v>
      </c>
      <c r="AL3179" s="22">
        <f t="shared" si="52"/>
        <v>1463700</v>
      </c>
    </row>
    <row r="3180" spans="1:38" ht="12" customHeight="1">
      <c r="A3180" s="19" t="s">
        <v>11624</v>
      </c>
      <c r="B3180" s="20" t="s">
        <v>11625</v>
      </c>
      <c r="C3180" s="20"/>
      <c r="D3180" s="20"/>
      <c r="F3180" s="20" t="s">
        <v>105</v>
      </c>
      <c r="G3180" s="20" t="s">
        <v>106</v>
      </c>
      <c r="H3180" s="20"/>
      <c r="I3180" s="20"/>
      <c r="J3180" s="20"/>
      <c r="K3180" s="20"/>
      <c r="L3180" s="20"/>
      <c r="M3180" s="20" t="s">
        <v>11625</v>
      </c>
      <c r="N3180" s="20"/>
      <c r="O3180" s="19" t="s">
        <v>11626</v>
      </c>
      <c r="P3180" s="20" t="s">
        <v>43</v>
      </c>
      <c r="Q3180" s="19" t="s">
        <v>131</v>
      </c>
      <c r="AJ3180" s="21">
        <v>0</v>
      </c>
      <c r="AK3180" s="21">
        <v>0</v>
      </c>
      <c r="AL3180" s="22">
        <f t="shared" si="52"/>
        <v>0</v>
      </c>
    </row>
    <row r="3181" spans="1:38" ht="12" customHeight="1">
      <c r="A3181" s="19" t="s">
        <v>11627</v>
      </c>
      <c r="B3181" s="20" t="s">
        <v>11628</v>
      </c>
      <c r="C3181" s="20"/>
      <c r="D3181" s="20"/>
      <c r="F3181" s="20" t="s">
        <v>105</v>
      </c>
      <c r="G3181" s="20" t="s">
        <v>106</v>
      </c>
      <c r="H3181" s="20"/>
      <c r="I3181" s="20"/>
      <c r="J3181" s="20"/>
      <c r="K3181" s="20"/>
      <c r="L3181" s="20" t="s">
        <v>11629</v>
      </c>
      <c r="M3181" s="20" t="s">
        <v>11628</v>
      </c>
      <c r="N3181" s="20"/>
      <c r="O3181" s="19" t="s">
        <v>11630</v>
      </c>
      <c r="P3181" s="20" t="s">
        <v>43</v>
      </c>
      <c r="Q3181" s="19" t="s">
        <v>131</v>
      </c>
      <c r="AJ3181" s="21">
        <v>0</v>
      </c>
      <c r="AK3181" s="21">
        <v>0</v>
      </c>
      <c r="AL3181" s="22">
        <f t="shared" si="52"/>
        <v>0</v>
      </c>
    </row>
    <row r="3182" spans="1:38" ht="12" customHeight="1">
      <c r="A3182" s="19" t="s">
        <v>11631</v>
      </c>
      <c r="B3182" s="20" t="s">
        <v>11632</v>
      </c>
      <c r="C3182" s="20"/>
      <c r="D3182" s="20"/>
      <c r="F3182" s="20" t="s">
        <v>105</v>
      </c>
      <c r="G3182" s="20" t="s">
        <v>106</v>
      </c>
      <c r="H3182" s="20" t="s">
        <v>11633</v>
      </c>
      <c r="I3182" s="20"/>
      <c r="J3182" s="20"/>
      <c r="K3182" s="20"/>
      <c r="L3182" s="20" t="s">
        <v>11632</v>
      </c>
      <c r="M3182" s="20" t="s">
        <v>11632</v>
      </c>
      <c r="N3182" s="20"/>
      <c r="O3182" s="19" t="s">
        <v>11634</v>
      </c>
      <c r="P3182" s="20" t="s">
        <v>43</v>
      </c>
      <c r="Q3182" s="19" t="s">
        <v>237</v>
      </c>
      <c r="Y3182" s="19" t="s">
        <v>45</v>
      </c>
      <c r="Z3182" s="19" t="s">
        <v>46</v>
      </c>
      <c r="AA3182" s="19" t="s">
        <v>47</v>
      </c>
      <c r="AB3182" s="19" t="s">
        <v>461</v>
      </c>
      <c r="AC3182" s="19" t="s">
        <v>400</v>
      </c>
      <c r="AD3182" s="19" t="s">
        <v>401</v>
      </c>
      <c r="AJ3182" s="21">
        <f>VLOOKUP(B3182,[1]Sheet8!$A$3:$B$989,2,0)</f>
        <v>56282.500000000007</v>
      </c>
      <c r="AK3182" s="21">
        <v>0</v>
      </c>
      <c r="AL3182" s="22">
        <f t="shared" si="52"/>
        <v>56282.500000000007</v>
      </c>
    </row>
    <row r="3183" spans="1:38" ht="12" customHeight="1">
      <c r="A3183" s="19" t="s">
        <v>11635</v>
      </c>
      <c r="B3183" s="20" t="s">
        <v>11636</v>
      </c>
      <c r="C3183" s="20"/>
      <c r="D3183" s="20"/>
      <c r="F3183" s="20" t="s">
        <v>105</v>
      </c>
      <c r="G3183" s="20" t="s">
        <v>106</v>
      </c>
      <c r="H3183" s="20"/>
      <c r="I3183" s="20"/>
      <c r="J3183" s="20"/>
      <c r="K3183" s="20"/>
      <c r="L3183" s="20" t="s">
        <v>11637</v>
      </c>
      <c r="M3183" s="20" t="s">
        <v>11638</v>
      </c>
      <c r="N3183" s="20"/>
      <c r="O3183" s="19" t="s">
        <v>11639</v>
      </c>
      <c r="P3183" s="20" t="s">
        <v>59</v>
      </c>
      <c r="Q3183" s="19" t="s">
        <v>131</v>
      </c>
      <c r="AJ3183" s="21">
        <v>0</v>
      </c>
      <c r="AK3183" s="21">
        <v>0</v>
      </c>
      <c r="AL3183" s="22">
        <f t="shared" si="52"/>
        <v>0</v>
      </c>
    </row>
    <row r="3184" spans="1:38" ht="12" customHeight="1">
      <c r="A3184" s="19" t="s">
        <v>11640</v>
      </c>
      <c r="B3184" s="20" t="s">
        <v>4581</v>
      </c>
      <c r="C3184" s="20"/>
      <c r="D3184" s="20"/>
      <c r="F3184" s="20" t="s">
        <v>105</v>
      </c>
      <c r="G3184" s="20" t="s">
        <v>106</v>
      </c>
      <c r="H3184" s="20"/>
      <c r="I3184" s="20"/>
      <c r="J3184" s="20"/>
      <c r="K3184" s="20"/>
      <c r="L3184" s="20" t="s">
        <v>4581</v>
      </c>
      <c r="M3184" s="20" t="s">
        <v>4581</v>
      </c>
      <c r="N3184" s="20"/>
      <c r="O3184" s="19" t="s">
        <v>11641</v>
      </c>
      <c r="P3184" s="20" t="s">
        <v>59</v>
      </c>
      <c r="Q3184" s="19" t="s">
        <v>131</v>
      </c>
      <c r="AJ3184" s="21">
        <v>0</v>
      </c>
      <c r="AK3184" s="21">
        <v>0</v>
      </c>
      <c r="AL3184" s="22">
        <f t="shared" si="52"/>
        <v>0</v>
      </c>
    </row>
    <row r="3185" spans="1:38" ht="12" customHeight="1">
      <c r="A3185" s="19" t="s">
        <v>11642</v>
      </c>
      <c r="B3185" s="20" t="s">
        <v>11643</v>
      </c>
      <c r="C3185" s="20"/>
      <c r="D3185" s="20"/>
      <c r="F3185" s="20" t="s">
        <v>105</v>
      </c>
      <c r="G3185" s="20" t="s">
        <v>106</v>
      </c>
      <c r="H3185" s="20"/>
      <c r="I3185" s="20"/>
      <c r="J3185" s="20"/>
      <c r="K3185" s="20"/>
      <c r="L3185" s="20" t="s">
        <v>11637</v>
      </c>
      <c r="M3185" s="20" t="s">
        <v>11638</v>
      </c>
      <c r="N3185" s="20"/>
      <c r="O3185" s="19" t="s">
        <v>11644</v>
      </c>
      <c r="P3185" s="20" t="s">
        <v>59</v>
      </c>
      <c r="Q3185" s="19" t="s">
        <v>131</v>
      </c>
      <c r="AJ3185" s="21">
        <v>0</v>
      </c>
      <c r="AK3185" s="21">
        <v>0</v>
      </c>
      <c r="AL3185" s="22">
        <f t="shared" si="52"/>
        <v>0</v>
      </c>
    </row>
    <row r="3186" spans="1:38" ht="12" customHeight="1">
      <c r="A3186" s="19" t="s">
        <v>11645</v>
      </c>
      <c r="B3186" s="20" t="s">
        <v>11638</v>
      </c>
      <c r="C3186" s="20"/>
      <c r="D3186" s="20"/>
      <c r="F3186" s="20" t="s">
        <v>105</v>
      </c>
      <c r="G3186" s="20" t="s">
        <v>106</v>
      </c>
      <c r="H3186" s="20"/>
      <c r="I3186" s="20"/>
      <c r="J3186" s="20"/>
      <c r="K3186" s="20"/>
      <c r="L3186" s="20" t="s">
        <v>11637</v>
      </c>
      <c r="M3186" s="20" t="s">
        <v>11638</v>
      </c>
      <c r="N3186" s="20"/>
      <c r="O3186" s="19" t="s">
        <v>11646</v>
      </c>
      <c r="P3186" s="20" t="s">
        <v>59</v>
      </c>
      <c r="Q3186" s="19" t="s">
        <v>102</v>
      </c>
      <c r="AJ3186" s="21">
        <v>0</v>
      </c>
      <c r="AK3186" s="21">
        <v>0</v>
      </c>
      <c r="AL3186" s="22">
        <f t="shared" si="52"/>
        <v>0</v>
      </c>
    </row>
    <row r="3187" spans="1:38" ht="12" customHeight="1">
      <c r="A3187" s="19" t="s">
        <v>11647</v>
      </c>
      <c r="B3187" s="20" t="s">
        <v>11648</v>
      </c>
      <c r="C3187" s="20"/>
      <c r="D3187" s="20"/>
      <c r="F3187" s="20" t="s">
        <v>105</v>
      </c>
      <c r="G3187" s="20" t="s">
        <v>106</v>
      </c>
      <c r="H3187" s="20"/>
      <c r="I3187" s="20"/>
      <c r="J3187" s="20"/>
      <c r="K3187" s="20"/>
      <c r="L3187" s="20"/>
      <c r="M3187" s="20"/>
      <c r="N3187" s="20"/>
      <c r="O3187" s="19" t="s">
        <v>11649</v>
      </c>
      <c r="P3187" s="20" t="s">
        <v>59</v>
      </c>
      <c r="Q3187" s="19" t="s">
        <v>131</v>
      </c>
      <c r="AJ3187" s="21">
        <v>0</v>
      </c>
      <c r="AK3187" s="21">
        <v>0</v>
      </c>
      <c r="AL3187" s="22">
        <f t="shared" si="52"/>
        <v>0</v>
      </c>
    </row>
    <row r="3188" spans="1:38" ht="12" customHeight="1">
      <c r="A3188" s="19" t="s">
        <v>11650</v>
      </c>
      <c r="B3188" s="20" t="s">
        <v>11651</v>
      </c>
      <c r="C3188" s="20"/>
      <c r="D3188" s="20"/>
      <c r="F3188" s="20" t="s">
        <v>105</v>
      </c>
      <c r="G3188" s="20" t="s">
        <v>106</v>
      </c>
      <c r="H3188" s="20"/>
      <c r="I3188" s="20"/>
      <c r="J3188" s="20"/>
      <c r="K3188" s="20"/>
      <c r="L3188" s="20"/>
      <c r="M3188" s="20" t="s">
        <v>11651</v>
      </c>
      <c r="N3188" s="20"/>
      <c r="O3188" s="19" t="s">
        <v>11652</v>
      </c>
      <c r="P3188" s="20" t="s">
        <v>43</v>
      </c>
      <c r="Q3188" s="19" t="s">
        <v>131</v>
      </c>
      <c r="AJ3188" s="21">
        <v>0</v>
      </c>
      <c r="AK3188" s="21">
        <f>VLOOKUP(B3188,[2]Sheet3!$A$3:$B$1872,2,0)</f>
        <v>4663.716814159292</v>
      </c>
      <c r="AL3188" s="22">
        <f t="shared" si="52"/>
        <v>4663.716814159292</v>
      </c>
    </row>
    <row r="3189" spans="1:38" ht="12" customHeight="1">
      <c r="A3189" s="19" t="s">
        <v>11653</v>
      </c>
      <c r="B3189" s="20" t="s">
        <v>11654</v>
      </c>
      <c r="C3189" s="20"/>
      <c r="D3189" s="20"/>
      <c r="E3189" s="19" t="s">
        <v>11655</v>
      </c>
      <c r="F3189" s="20" t="s">
        <v>105</v>
      </c>
      <c r="G3189" s="20" t="s">
        <v>106</v>
      </c>
      <c r="H3189" s="20"/>
      <c r="I3189" s="20"/>
      <c r="J3189" s="20"/>
      <c r="K3189" s="20"/>
      <c r="L3189" s="20"/>
      <c r="M3189" s="20" t="s">
        <v>11654</v>
      </c>
      <c r="N3189" s="20"/>
      <c r="O3189" s="19" t="s">
        <v>11656</v>
      </c>
      <c r="P3189" s="20" t="s">
        <v>43</v>
      </c>
      <c r="Q3189" s="19" t="s">
        <v>170</v>
      </c>
      <c r="R3189" s="19" t="s">
        <v>368</v>
      </c>
      <c r="S3189" s="19" t="s">
        <v>139</v>
      </c>
      <c r="T3189" s="19" t="s">
        <v>182</v>
      </c>
      <c r="U3189" s="21">
        <v>1000</v>
      </c>
      <c r="V3189" s="21">
        <v>2</v>
      </c>
      <c r="W3189" s="21">
        <v>2</v>
      </c>
      <c r="X3189" s="21">
        <v>3</v>
      </c>
      <c r="Y3189" s="19" t="s">
        <v>45</v>
      </c>
      <c r="Z3189" s="19" t="s">
        <v>46</v>
      </c>
      <c r="AA3189" s="19" t="s">
        <v>47</v>
      </c>
      <c r="AB3189" s="19" t="s">
        <v>47</v>
      </c>
      <c r="AC3189" s="19" t="s">
        <v>400</v>
      </c>
      <c r="AD3189" s="19" t="s">
        <v>401</v>
      </c>
      <c r="AE3189" s="19" t="s">
        <v>11336</v>
      </c>
      <c r="AF3189" s="19" t="s">
        <v>11337</v>
      </c>
      <c r="AJ3189" s="21">
        <f>VLOOKUP(B3189,[1]Sheet8!$A$3:$B$989,2,0)</f>
        <v>28280.041595809416</v>
      </c>
      <c r="AK3189" s="21">
        <v>0</v>
      </c>
      <c r="AL3189" s="22">
        <f t="shared" si="52"/>
        <v>28280.041595809416</v>
      </c>
    </row>
    <row r="3190" spans="1:38" ht="12" customHeight="1">
      <c r="A3190" s="19" t="s">
        <v>11657</v>
      </c>
      <c r="B3190" s="20" t="s">
        <v>11658</v>
      </c>
      <c r="C3190" s="20"/>
      <c r="D3190" s="20"/>
      <c r="F3190" s="20" t="s">
        <v>105</v>
      </c>
      <c r="G3190" s="20" t="s">
        <v>106</v>
      </c>
      <c r="H3190" s="20"/>
      <c r="I3190" s="20"/>
      <c r="J3190" s="20"/>
      <c r="K3190" s="20"/>
      <c r="L3190" s="20"/>
      <c r="M3190" s="20" t="s">
        <v>11658</v>
      </c>
      <c r="N3190" s="20"/>
      <c r="O3190" s="19" t="s">
        <v>11659</v>
      </c>
      <c r="P3190" s="20" t="s">
        <v>43</v>
      </c>
      <c r="Q3190" s="19" t="s">
        <v>131</v>
      </c>
      <c r="AJ3190" s="21">
        <v>0</v>
      </c>
      <c r="AK3190" s="21">
        <v>0</v>
      </c>
      <c r="AL3190" s="22">
        <f t="shared" si="52"/>
        <v>0</v>
      </c>
    </row>
    <row r="3191" spans="1:38" ht="12" customHeight="1">
      <c r="A3191" s="19" t="s">
        <v>11660</v>
      </c>
      <c r="B3191" s="20" t="s">
        <v>11661</v>
      </c>
      <c r="C3191" s="20"/>
      <c r="D3191" s="20"/>
      <c r="F3191" s="20" t="s">
        <v>105</v>
      </c>
      <c r="G3191" s="20" t="s">
        <v>106</v>
      </c>
      <c r="H3191" s="20"/>
      <c r="I3191" s="20"/>
      <c r="J3191" s="20"/>
      <c r="K3191" s="20"/>
      <c r="L3191" s="20"/>
      <c r="M3191" s="20" t="s">
        <v>11661</v>
      </c>
      <c r="N3191" s="20"/>
      <c r="O3191" s="19" t="s">
        <v>11662</v>
      </c>
      <c r="P3191" s="20" t="s">
        <v>43</v>
      </c>
      <c r="Q3191" s="19" t="s">
        <v>131</v>
      </c>
      <c r="AJ3191" s="21">
        <v>0</v>
      </c>
      <c r="AK3191" s="21">
        <v>0</v>
      </c>
      <c r="AL3191" s="22">
        <f t="shared" si="52"/>
        <v>0</v>
      </c>
    </row>
    <row r="3192" spans="1:38" ht="12" customHeight="1">
      <c r="A3192" s="19" t="s">
        <v>11663</v>
      </c>
      <c r="B3192" s="20" t="s">
        <v>11664</v>
      </c>
      <c r="C3192" s="20"/>
      <c r="D3192" s="20"/>
      <c r="F3192" s="20" t="s">
        <v>105</v>
      </c>
      <c r="G3192" s="20" t="s">
        <v>106</v>
      </c>
      <c r="H3192" s="20"/>
      <c r="I3192" s="20"/>
      <c r="J3192" s="20"/>
      <c r="K3192" s="20"/>
      <c r="L3192" s="20" t="s">
        <v>11664</v>
      </c>
      <c r="M3192" s="20" t="s">
        <v>11664</v>
      </c>
      <c r="N3192" s="20"/>
      <c r="O3192" s="19" t="s">
        <v>11665</v>
      </c>
      <c r="P3192" s="20" t="s">
        <v>43</v>
      </c>
      <c r="Q3192" s="19" t="s">
        <v>131</v>
      </c>
      <c r="AJ3192" s="21">
        <f>VLOOKUP(B3192,[1]Sheet8!$A$3:$B$989,2,0)</f>
        <v>4713.3499999999995</v>
      </c>
      <c r="AK3192" s="21">
        <f>VLOOKUP(B3192,[2]Sheet3!$A$3:$B$1872,2,0)</f>
        <v>175641.59292035401</v>
      </c>
      <c r="AL3192" s="22">
        <f t="shared" si="52"/>
        <v>180354.94292035402</v>
      </c>
    </row>
    <row r="3193" spans="1:38" ht="12" customHeight="1">
      <c r="A3193" s="19" t="s">
        <v>11666</v>
      </c>
      <c r="B3193" s="20" t="s">
        <v>11667</v>
      </c>
      <c r="C3193" s="20"/>
      <c r="D3193" s="20"/>
      <c r="E3193" s="19" t="s">
        <v>11668</v>
      </c>
      <c r="F3193" s="20" t="s">
        <v>105</v>
      </c>
      <c r="G3193" s="20" t="s">
        <v>106</v>
      </c>
      <c r="H3193" s="20"/>
      <c r="I3193" s="20"/>
      <c r="J3193" s="20"/>
      <c r="K3193" s="20"/>
      <c r="L3193" s="20" t="s">
        <v>11667</v>
      </c>
      <c r="M3193" s="20" t="s">
        <v>11667</v>
      </c>
      <c r="N3193" s="20"/>
      <c r="O3193" s="19" t="s">
        <v>11669</v>
      </c>
      <c r="P3193" s="20" t="s">
        <v>43</v>
      </c>
      <c r="Q3193" s="19" t="s">
        <v>180</v>
      </c>
      <c r="R3193" s="19" t="s">
        <v>554</v>
      </c>
      <c r="S3193" s="19" t="s">
        <v>251</v>
      </c>
      <c r="U3193" s="21">
        <v>6000</v>
      </c>
      <c r="V3193" s="21">
        <v>6</v>
      </c>
      <c r="W3193" s="21">
        <v>2</v>
      </c>
      <c r="X3193" s="21">
        <v>15</v>
      </c>
      <c r="Y3193" s="19" t="s">
        <v>45</v>
      </c>
      <c r="Z3193" s="19" t="s">
        <v>46</v>
      </c>
      <c r="AA3193" s="19" t="s">
        <v>47</v>
      </c>
      <c r="AB3193" s="19" t="s">
        <v>47</v>
      </c>
      <c r="AC3193" s="19" t="s">
        <v>400</v>
      </c>
      <c r="AD3193" s="19" t="s">
        <v>401</v>
      </c>
      <c r="AE3193" s="19" t="s">
        <v>542</v>
      </c>
      <c r="AF3193" s="19" t="s">
        <v>543</v>
      </c>
      <c r="AJ3193" s="21">
        <f>VLOOKUP(B3193,[1]Sheet8!$A$3:$B$989,2,0)</f>
        <v>42077</v>
      </c>
      <c r="AK3193" s="21">
        <f>VLOOKUP(B3193,[2]Sheet3!$A$3:$B$1872,2,0)</f>
        <v>4146327.4336283184</v>
      </c>
      <c r="AL3193" s="22">
        <f t="shared" si="52"/>
        <v>4188404.4336283184</v>
      </c>
    </row>
    <row r="3194" spans="1:38" ht="12" customHeight="1">
      <c r="A3194" s="19" t="s">
        <v>11670</v>
      </c>
      <c r="B3194" s="20" t="s">
        <v>11671</v>
      </c>
      <c r="C3194" s="20"/>
      <c r="D3194" s="20"/>
      <c r="F3194" s="20" t="s">
        <v>105</v>
      </c>
      <c r="G3194" s="20" t="s">
        <v>106</v>
      </c>
      <c r="H3194" s="20" t="s">
        <v>11672</v>
      </c>
      <c r="I3194" s="20"/>
      <c r="J3194" s="20"/>
      <c r="K3194" s="20"/>
      <c r="L3194" s="20"/>
      <c r="M3194" s="20" t="s">
        <v>11671</v>
      </c>
      <c r="N3194" s="20"/>
      <c r="O3194" s="19" t="s">
        <v>11673</v>
      </c>
      <c r="P3194" s="20" t="s">
        <v>43</v>
      </c>
      <c r="Q3194" s="19" t="s">
        <v>131</v>
      </c>
      <c r="AJ3194" s="21">
        <v>0</v>
      </c>
      <c r="AK3194" s="21">
        <v>0</v>
      </c>
      <c r="AL3194" s="22">
        <f t="shared" si="52"/>
        <v>0</v>
      </c>
    </row>
    <row r="3195" spans="1:38" ht="12" customHeight="1">
      <c r="A3195" s="19" t="s">
        <v>11674</v>
      </c>
      <c r="B3195" s="20" t="s">
        <v>3514</v>
      </c>
      <c r="C3195" s="20"/>
      <c r="D3195" s="20"/>
      <c r="F3195" s="20" t="s">
        <v>105</v>
      </c>
      <c r="G3195" s="20" t="s">
        <v>106</v>
      </c>
      <c r="H3195" s="20"/>
      <c r="I3195" s="20"/>
      <c r="J3195" s="20"/>
      <c r="K3195" s="20"/>
      <c r="L3195" s="20"/>
      <c r="M3195" s="20" t="s">
        <v>3514</v>
      </c>
      <c r="N3195" s="20"/>
      <c r="O3195" s="19" t="s">
        <v>11675</v>
      </c>
      <c r="P3195" s="20" t="s">
        <v>43</v>
      </c>
      <c r="Q3195" s="19" t="s">
        <v>131</v>
      </c>
      <c r="AJ3195" s="21">
        <v>0</v>
      </c>
      <c r="AK3195" s="21">
        <v>0</v>
      </c>
      <c r="AL3195" s="22">
        <f t="shared" si="52"/>
        <v>0</v>
      </c>
    </row>
    <row r="3196" spans="1:38" ht="12" customHeight="1">
      <c r="A3196" s="19" t="s">
        <v>11676</v>
      </c>
      <c r="B3196" s="20" t="s">
        <v>11677</v>
      </c>
      <c r="C3196" s="20"/>
      <c r="D3196" s="20"/>
      <c r="F3196" s="20" t="s">
        <v>105</v>
      </c>
      <c r="G3196" s="20" t="s">
        <v>106</v>
      </c>
      <c r="H3196" s="20" t="s">
        <v>11678</v>
      </c>
      <c r="I3196" s="20"/>
      <c r="J3196" s="20"/>
      <c r="K3196" s="20"/>
      <c r="L3196" s="20" t="s">
        <v>11677</v>
      </c>
      <c r="M3196" s="20" t="s">
        <v>11677</v>
      </c>
      <c r="N3196" s="20"/>
      <c r="O3196" s="19" t="s">
        <v>11679</v>
      </c>
      <c r="P3196" s="20" t="s">
        <v>43</v>
      </c>
      <c r="Q3196" s="19" t="s">
        <v>131</v>
      </c>
      <c r="AJ3196" s="21">
        <v>0</v>
      </c>
      <c r="AK3196" s="21">
        <v>0</v>
      </c>
      <c r="AL3196" s="22">
        <f t="shared" si="52"/>
        <v>0</v>
      </c>
    </row>
    <row r="3197" spans="1:38" ht="12" customHeight="1">
      <c r="A3197" s="19" t="s">
        <v>11680</v>
      </c>
      <c r="B3197" s="20" t="s">
        <v>11395</v>
      </c>
      <c r="C3197" s="20"/>
      <c r="D3197" s="20"/>
      <c r="F3197" s="20" t="s">
        <v>105</v>
      </c>
      <c r="G3197" s="20" t="s">
        <v>106</v>
      </c>
      <c r="H3197" s="20"/>
      <c r="I3197" s="20"/>
      <c r="J3197" s="20"/>
      <c r="K3197" s="20"/>
      <c r="L3197" s="20" t="s">
        <v>11395</v>
      </c>
      <c r="M3197" s="20" t="s">
        <v>11395</v>
      </c>
      <c r="N3197" s="20"/>
      <c r="O3197" s="19" t="s">
        <v>11681</v>
      </c>
      <c r="P3197" s="20" t="s">
        <v>43</v>
      </c>
      <c r="Q3197" s="19" t="s">
        <v>237</v>
      </c>
      <c r="R3197" s="19" t="s">
        <v>138</v>
      </c>
      <c r="S3197" s="19" t="s">
        <v>139</v>
      </c>
      <c r="T3197" s="19" t="s">
        <v>140</v>
      </c>
      <c r="Y3197" s="19" t="s">
        <v>45</v>
      </c>
      <c r="Z3197" s="19" t="s">
        <v>46</v>
      </c>
      <c r="AA3197" s="19" t="s">
        <v>47</v>
      </c>
      <c r="AB3197" s="19" t="s">
        <v>461</v>
      </c>
      <c r="AC3197" s="19" t="s">
        <v>400</v>
      </c>
      <c r="AD3197" s="19" t="s">
        <v>401</v>
      </c>
      <c r="AJ3197" s="21">
        <v>0</v>
      </c>
      <c r="AK3197" s="21">
        <f>VLOOKUP(B3197,[2]Sheet3!$A$3:$B$1872,2,0)</f>
        <v>4116.1061946902655</v>
      </c>
      <c r="AL3197" s="22">
        <f t="shared" si="52"/>
        <v>4116.1061946902655</v>
      </c>
    </row>
    <row r="3198" spans="1:38" ht="12" customHeight="1">
      <c r="A3198" s="19" t="s">
        <v>11682</v>
      </c>
      <c r="B3198" s="20" t="s">
        <v>11683</v>
      </c>
      <c r="C3198" s="20"/>
      <c r="D3198" s="20"/>
      <c r="F3198" s="20" t="s">
        <v>105</v>
      </c>
      <c r="G3198" s="20" t="s">
        <v>106</v>
      </c>
      <c r="H3198" s="20"/>
      <c r="I3198" s="20"/>
      <c r="J3198" s="20"/>
      <c r="K3198" s="20"/>
      <c r="L3198" s="20" t="s">
        <v>11513</v>
      </c>
      <c r="M3198" s="20" t="s">
        <v>11683</v>
      </c>
      <c r="N3198" s="20"/>
      <c r="O3198" s="19" t="s">
        <v>11684</v>
      </c>
      <c r="P3198" s="20" t="s">
        <v>43</v>
      </c>
      <c r="Q3198" s="19" t="s">
        <v>131</v>
      </c>
      <c r="AJ3198" s="21">
        <v>0</v>
      </c>
      <c r="AK3198" s="21">
        <v>0</v>
      </c>
      <c r="AL3198" s="22">
        <f t="shared" si="52"/>
        <v>0</v>
      </c>
    </row>
    <row r="3199" spans="1:38" ht="12" customHeight="1">
      <c r="A3199" s="19" t="s">
        <v>11685</v>
      </c>
      <c r="B3199" s="20" t="s">
        <v>11686</v>
      </c>
      <c r="C3199" s="20"/>
      <c r="D3199" s="20"/>
      <c r="F3199" s="20" t="s">
        <v>105</v>
      </c>
      <c r="G3199" s="20" t="s">
        <v>106</v>
      </c>
      <c r="H3199" s="20"/>
      <c r="I3199" s="20"/>
      <c r="J3199" s="20"/>
      <c r="K3199" s="20"/>
      <c r="L3199" s="20"/>
      <c r="M3199" s="20" t="s">
        <v>11686</v>
      </c>
      <c r="N3199" s="20"/>
      <c r="O3199" s="19" t="s">
        <v>11687</v>
      </c>
      <c r="P3199" s="20" t="s">
        <v>43</v>
      </c>
      <c r="Q3199" s="19" t="s">
        <v>237</v>
      </c>
      <c r="Y3199" s="19" t="s">
        <v>45</v>
      </c>
      <c r="Z3199" s="19" t="s">
        <v>46</v>
      </c>
      <c r="AA3199" s="19" t="s">
        <v>47</v>
      </c>
      <c r="AB3199" s="19" t="s">
        <v>461</v>
      </c>
      <c r="AC3199" s="19" t="s">
        <v>400</v>
      </c>
      <c r="AD3199" s="19" t="s">
        <v>401</v>
      </c>
      <c r="AJ3199" s="21">
        <v>0</v>
      </c>
      <c r="AK3199" s="21">
        <f>VLOOKUP(B3199,[2]Sheet3!$A$3:$B$1872,2,0)</f>
        <v>13274.336283185841</v>
      </c>
      <c r="AL3199" s="22">
        <f t="shared" si="52"/>
        <v>13274.336283185841</v>
      </c>
    </row>
    <row r="3200" spans="1:38" ht="12" customHeight="1">
      <c r="A3200" s="19" t="s">
        <v>11688</v>
      </c>
      <c r="B3200" s="20" t="s">
        <v>11689</v>
      </c>
      <c r="C3200" s="20"/>
      <c r="D3200" s="20"/>
      <c r="F3200" s="20" t="s">
        <v>105</v>
      </c>
      <c r="G3200" s="20" t="s">
        <v>106</v>
      </c>
      <c r="H3200" s="20"/>
      <c r="I3200" s="20"/>
      <c r="J3200" s="20"/>
      <c r="K3200" s="20"/>
      <c r="L3200" s="20" t="s">
        <v>11690</v>
      </c>
      <c r="M3200" s="20" t="s">
        <v>11689</v>
      </c>
      <c r="N3200" s="20"/>
      <c r="O3200" s="19" t="s">
        <v>11691</v>
      </c>
      <c r="P3200" s="20" t="s">
        <v>43</v>
      </c>
      <c r="Q3200" s="19" t="s">
        <v>131</v>
      </c>
      <c r="AJ3200" s="21">
        <v>0</v>
      </c>
      <c r="AK3200" s="21">
        <v>0</v>
      </c>
      <c r="AL3200" s="22">
        <f t="shared" si="52"/>
        <v>0</v>
      </c>
    </row>
    <row r="3201" spans="1:38" ht="12" customHeight="1">
      <c r="A3201" s="19" t="s">
        <v>11692</v>
      </c>
      <c r="B3201" s="20" t="s">
        <v>11693</v>
      </c>
      <c r="C3201" s="20"/>
      <c r="D3201" s="20"/>
      <c r="F3201" s="20" t="s">
        <v>105</v>
      </c>
      <c r="G3201" s="20" t="s">
        <v>106</v>
      </c>
      <c r="H3201" s="20"/>
      <c r="I3201" s="20"/>
      <c r="J3201" s="20"/>
      <c r="K3201" s="20"/>
      <c r="L3201" s="20"/>
      <c r="M3201" s="20" t="s">
        <v>11693</v>
      </c>
      <c r="N3201" s="20"/>
      <c r="O3201" s="19" t="s">
        <v>11694</v>
      </c>
      <c r="P3201" s="20" t="s">
        <v>43</v>
      </c>
      <c r="Q3201" s="19" t="s">
        <v>131</v>
      </c>
      <c r="AJ3201" s="21">
        <v>0</v>
      </c>
      <c r="AK3201" s="21">
        <v>0</v>
      </c>
      <c r="AL3201" s="22">
        <f t="shared" si="52"/>
        <v>0</v>
      </c>
    </row>
    <row r="3202" spans="1:38" ht="12" customHeight="1">
      <c r="A3202" s="19" t="s">
        <v>11695</v>
      </c>
      <c r="B3202" s="20" t="s">
        <v>11696</v>
      </c>
      <c r="C3202" s="20"/>
      <c r="D3202" s="20"/>
      <c r="F3202" s="20" t="s">
        <v>105</v>
      </c>
      <c r="G3202" s="20" t="s">
        <v>106</v>
      </c>
      <c r="H3202" s="20"/>
      <c r="I3202" s="20"/>
      <c r="J3202" s="20"/>
      <c r="K3202" s="20"/>
      <c r="L3202" s="20"/>
      <c r="M3202" s="20" t="s">
        <v>11696</v>
      </c>
      <c r="N3202" s="20"/>
      <c r="O3202" s="19" t="s">
        <v>11697</v>
      </c>
      <c r="P3202" s="20" t="s">
        <v>43</v>
      </c>
      <c r="Q3202" s="19" t="s">
        <v>131</v>
      </c>
      <c r="AJ3202" s="21">
        <v>0</v>
      </c>
      <c r="AK3202" s="21">
        <v>0</v>
      </c>
      <c r="AL3202" s="22">
        <f t="shared" ref="AL3202:AL3265" si="53">AJ3202+AK3202</f>
        <v>0</v>
      </c>
    </row>
    <row r="3203" spans="1:38" ht="12" customHeight="1">
      <c r="A3203" s="19" t="s">
        <v>11698</v>
      </c>
      <c r="B3203" s="20" t="s">
        <v>1081</v>
      </c>
      <c r="C3203" s="20"/>
      <c r="D3203" s="20"/>
      <c r="F3203" s="20" t="s">
        <v>105</v>
      </c>
      <c r="G3203" s="20" t="s">
        <v>106</v>
      </c>
      <c r="H3203" s="20" t="s">
        <v>1080</v>
      </c>
      <c r="I3203" s="20"/>
      <c r="J3203" s="20"/>
      <c r="K3203" s="20"/>
      <c r="L3203" s="20" t="s">
        <v>1081</v>
      </c>
      <c r="M3203" s="20" t="s">
        <v>1081</v>
      </c>
      <c r="N3203" s="20"/>
      <c r="O3203" s="19" t="s">
        <v>11699</v>
      </c>
      <c r="P3203" s="20" t="s">
        <v>43</v>
      </c>
      <c r="Q3203" s="17" t="s">
        <v>131</v>
      </c>
      <c r="R3203" s="19" t="s">
        <v>446</v>
      </c>
      <c r="S3203" s="19" t="s">
        <v>139</v>
      </c>
      <c r="T3203" s="19" t="s">
        <v>140</v>
      </c>
      <c r="AG3203" s="19" t="s">
        <v>1546</v>
      </c>
      <c r="AJ3203" s="21">
        <f>VLOOKUP(B3203,[1]Sheet8!$A$3:$B$989,2,0)</f>
        <v>4713.3499999999995</v>
      </c>
      <c r="AK3203" s="21">
        <f>VLOOKUP(B3203,[2]Sheet3!$A$3:$B$1872,2,0)</f>
        <v>32506.449514873653</v>
      </c>
      <c r="AL3203" s="22">
        <f t="shared" si="53"/>
        <v>37219.799514873652</v>
      </c>
    </row>
    <row r="3204" spans="1:38" ht="12" customHeight="1">
      <c r="A3204" s="19" t="s">
        <v>11700</v>
      </c>
      <c r="B3204" s="20" t="s">
        <v>11701</v>
      </c>
      <c r="C3204" s="20"/>
      <c r="D3204" s="20"/>
      <c r="F3204" s="20" t="s">
        <v>105</v>
      </c>
      <c r="G3204" s="20" t="s">
        <v>106</v>
      </c>
      <c r="H3204" s="20"/>
      <c r="I3204" s="20"/>
      <c r="J3204" s="20"/>
      <c r="K3204" s="20"/>
      <c r="L3204" s="20" t="s">
        <v>11702</v>
      </c>
      <c r="M3204" s="20" t="s">
        <v>11701</v>
      </c>
      <c r="N3204" s="20"/>
      <c r="O3204" s="19" t="s">
        <v>11703</v>
      </c>
      <c r="P3204" s="20" t="s">
        <v>43</v>
      </c>
      <c r="Q3204" s="19" t="s">
        <v>131</v>
      </c>
      <c r="AJ3204" s="21">
        <f>VLOOKUP(B3204,[1]Sheet8!$A$3:$B$989,2,0)</f>
        <v>4713.3499999999995</v>
      </c>
      <c r="AK3204" s="21">
        <v>0</v>
      </c>
      <c r="AL3204" s="22">
        <f t="shared" si="53"/>
        <v>4713.3499999999995</v>
      </c>
    </row>
    <row r="3205" spans="1:38" ht="12" customHeight="1">
      <c r="A3205" s="19" t="s">
        <v>11704</v>
      </c>
      <c r="B3205" s="20" t="s">
        <v>11705</v>
      </c>
      <c r="C3205" s="20"/>
      <c r="D3205" s="20"/>
      <c r="F3205" s="20" t="s">
        <v>105</v>
      </c>
      <c r="G3205" s="20" t="s">
        <v>106</v>
      </c>
      <c r="H3205" s="20"/>
      <c r="I3205" s="20"/>
      <c r="J3205" s="20"/>
      <c r="K3205" s="20"/>
      <c r="L3205" s="20" t="s">
        <v>11705</v>
      </c>
      <c r="M3205" s="20" t="s">
        <v>11705</v>
      </c>
      <c r="N3205" s="20"/>
      <c r="O3205" s="19" t="s">
        <v>11706</v>
      </c>
      <c r="P3205" s="20" t="s">
        <v>43</v>
      </c>
      <c r="Q3205" s="19" t="s">
        <v>131</v>
      </c>
      <c r="AJ3205" s="21">
        <v>0</v>
      </c>
      <c r="AK3205" s="21">
        <v>0</v>
      </c>
      <c r="AL3205" s="22">
        <f t="shared" si="53"/>
        <v>0</v>
      </c>
    </row>
    <row r="3206" spans="1:38" ht="12" customHeight="1">
      <c r="A3206" s="19" t="s">
        <v>11707</v>
      </c>
      <c r="B3206" s="20" t="s">
        <v>11708</v>
      </c>
      <c r="C3206" s="20"/>
      <c r="D3206" s="20"/>
      <c r="F3206" s="20" t="s">
        <v>105</v>
      </c>
      <c r="G3206" s="20" t="s">
        <v>106</v>
      </c>
      <c r="H3206" s="20"/>
      <c r="I3206" s="20"/>
      <c r="J3206" s="20"/>
      <c r="K3206" s="20"/>
      <c r="L3206" s="20"/>
      <c r="M3206" s="20" t="s">
        <v>11708</v>
      </c>
      <c r="N3206" s="20"/>
      <c r="O3206" s="19" t="s">
        <v>11709</v>
      </c>
      <c r="P3206" s="20" t="s">
        <v>43</v>
      </c>
      <c r="Q3206" s="19" t="s">
        <v>131</v>
      </c>
      <c r="U3206" s="21">
        <v>550</v>
      </c>
      <c r="V3206" s="21">
        <v>2</v>
      </c>
      <c r="W3206" s="21">
        <v>2</v>
      </c>
      <c r="X3206" s="21">
        <v>4</v>
      </c>
      <c r="AJ3206" s="21">
        <f>VLOOKUP(B3206,[1]Sheet8!$A$3:$B$989,2,0)</f>
        <v>295609.59999999998</v>
      </c>
      <c r="AK3206" s="21">
        <f>VLOOKUP(B3206,[2]Sheet3!$A$3:$B$1872,2,0)</f>
        <v>598911.50442477874</v>
      </c>
      <c r="AL3206" s="22">
        <f t="shared" si="53"/>
        <v>894521.10442477872</v>
      </c>
    </row>
    <row r="3207" spans="1:38" ht="12" customHeight="1">
      <c r="A3207" s="19" t="s">
        <v>11710</v>
      </c>
      <c r="B3207" s="20" t="s">
        <v>11711</v>
      </c>
      <c r="C3207" s="20"/>
      <c r="D3207" s="20"/>
      <c r="F3207" s="20" t="s">
        <v>105</v>
      </c>
      <c r="G3207" s="20" t="s">
        <v>106</v>
      </c>
      <c r="H3207" s="20"/>
      <c r="I3207" s="20"/>
      <c r="J3207" s="20"/>
      <c r="K3207" s="20"/>
      <c r="L3207" s="20"/>
      <c r="M3207" s="20" t="s">
        <v>11711</v>
      </c>
      <c r="N3207" s="20"/>
      <c r="O3207" s="19" t="s">
        <v>11712</v>
      </c>
      <c r="P3207" s="20" t="s">
        <v>43</v>
      </c>
      <c r="Q3207" s="19" t="s">
        <v>131</v>
      </c>
      <c r="AJ3207" s="21">
        <v>0</v>
      </c>
      <c r="AK3207" s="21">
        <v>0</v>
      </c>
      <c r="AL3207" s="22">
        <f t="shared" si="53"/>
        <v>0</v>
      </c>
    </row>
    <row r="3208" spans="1:38" ht="12" customHeight="1">
      <c r="A3208" s="19" t="s">
        <v>11713</v>
      </c>
      <c r="B3208" s="20" t="s">
        <v>11714</v>
      </c>
      <c r="C3208" s="20"/>
      <c r="D3208" s="20"/>
      <c r="F3208" s="20" t="s">
        <v>105</v>
      </c>
      <c r="G3208" s="20" t="s">
        <v>106</v>
      </c>
      <c r="H3208" s="20"/>
      <c r="I3208" s="20"/>
      <c r="J3208" s="20"/>
      <c r="K3208" s="20"/>
      <c r="L3208" s="20"/>
      <c r="M3208" s="20" t="s">
        <v>11714</v>
      </c>
      <c r="N3208" s="20"/>
      <c r="O3208" s="19" t="s">
        <v>11715</v>
      </c>
      <c r="P3208" s="20" t="s">
        <v>43</v>
      </c>
      <c r="Q3208" s="19" t="s">
        <v>131</v>
      </c>
      <c r="AJ3208" s="21">
        <v>0</v>
      </c>
      <c r="AK3208" s="21">
        <v>0</v>
      </c>
      <c r="AL3208" s="22">
        <f t="shared" si="53"/>
        <v>0</v>
      </c>
    </row>
    <row r="3209" spans="1:38" ht="12" customHeight="1">
      <c r="A3209" s="19" t="s">
        <v>11716</v>
      </c>
      <c r="B3209" s="20" t="s">
        <v>11717</v>
      </c>
      <c r="C3209" s="20"/>
      <c r="D3209" s="20"/>
      <c r="F3209" s="20" t="s">
        <v>105</v>
      </c>
      <c r="G3209" s="20" t="s">
        <v>106</v>
      </c>
      <c r="H3209" s="20"/>
      <c r="I3209" s="20"/>
      <c r="J3209" s="20"/>
      <c r="K3209" s="20"/>
      <c r="L3209" s="20"/>
      <c r="M3209" s="20" t="s">
        <v>11717</v>
      </c>
      <c r="N3209" s="20"/>
      <c r="O3209" s="19" t="s">
        <v>11718</v>
      </c>
      <c r="P3209" s="20" t="s">
        <v>43</v>
      </c>
      <c r="Q3209" s="19" t="s">
        <v>131</v>
      </c>
      <c r="AJ3209" s="21">
        <v>0</v>
      </c>
      <c r="AK3209" s="21">
        <v>0</v>
      </c>
      <c r="AL3209" s="22">
        <f t="shared" si="53"/>
        <v>0</v>
      </c>
    </row>
    <row r="3210" spans="1:38" ht="12" customHeight="1">
      <c r="A3210" s="19" t="s">
        <v>11719</v>
      </c>
      <c r="B3210" s="20" t="s">
        <v>11720</v>
      </c>
      <c r="C3210" s="20"/>
      <c r="D3210" s="20"/>
      <c r="F3210" s="20" t="s">
        <v>105</v>
      </c>
      <c r="G3210" s="20" t="s">
        <v>106</v>
      </c>
      <c r="H3210" s="20"/>
      <c r="I3210" s="20"/>
      <c r="J3210" s="20"/>
      <c r="K3210" s="20"/>
      <c r="L3210" s="20"/>
      <c r="M3210" s="20" t="s">
        <v>11720</v>
      </c>
      <c r="N3210" s="20"/>
      <c r="O3210" s="19" t="s">
        <v>11721</v>
      </c>
      <c r="P3210" s="20" t="s">
        <v>43</v>
      </c>
      <c r="Q3210" s="19" t="s">
        <v>131</v>
      </c>
      <c r="AJ3210" s="21">
        <v>0</v>
      </c>
      <c r="AK3210" s="21">
        <v>0</v>
      </c>
      <c r="AL3210" s="22">
        <f t="shared" si="53"/>
        <v>0</v>
      </c>
    </row>
    <row r="3211" spans="1:38" ht="12" customHeight="1">
      <c r="A3211" s="19" t="s">
        <v>11722</v>
      </c>
      <c r="B3211" s="20" t="s">
        <v>11723</v>
      </c>
      <c r="C3211" s="20"/>
      <c r="D3211" s="20"/>
      <c r="F3211" s="20" t="s">
        <v>105</v>
      </c>
      <c r="G3211" s="20" t="s">
        <v>106</v>
      </c>
      <c r="H3211" s="20"/>
      <c r="I3211" s="20"/>
      <c r="J3211" s="20"/>
      <c r="K3211" s="20"/>
      <c r="L3211" s="20" t="s">
        <v>11724</v>
      </c>
      <c r="M3211" s="20" t="s">
        <v>11724</v>
      </c>
      <c r="N3211" s="20"/>
      <c r="O3211" s="19" t="s">
        <v>11725</v>
      </c>
      <c r="P3211" s="20" t="s">
        <v>43</v>
      </c>
      <c r="Q3211" s="19" t="s">
        <v>237</v>
      </c>
      <c r="R3211" s="19" t="s">
        <v>151</v>
      </c>
      <c r="S3211" s="19" t="s">
        <v>139</v>
      </c>
      <c r="T3211" s="19" t="s">
        <v>152</v>
      </c>
      <c r="AG3211" s="19" t="s">
        <v>404</v>
      </c>
      <c r="AH3211" s="19" t="s">
        <v>11726</v>
      </c>
      <c r="AJ3211" s="21">
        <v>0</v>
      </c>
      <c r="AK3211" s="21">
        <f>VLOOKUP(B3211,[2]Sheet3!$A$3:$B$1872,2,0)</f>
        <v>20159.29203539823</v>
      </c>
      <c r="AL3211" s="22">
        <f t="shared" si="53"/>
        <v>20159.29203539823</v>
      </c>
    </row>
    <row r="3212" spans="1:38" ht="12" customHeight="1">
      <c r="A3212" s="19" t="s">
        <v>11727</v>
      </c>
      <c r="B3212" s="20" t="s">
        <v>11724</v>
      </c>
      <c r="C3212" s="20"/>
      <c r="D3212" s="20"/>
      <c r="F3212" s="20" t="s">
        <v>105</v>
      </c>
      <c r="G3212" s="20" t="s">
        <v>106</v>
      </c>
      <c r="H3212" s="20"/>
      <c r="I3212" s="20"/>
      <c r="J3212" s="20"/>
      <c r="K3212" s="20"/>
      <c r="L3212" s="20" t="s">
        <v>11724</v>
      </c>
      <c r="M3212" s="20" t="s">
        <v>11724</v>
      </c>
      <c r="N3212" s="20"/>
      <c r="O3212" s="19" t="s">
        <v>11728</v>
      </c>
      <c r="P3212" s="20" t="s">
        <v>43</v>
      </c>
      <c r="Q3212" s="19" t="s">
        <v>131</v>
      </c>
      <c r="AJ3212" s="21">
        <v>0</v>
      </c>
      <c r="AK3212" s="21">
        <v>0</v>
      </c>
      <c r="AL3212" s="22">
        <f t="shared" si="53"/>
        <v>0</v>
      </c>
    </row>
    <row r="3213" spans="1:38" ht="12" customHeight="1">
      <c r="A3213" s="19" t="s">
        <v>11729</v>
      </c>
      <c r="B3213" s="20" t="s">
        <v>11585</v>
      </c>
      <c r="C3213" s="20"/>
      <c r="D3213" s="20"/>
      <c r="F3213" s="20" t="s">
        <v>105</v>
      </c>
      <c r="G3213" s="20" t="s">
        <v>106</v>
      </c>
      <c r="H3213" s="20"/>
      <c r="I3213" s="20"/>
      <c r="J3213" s="20"/>
      <c r="K3213" s="20"/>
      <c r="L3213" s="20" t="s">
        <v>11584</v>
      </c>
      <c r="M3213" s="20" t="s">
        <v>11585</v>
      </c>
      <c r="N3213" s="20"/>
      <c r="O3213" s="19" t="s">
        <v>11730</v>
      </c>
      <c r="P3213" s="20" t="s">
        <v>59</v>
      </c>
      <c r="Q3213" s="19" t="s">
        <v>131</v>
      </c>
      <c r="AJ3213" s="21">
        <v>0</v>
      </c>
      <c r="AK3213" s="21">
        <f>VLOOKUP(B3213,[2]Sheet3!$A$3:$B$1872,2,0)</f>
        <v>16157.522123893805</v>
      </c>
      <c r="AL3213" s="22">
        <f t="shared" si="53"/>
        <v>16157.522123893805</v>
      </c>
    </row>
    <row r="3214" spans="1:38" ht="12" customHeight="1">
      <c r="A3214" s="19" t="s">
        <v>11731</v>
      </c>
      <c r="B3214" s="20" t="s">
        <v>398</v>
      </c>
      <c r="C3214" s="20"/>
      <c r="D3214" s="20"/>
      <c r="F3214" s="20" t="s">
        <v>105</v>
      </c>
      <c r="G3214" s="20" t="s">
        <v>106</v>
      </c>
      <c r="H3214" s="20" t="s">
        <v>397</v>
      </c>
      <c r="I3214" s="20"/>
      <c r="J3214" s="20"/>
      <c r="K3214" s="20"/>
      <c r="L3214" s="20"/>
      <c r="M3214" s="20" t="s">
        <v>398</v>
      </c>
      <c r="N3214" s="20"/>
      <c r="O3214" s="19" t="s">
        <v>11732</v>
      </c>
      <c r="P3214" s="20" t="s">
        <v>43</v>
      </c>
      <c r="Q3214" s="19" t="s">
        <v>131</v>
      </c>
      <c r="AJ3214" s="21">
        <f>VLOOKUP(B3214,[1]Sheet8!$A$3:$B$989,2,0)</f>
        <v>61613</v>
      </c>
      <c r="AK3214" s="21">
        <f>VLOOKUP(B3214,[2]Sheet3!$A$3:$B$1872,2,0)</f>
        <v>39823.008849557526</v>
      </c>
      <c r="AL3214" s="22">
        <f t="shared" si="53"/>
        <v>101436.00884955752</v>
      </c>
    </row>
    <row r="3215" spans="1:38" ht="12" customHeight="1">
      <c r="A3215" s="19" t="s">
        <v>11733</v>
      </c>
      <c r="B3215" s="20" t="s">
        <v>11734</v>
      </c>
      <c r="C3215" s="20"/>
      <c r="D3215" s="20"/>
      <c r="F3215" s="20" t="s">
        <v>105</v>
      </c>
      <c r="G3215" s="20" t="s">
        <v>106</v>
      </c>
      <c r="H3215" s="20"/>
      <c r="I3215" s="20"/>
      <c r="J3215" s="20"/>
      <c r="K3215" s="20"/>
      <c r="L3215" s="20"/>
      <c r="M3215" s="20" t="s">
        <v>11734</v>
      </c>
      <c r="N3215" s="20"/>
      <c r="O3215" s="19" t="s">
        <v>11735</v>
      </c>
      <c r="P3215" s="20" t="s">
        <v>43</v>
      </c>
      <c r="Q3215" s="19" t="s">
        <v>131</v>
      </c>
      <c r="AJ3215" s="21">
        <v>0</v>
      </c>
      <c r="AK3215" s="21">
        <v>0</v>
      </c>
      <c r="AL3215" s="22">
        <f t="shared" si="53"/>
        <v>0</v>
      </c>
    </row>
    <row r="3216" spans="1:38" ht="12" customHeight="1">
      <c r="A3216" s="19" t="s">
        <v>11736</v>
      </c>
      <c r="B3216" s="20" t="s">
        <v>11737</v>
      </c>
      <c r="C3216" s="20"/>
      <c r="D3216" s="20"/>
      <c r="F3216" s="20" t="s">
        <v>105</v>
      </c>
      <c r="G3216" s="20" t="s">
        <v>106</v>
      </c>
      <c r="H3216" s="20" t="s">
        <v>11738</v>
      </c>
      <c r="I3216" s="20"/>
      <c r="J3216" s="20"/>
      <c r="K3216" s="20"/>
      <c r="L3216" s="20"/>
      <c r="M3216" s="20" t="s">
        <v>11737</v>
      </c>
      <c r="N3216" s="20"/>
      <c r="O3216" s="19" t="s">
        <v>11739</v>
      </c>
      <c r="P3216" s="20" t="s">
        <v>43</v>
      </c>
      <c r="Q3216" s="19" t="s">
        <v>131</v>
      </c>
      <c r="AJ3216" s="21">
        <v>0</v>
      </c>
      <c r="AK3216" s="21">
        <v>0</v>
      </c>
      <c r="AL3216" s="22">
        <f t="shared" si="53"/>
        <v>0</v>
      </c>
    </row>
    <row r="3217" spans="1:38" ht="12" customHeight="1">
      <c r="A3217" s="19" t="s">
        <v>11740</v>
      </c>
      <c r="B3217" s="20" t="s">
        <v>11741</v>
      </c>
      <c r="C3217" s="20"/>
      <c r="D3217" s="20"/>
      <c r="F3217" s="20" t="s">
        <v>105</v>
      </c>
      <c r="G3217" s="20" t="s">
        <v>106</v>
      </c>
      <c r="H3217" s="20"/>
      <c r="I3217" s="20"/>
      <c r="J3217" s="20"/>
      <c r="K3217" s="20"/>
      <c r="L3217" s="20" t="s">
        <v>11742</v>
      </c>
      <c r="M3217" s="20" t="s">
        <v>11741</v>
      </c>
      <c r="N3217" s="20"/>
      <c r="O3217" s="19" t="s">
        <v>11743</v>
      </c>
      <c r="P3217" s="20" t="s">
        <v>43</v>
      </c>
      <c r="Q3217" s="19" t="s">
        <v>131</v>
      </c>
      <c r="AJ3217" s="21">
        <v>0</v>
      </c>
      <c r="AK3217" s="21">
        <v>0</v>
      </c>
      <c r="AL3217" s="22">
        <f t="shared" si="53"/>
        <v>0</v>
      </c>
    </row>
    <row r="3218" spans="1:38" ht="12" customHeight="1">
      <c r="A3218" s="19" t="s">
        <v>11744</v>
      </c>
      <c r="B3218" s="20" t="s">
        <v>11745</v>
      </c>
      <c r="C3218" s="20"/>
      <c r="D3218" s="20"/>
      <c r="F3218" s="20" t="s">
        <v>105</v>
      </c>
      <c r="G3218" s="20" t="s">
        <v>106</v>
      </c>
      <c r="H3218" s="20" t="s">
        <v>11746</v>
      </c>
      <c r="I3218" s="20"/>
      <c r="J3218" s="20"/>
      <c r="K3218" s="20"/>
      <c r="L3218" s="20" t="s">
        <v>11745</v>
      </c>
      <c r="M3218" s="20" t="s">
        <v>11745</v>
      </c>
      <c r="N3218" s="20"/>
      <c r="O3218" s="19" t="s">
        <v>11747</v>
      </c>
      <c r="P3218" s="20" t="s">
        <v>43</v>
      </c>
      <c r="Q3218" s="19" t="s">
        <v>131</v>
      </c>
      <c r="AJ3218" s="21">
        <v>0</v>
      </c>
      <c r="AK3218" s="21">
        <v>0</v>
      </c>
      <c r="AL3218" s="22">
        <f t="shared" si="53"/>
        <v>0</v>
      </c>
    </row>
    <row r="3219" spans="1:38" ht="12" customHeight="1">
      <c r="A3219" s="19" t="s">
        <v>11748</v>
      </c>
      <c r="B3219" s="20" t="s">
        <v>11749</v>
      </c>
      <c r="C3219" s="20"/>
      <c r="D3219" s="20"/>
      <c r="F3219" s="20" t="s">
        <v>105</v>
      </c>
      <c r="G3219" s="20" t="s">
        <v>106</v>
      </c>
      <c r="H3219" s="20"/>
      <c r="I3219" s="20"/>
      <c r="J3219" s="20"/>
      <c r="K3219" s="20"/>
      <c r="L3219" s="20" t="s">
        <v>11749</v>
      </c>
      <c r="M3219" s="20" t="s">
        <v>11749</v>
      </c>
      <c r="N3219" s="20"/>
      <c r="O3219" s="19" t="s">
        <v>11750</v>
      </c>
      <c r="P3219" s="20" t="s">
        <v>43</v>
      </c>
      <c r="Q3219" s="19" t="s">
        <v>131</v>
      </c>
      <c r="AJ3219" s="21">
        <v>0</v>
      </c>
      <c r="AK3219" s="21">
        <v>0</v>
      </c>
      <c r="AL3219" s="22">
        <f t="shared" si="53"/>
        <v>0</v>
      </c>
    </row>
    <row r="3220" spans="1:38" ht="12" customHeight="1">
      <c r="A3220" s="19" t="s">
        <v>11751</v>
      </c>
      <c r="B3220" s="20" t="s">
        <v>11752</v>
      </c>
      <c r="C3220" s="20"/>
      <c r="D3220" s="20"/>
      <c r="F3220" s="20" t="s">
        <v>105</v>
      </c>
      <c r="G3220" s="20" t="s">
        <v>106</v>
      </c>
      <c r="H3220" s="20" t="s">
        <v>11753</v>
      </c>
      <c r="I3220" s="20"/>
      <c r="J3220" s="20"/>
      <c r="K3220" s="20"/>
      <c r="L3220" s="20" t="s">
        <v>11752</v>
      </c>
      <c r="M3220" s="20" t="s">
        <v>11752</v>
      </c>
      <c r="N3220" s="20"/>
      <c r="O3220" s="19" t="s">
        <v>11754</v>
      </c>
      <c r="P3220" s="20" t="s">
        <v>43</v>
      </c>
      <c r="Q3220" s="19" t="s">
        <v>131</v>
      </c>
      <c r="AJ3220" s="21">
        <v>0</v>
      </c>
      <c r="AK3220" s="21">
        <v>0</v>
      </c>
      <c r="AL3220" s="22">
        <f t="shared" si="53"/>
        <v>0</v>
      </c>
    </row>
    <row r="3221" spans="1:38" ht="12" customHeight="1">
      <c r="A3221" s="19" t="s">
        <v>11755</v>
      </c>
      <c r="B3221" s="20" t="s">
        <v>11756</v>
      </c>
      <c r="C3221" s="20"/>
      <c r="D3221" s="20"/>
      <c r="F3221" s="20" t="s">
        <v>105</v>
      </c>
      <c r="G3221" s="20" t="s">
        <v>106</v>
      </c>
      <c r="H3221" s="20" t="s">
        <v>11757</v>
      </c>
      <c r="I3221" s="20"/>
      <c r="J3221" s="20"/>
      <c r="K3221" s="20"/>
      <c r="L3221" s="20" t="s">
        <v>11756</v>
      </c>
      <c r="M3221" s="20" t="s">
        <v>11756</v>
      </c>
      <c r="N3221" s="20"/>
      <c r="O3221" s="19" t="s">
        <v>11758</v>
      </c>
      <c r="P3221" s="20" t="s">
        <v>43</v>
      </c>
      <c r="Q3221" s="19" t="s">
        <v>131</v>
      </c>
      <c r="AJ3221" s="21">
        <v>0</v>
      </c>
      <c r="AK3221" s="21">
        <v>0</v>
      </c>
      <c r="AL3221" s="22">
        <f t="shared" si="53"/>
        <v>0</v>
      </c>
    </row>
    <row r="3222" spans="1:38" ht="12" customHeight="1">
      <c r="A3222" s="19" t="s">
        <v>11759</v>
      </c>
      <c r="B3222" s="20" t="s">
        <v>11760</v>
      </c>
      <c r="C3222" s="20"/>
      <c r="D3222" s="20"/>
      <c r="F3222" s="20" t="s">
        <v>105</v>
      </c>
      <c r="G3222" s="20" t="s">
        <v>106</v>
      </c>
      <c r="H3222" s="20"/>
      <c r="I3222" s="20"/>
      <c r="J3222" s="20"/>
      <c r="K3222" s="20"/>
      <c r="L3222" s="20" t="s">
        <v>11760</v>
      </c>
      <c r="M3222" s="20" t="s">
        <v>11760</v>
      </c>
      <c r="N3222" s="20"/>
      <c r="O3222" s="19" t="s">
        <v>11761</v>
      </c>
      <c r="P3222" s="20" t="s">
        <v>43</v>
      </c>
      <c r="Q3222" s="19" t="s">
        <v>131</v>
      </c>
      <c r="AJ3222" s="21">
        <v>0</v>
      </c>
      <c r="AK3222" s="21">
        <v>0</v>
      </c>
      <c r="AL3222" s="22">
        <f t="shared" si="53"/>
        <v>0</v>
      </c>
    </row>
    <row r="3223" spans="1:38" ht="12" customHeight="1">
      <c r="A3223" s="19" t="s">
        <v>11762</v>
      </c>
      <c r="B3223" s="20" t="s">
        <v>11763</v>
      </c>
      <c r="C3223" s="20"/>
      <c r="D3223" s="20"/>
      <c r="F3223" s="20" t="s">
        <v>105</v>
      </c>
      <c r="G3223" s="20" t="s">
        <v>106</v>
      </c>
      <c r="H3223" s="20" t="s">
        <v>11764</v>
      </c>
      <c r="I3223" s="20"/>
      <c r="J3223" s="20"/>
      <c r="K3223" s="20"/>
      <c r="L3223" s="20"/>
      <c r="M3223" s="20" t="s">
        <v>11763</v>
      </c>
      <c r="N3223" s="20"/>
      <c r="O3223" s="19" t="s">
        <v>11765</v>
      </c>
      <c r="P3223" s="20" t="s">
        <v>43</v>
      </c>
      <c r="Q3223" s="19" t="s">
        <v>131</v>
      </c>
      <c r="AJ3223" s="21">
        <v>0</v>
      </c>
      <c r="AK3223" s="21">
        <v>0</v>
      </c>
      <c r="AL3223" s="22">
        <f t="shared" si="53"/>
        <v>0</v>
      </c>
    </row>
    <row r="3224" spans="1:38" ht="12" customHeight="1">
      <c r="A3224" s="19" t="s">
        <v>11766</v>
      </c>
      <c r="B3224" s="20" t="s">
        <v>11767</v>
      </c>
      <c r="C3224" s="20"/>
      <c r="D3224" s="20"/>
      <c r="F3224" s="20" t="s">
        <v>105</v>
      </c>
      <c r="G3224" s="20" t="s">
        <v>106</v>
      </c>
      <c r="H3224" s="20"/>
      <c r="I3224" s="20"/>
      <c r="J3224" s="20"/>
      <c r="K3224" s="20"/>
      <c r="L3224" s="20"/>
      <c r="M3224" s="20" t="s">
        <v>11767</v>
      </c>
      <c r="N3224" s="20"/>
      <c r="O3224" s="19" t="s">
        <v>11768</v>
      </c>
      <c r="P3224" s="20" t="s">
        <v>43</v>
      </c>
      <c r="Q3224" s="19" t="s">
        <v>131</v>
      </c>
      <c r="AJ3224" s="21">
        <v>0</v>
      </c>
      <c r="AK3224" s="21">
        <v>0</v>
      </c>
      <c r="AL3224" s="22">
        <f t="shared" si="53"/>
        <v>0</v>
      </c>
    </row>
    <row r="3225" spans="1:38" ht="12" customHeight="1">
      <c r="A3225" s="19" t="s">
        <v>11769</v>
      </c>
      <c r="B3225" s="20" t="s">
        <v>11770</v>
      </c>
      <c r="C3225" s="20"/>
      <c r="D3225" s="20"/>
      <c r="F3225" s="20" t="s">
        <v>105</v>
      </c>
      <c r="G3225" s="20" t="s">
        <v>106</v>
      </c>
      <c r="H3225" s="20"/>
      <c r="I3225" s="20"/>
      <c r="J3225" s="20"/>
      <c r="K3225" s="20"/>
      <c r="L3225" s="20" t="s">
        <v>11770</v>
      </c>
      <c r="M3225" s="20" t="s">
        <v>11770</v>
      </c>
      <c r="N3225" s="20"/>
      <c r="O3225" s="19" t="s">
        <v>11771</v>
      </c>
      <c r="P3225" s="20" t="s">
        <v>43</v>
      </c>
      <c r="Q3225" s="19" t="s">
        <v>131</v>
      </c>
      <c r="U3225" s="21">
        <v>300</v>
      </c>
      <c r="V3225" s="21">
        <v>4</v>
      </c>
      <c r="W3225" s="21">
        <v>2</v>
      </c>
      <c r="X3225" s="21">
        <v>8</v>
      </c>
      <c r="AJ3225" s="21">
        <f>VLOOKUP(B3225,[1]Sheet8!$A$3:$B$989,2,0)</f>
        <v>2828.0099999999998</v>
      </c>
      <c r="AK3225" s="21">
        <f>VLOOKUP(B3225,[2]Sheet3!$A$3:$B$1872,2,0)</f>
        <v>750201.76991150435</v>
      </c>
      <c r="AL3225" s="22">
        <f t="shared" si="53"/>
        <v>753029.77991150436</v>
      </c>
    </row>
    <row r="3226" spans="1:38" ht="12" customHeight="1">
      <c r="A3226" s="19" t="s">
        <v>11772</v>
      </c>
      <c r="B3226" s="20" t="s">
        <v>11773</v>
      </c>
      <c r="C3226" s="20"/>
      <c r="D3226" s="20"/>
      <c r="F3226" s="20" t="s">
        <v>105</v>
      </c>
      <c r="G3226" s="20" t="s">
        <v>106</v>
      </c>
      <c r="H3226" s="20"/>
      <c r="I3226" s="20"/>
      <c r="J3226" s="20"/>
      <c r="K3226" s="20"/>
      <c r="L3226" s="20" t="s">
        <v>11773</v>
      </c>
      <c r="M3226" s="20" t="s">
        <v>11773</v>
      </c>
      <c r="N3226" s="20"/>
      <c r="O3226" s="19" t="s">
        <v>11774</v>
      </c>
      <c r="P3226" s="20" t="s">
        <v>43</v>
      </c>
      <c r="Q3226" s="19" t="s">
        <v>131</v>
      </c>
      <c r="AJ3226" s="21">
        <v>0</v>
      </c>
      <c r="AK3226" s="21">
        <v>0</v>
      </c>
      <c r="AL3226" s="22">
        <f t="shared" si="53"/>
        <v>0</v>
      </c>
    </row>
    <row r="3227" spans="1:38" ht="12" customHeight="1">
      <c r="A3227" s="19" t="s">
        <v>11775</v>
      </c>
      <c r="B3227" s="20" t="s">
        <v>11776</v>
      </c>
      <c r="C3227" s="20"/>
      <c r="D3227" s="20"/>
      <c r="F3227" s="20" t="s">
        <v>105</v>
      </c>
      <c r="G3227" s="20" t="s">
        <v>106</v>
      </c>
      <c r="H3227" s="20"/>
      <c r="I3227" s="20"/>
      <c r="J3227" s="20"/>
      <c r="K3227" s="20"/>
      <c r="L3227" s="20" t="s">
        <v>11776</v>
      </c>
      <c r="M3227" s="20" t="s">
        <v>11776</v>
      </c>
      <c r="N3227" s="20"/>
      <c r="O3227" s="19" t="s">
        <v>11777</v>
      </c>
      <c r="P3227" s="20" t="s">
        <v>43</v>
      </c>
      <c r="Q3227" s="19" t="s">
        <v>237</v>
      </c>
      <c r="R3227" s="19" t="s">
        <v>9291</v>
      </c>
      <c r="S3227" s="19" t="s">
        <v>251</v>
      </c>
      <c r="U3227" s="21">
        <v>200</v>
      </c>
      <c r="V3227" s="21">
        <v>2</v>
      </c>
      <c r="W3227" s="21">
        <v>0</v>
      </c>
      <c r="X3227" s="21">
        <v>4</v>
      </c>
      <c r="Y3227" s="19" t="s">
        <v>45</v>
      </c>
      <c r="Z3227" s="19" t="s">
        <v>46</v>
      </c>
      <c r="AA3227" s="19" t="s">
        <v>47</v>
      </c>
      <c r="AB3227" s="19" t="s">
        <v>461</v>
      </c>
      <c r="AC3227" s="19" t="s">
        <v>400</v>
      </c>
      <c r="AD3227" s="19" t="s">
        <v>401</v>
      </c>
      <c r="AJ3227" s="21">
        <v>0</v>
      </c>
      <c r="AK3227" s="21">
        <f>VLOOKUP(B3227,[2]Sheet3!$A$3:$B$1872,2,0)</f>
        <v>108318.58407079644</v>
      </c>
      <c r="AL3227" s="22">
        <f t="shared" si="53"/>
        <v>108318.58407079644</v>
      </c>
    </row>
    <row r="3228" spans="1:38" ht="12" customHeight="1">
      <c r="A3228" s="19" t="s">
        <v>11778</v>
      </c>
      <c r="B3228" s="20" t="s">
        <v>11779</v>
      </c>
      <c r="C3228" s="20"/>
      <c r="D3228" s="20"/>
      <c r="F3228" s="20" t="s">
        <v>105</v>
      </c>
      <c r="G3228" s="20" t="s">
        <v>106</v>
      </c>
      <c r="H3228" s="20"/>
      <c r="I3228" s="20"/>
      <c r="J3228" s="20"/>
      <c r="K3228" s="20"/>
      <c r="L3228" s="20"/>
      <c r="M3228" s="20" t="s">
        <v>11779</v>
      </c>
      <c r="N3228" s="20"/>
      <c r="O3228" s="19" t="s">
        <v>11780</v>
      </c>
      <c r="P3228" s="20" t="s">
        <v>43</v>
      </c>
      <c r="Q3228" s="19" t="s">
        <v>131</v>
      </c>
      <c r="AJ3228" s="21">
        <v>0</v>
      </c>
      <c r="AK3228" s="21">
        <v>0</v>
      </c>
      <c r="AL3228" s="22">
        <f t="shared" si="53"/>
        <v>0</v>
      </c>
    </row>
    <row r="3229" spans="1:38" ht="12" customHeight="1">
      <c r="A3229" s="19" t="s">
        <v>11781</v>
      </c>
      <c r="B3229" s="20" t="s">
        <v>11782</v>
      </c>
      <c r="C3229" s="20"/>
      <c r="D3229" s="20"/>
      <c r="F3229" s="20" t="s">
        <v>105</v>
      </c>
      <c r="G3229" s="20" t="s">
        <v>106</v>
      </c>
      <c r="H3229" s="20"/>
      <c r="I3229" s="20"/>
      <c r="J3229" s="20"/>
      <c r="K3229" s="20"/>
      <c r="L3229" s="20"/>
      <c r="M3229" s="20" t="s">
        <v>11782</v>
      </c>
      <c r="N3229" s="20"/>
      <c r="O3229" s="19" t="s">
        <v>11783</v>
      </c>
      <c r="P3229" s="20" t="s">
        <v>43</v>
      </c>
      <c r="Q3229" s="19" t="s">
        <v>131</v>
      </c>
      <c r="AJ3229" s="21">
        <v>0</v>
      </c>
      <c r="AK3229" s="21">
        <v>0</v>
      </c>
      <c r="AL3229" s="22">
        <f t="shared" si="53"/>
        <v>0</v>
      </c>
    </row>
    <row r="3230" spans="1:38" ht="12" customHeight="1">
      <c r="A3230" s="19" t="s">
        <v>11784</v>
      </c>
      <c r="B3230" s="20" t="s">
        <v>11785</v>
      </c>
      <c r="C3230" s="20"/>
      <c r="D3230" s="20"/>
      <c r="F3230" s="20" t="s">
        <v>105</v>
      </c>
      <c r="G3230" s="20" t="s">
        <v>106</v>
      </c>
      <c r="H3230" s="20"/>
      <c r="I3230" s="20"/>
      <c r="J3230" s="20"/>
      <c r="K3230" s="20"/>
      <c r="L3230" s="20"/>
      <c r="M3230" s="20" t="s">
        <v>11785</v>
      </c>
      <c r="N3230" s="20"/>
      <c r="O3230" s="19" t="s">
        <v>11786</v>
      </c>
      <c r="P3230" s="20" t="s">
        <v>43</v>
      </c>
      <c r="Q3230" s="19" t="s">
        <v>131</v>
      </c>
      <c r="AJ3230" s="21">
        <v>0</v>
      </c>
      <c r="AK3230" s="21">
        <v>0</v>
      </c>
      <c r="AL3230" s="22">
        <f t="shared" si="53"/>
        <v>0</v>
      </c>
    </row>
    <row r="3231" spans="1:38" ht="12" customHeight="1">
      <c r="A3231" s="19" t="s">
        <v>11787</v>
      </c>
      <c r="B3231" s="20" t="s">
        <v>11788</v>
      </c>
      <c r="C3231" s="20"/>
      <c r="D3231" s="20"/>
      <c r="F3231" s="20" t="s">
        <v>105</v>
      </c>
      <c r="G3231" s="20" t="s">
        <v>106</v>
      </c>
      <c r="H3231" s="20"/>
      <c r="I3231" s="20"/>
      <c r="J3231" s="20"/>
      <c r="K3231" s="20"/>
      <c r="L3231" s="20" t="s">
        <v>11789</v>
      </c>
      <c r="M3231" s="20" t="s">
        <v>11788</v>
      </c>
      <c r="N3231" s="20"/>
      <c r="O3231" s="19" t="s">
        <v>11790</v>
      </c>
      <c r="P3231" s="20" t="s">
        <v>43</v>
      </c>
      <c r="Q3231" s="19" t="s">
        <v>237</v>
      </c>
      <c r="R3231" s="19" t="s">
        <v>138</v>
      </c>
      <c r="S3231" s="19" t="s">
        <v>139</v>
      </c>
      <c r="T3231" s="19" t="s">
        <v>140</v>
      </c>
      <c r="AJ3231" s="21">
        <v>0</v>
      </c>
      <c r="AK3231" s="21">
        <v>0</v>
      </c>
      <c r="AL3231" s="22">
        <f t="shared" si="53"/>
        <v>0</v>
      </c>
    </row>
    <row r="3232" spans="1:38" ht="12" customHeight="1">
      <c r="A3232" s="19" t="s">
        <v>11791</v>
      </c>
      <c r="B3232" s="20" t="s">
        <v>11792</v>
      </c>
      <c r="C3232" s="20"/>
      <c r="D3232" s="20"/>
      <c r="F3232" s="20" t="s">
        <v>105</v>
      </c>
      <c r="G3232" s="20" t="s">
        <v>106</v>
      </c>
      <c r="H3232" s="20"/>
      <c r="I3232" s="20"/>
      <c r="J3232" s="20"/>
      <c r="K3232" s="20"/>
      <c r="L3232" s="20"/>
      <c r="M3232" s="20" t="s">
        <v>11792</v>
      </c>
      <c r="N3232" s="20"/>
      <c r="O3232" s="19" t="s">
        <v>11793</v>
      </c>
      <c r="P3232" s="20" t="s">
        <v>43</v>
      </c>
      <c r="Q3232" s="19" t="s">
        <v>131</v>
      </c>
      <c r="AJ3232" s="21">
        <v>0</v>
      </c>
      <c r="AK3232" s="21">
        <v>0</v>
      </c>
      <c r="AL3232" s="22">
        <f t="shared" si="53"/>
        <v>0</v>
      </c>
    </row>
    <row r="3233" spans="1:38" ht="12" customHeight="1">
      <c r="A3233" s="19" t="s">
        <v>11794</v>
      </c>
      <c r="B3233" s="20" t="s">
        <v>11795</v>
      </c>
      <c r="C3233" s="20"/>
      <c r="D3233" s="20"/>
      <c r="F3233" s="20" t="s">
        <v>105</v>
      </c>
      <c r="G3233" s="20" t="s">
        <v>106</v>
      </c>
      <c r="H3233" s="20" t="s">
        <v>11796</v>
      </c>
      <c r="I3233" s="20"/>
      <c r="J3233" s="20"/>
      <c r="K3233" s="20"/>
      <c r="L3233" s="20"/>
      <c r="M3233" s="20" t="s">
        <v>11795</v>
      </c>
      <c r="N3233" s="20"/>
      <c r="O3233" s="19" t="s">
        <v>11797</v>
      </c>
      <c r="P3233" s="20" t="s">
        <v>43</v>
      </c>
      <c r="Q3233" s="19" t="s">
        <v>131</v>
      </c>
      <c r="AJ3233" s="21">
        <v>0</v>
      </c>
      <c r="AK3233" s="21">
        <v>0</v>
      </c>
      <c r="AL3233" s="22">
        <f t="shared" si="53"/>
        <v>0</v>
      </c>
    </row>
    <row r="3234" spans="1:38" ht="12" customHeight="1">
      <c r="A3234" s="19" t="s">
        <v>11798</v>
      </c>
      <c r="B3234" s="20" t="s">
        <v>11799</v>
      </c>
      <c r="C3234" s="20"/>
      <c r="D3234" s="20"/>
      <c r="F3234" s="20" t="s">
        <v>105</v>
      </c>
      <c r="G3234" s="20" t="s">
        <v>106</v>
      </c>
      <c r="H3234" s="20" t="s">
        <v>11800</v>
      </c>
      <c r="I3234" s="20"/>
      <c r="J3234" s="20"/>
      <c r="K3234" s="20"/>
      <c r="L3234" s="20" t="s">
        <v>11799</v>
      </c>
      <c r="M3234" s="20" t="s">
        <v>11799</v>
      </c>
      <c r="N3234" s="20"/>
      <c r="O3234" s="19" t="s">
        <v>11801</v>
      </c>
      <c r="P3234" s="20" t="s">
        <v>43</v>
      </c>
      <c r="Q3234" s="19" t="s">
        <v>237</v>
      </c>
      <c r="R3234" s="19" t="s">
        <v>1177</v>
      </c>
      <c r="S3234" s="19" t="s">
        <v>251</v>
      </c>
      <c r="Y3234" s="19" t="s">
        <v>45</v>
      </c>
      <c r="Z3234" s="19" t="s">
        <v>46</v>
      </c>
      <c r="AA3234" s="19" t="s">
        <v>47</v>
      </c>
      <c r="AB3234" s="19" t="s">
        <v>461</v>
      </c>
      <c r="AC3234" s="19" t="s">
        <v>400</v>
      </c>
      <c r="AD3234" s="19" t="s">
        <v>401</v>
      </c>
      <c r="AJ3234" s="21">
        <v>0</v>
      </c>
      <c r="AK3234" s="21">
        <f>VLOOKUP(B3234,[2]Sheet3!$A$3:$B$1872,2,0)</f>
        <v>41973.40088495575</v>
      </c>
      <c r="AL3234" s="22">
        <f t="shared" si="53"/>
        <v>41973.40088495575</v>
      </c>
    </row>
    <row r="3235" spans="1:38" ht="12" customHeight="1">
      <c r="A3235" s="19" t="s">
        <v>11802</v>
      </c>
      <c r="B3235" s="20" t="s">
        <v>11803</v>
      </c>
      <c r="C3235" s="20"/>
      <c r="D3235" s="20"/>
      <c r="F3235" s="20" t="s">
        <v>105</v>
      </c>
      <c r="G3235" s="20" t="s">
        <v>106</v>
      </c>
      <c r="H3235" s="20"/>
      <c r="I3235" s="20"/>
      <c r="J3235" s="20"/>
      <c r="K3235" s="20"/>
      <c r="L3235" s="20"/>
      <c r="M3235" s="20"/>
      <c r="N3235" s="20"/>
      <c r="O3235" s="19" t="s">
        <v>11804</v>
      </c>
      <c r="P3235" s="20" t="s">
        <v>43</v>
      </c>
      <c r="Q3235" s="19" t="s">
        <v>131</v>
      </c>
      <c r="AJ3235" s="21">
        <v>0</v>
      </c>
      <c r="AK3235" s="21">
        <f>VLOOKUP(B3235,[2]Sheet3!$A$3:$B$1872,2,0)</f>
        <v>1083.1858407079646</v>
      </c>
      <c r="AL3235" s="22">
        <f t="shared" si="53"/>
        <v>1083.1858407079646</v>
      </c>
    </row>
    <row r="3236" spans="1:38" ht="12" customHeight="1">
      <c r="A3236" s="19" t="s">
        <v>11805</v>
      </c>
      <c r="B3236" s="20" t="s">
        <v>11806</v>
      </c>
      <c r="C3236" s="20"/>
      <c r="D3236" s="20"/>
      <c r="F3236" s="20" t="s">
        <v>350</v>
      </c>
      <c r="G3236" s="20" t="s">
        <v>2461</v>
      </c>
      <c r="H3236" s="20"/>
      <c r="I3236" s="20"/>
      <c r="J3236" s="20"/>
      <c r="K3236" s="20"/>
      <c r="L3236" s="20"/>
      <c r="M3236" s="20" t="s">
        <v>11806</v>
      </c>
      <c r="N3236" s="20"/>
      <c r="O3236" s="19" t="s">
        <v>11807</v>
      </c>
      <c r="P3236" s="20" t="s">
        <v>43</v>
      </c>
      <c r="Q3236" s="19" t="s">
        <v>131</v>
      </c>
      <c r="U3236" s="21">
        <v>200</v>
      </c>
      <c r="V3236" s="21">
        <v>1</v>
      </c>
      <c r="W3236" s="21">
        <v>1</v>
      </c>
      <c r="X3236" s="21">
        <v>1</v>
      </c>
      <c r="AJ3236" s="21">
        <f>VLOOKUP(B3236,[1]Sheet8!$A$3:$B$989,2,0)</f>
        <v>6311.5499999999993</v>
      </c>
      <c r="AK3236" s="21">
        <f>VLOOKUP(B3236,[2]Sheet3!$A$3:$B$1872,2,0)</f>
        <v>104335.4259292035</v>
      </c>
      <c r="AL3236" s="22">
        <f t="shared" si="53"/>
        <v>110646.9759292035</v>
      </c>
    </row>
    <row r="3237" spans="1:38" ht="12" customHeight="1">
      <c r="A3237" s="19" t="s">
        <v>11808</v>
      </c>
      <c r="B3237" s="20" t="s">
        <v>11809</v>
      </c>
      <c r="C3237" s="20"/>
      <c r="D3237" s="20"/>
      <c r="F3237" s="20" t="s">
        <v>350</v>
      </c>
      <c r="G3237" s="20" t="s">
        <v>2461</v>
      </c>
      <c r="H3237" s="20"/>
      <c r="I3237" s="20"/>
      <c r="J3237" s="20"/>
      <c r="K3237" s="20"/>
      <c r="L3237" s="20"/>
      <c r="M3237" s="20" t="s">
        <v>11809</v>
      </c>
      <c r="N3237" s="20"/>
      <c r="O3237" s="19" t="s">
        <v>11810</v>
      </c>
      <c r="P3237" s="20" t="s">
        <v>43</v>
      </c>
      <c r="Q3237" s="19" t="s">
        <v>131</v>
      </c>
      <c r="U3237" s="21">
        <v>0</v>
      </c>
      <c r="V3237" s="21">
        <v>0</v>
      </c>
      <c r="W3237" s="21">
        <v>0</v>
      </c>
      <c r="X3237" s="21">
        <v>0</v>
      </c>
      <c r="AJ3237" s="21">
        <v>0</v>
      </c>
      <c r="AK3237" s="21">
        <f>VLOOKUP(B3237,[2]Sheet3!$A$3:$B$1872,2,0)</f>
        <v>38498.230088495584</v>
      </c>
      <c r="AL3237" s="22">
        <f t="shared" si="53"/>
        <v>38498.230088495584</v>
      </c>
    </row>
    <row r="3238" spans="1:38" ht="12" customHeight="1">
      <c r="A3238" s="19" t="s">
        <v>11811</v>
      </c>
      <c r="B3238" s="20" t="s">
        <v>11812</v>
      </c>
      <c r="C3238" s="20"/>
      <c r="D3238" s="20"/>
      <c r="F3238" s="20" t="s">
        <v>135</v>
      </c>
      <c r="G3238" s="20" t="s">
        <v>135</v>
      </c>
      <c r="H3238" s="20" t="s">
        <v>136</v>
      </c>
      <c r="I3238" s="20"/>
      <c r="J3238" s="20"/>
      <c r="K3238" s="20"/>
      <c r="L3238" s="20" t="s">
        <v>5663</v>
      </c>
      <c r="M3238" s="20"/>
      <c r="N3238" s="20"/>
      <c r="O3238" s="19" t="s">
        <v>11813</v>
      </c>
      <c r="P3238" s="20" t="s">
        <v>43</v>
      </c>
      <c r="Q3238" s="19" t="s">
        <v>237</v>
      </c>
      <c r="R3238" s="19" t="s">
        <v>1237</v>
      </c>
      <c r="S3238" s="19" t="s">
        <v>251</v>
      </c>
      <c r="AG3238" s="19" t="s">
        <v>404</v>
      </c>
      <c r="AH3238" s="19" t="s">
        <v>11814</v>
      </c>
      <c r="AJ3238" s="21">
        <v>0</v>
      </c>
      <c r="AK3238" s="21">
        <v>0</v>
      </c>
      <c r="AL3238" s="22">
        <f t="shared" si="53"/>
        <v>0</v>
      </c>
    </row>
    <row r="3239" spans="1:38" ht="12" customHeight="1">
      <c r="A3239" s="19" t="s">
        <v>11815</v>
      </c>
      <c r="B3239" s="20" t="s">
        <v>11816</v>
      </c>
      <c r="C3239" s="20"/>
      <c r="D3239" s="20"/>
      <c r="F3239" s="20" t="s">
        <v>268</v>
      </c>
      <c r="G3239" s="20" t="s">
        <v>269</v>
      </c>
      <c r="H3239" s="20"/>
      <c r="I3239" s="20"/>
      <c r="J3239" s="20"/>
      <c r="K3239" s="20"/>
      <c r="L3239" s="20"/>
      <c r="M3239" s="20" t="s">
        <v>11816</v>
      </c>
      <c r="N3239" s="20"/>
      <c r="O3239" s="19" t="s">
        <v>11817</v>
      </c>
      <c r="P3239" s="20" t="s">
        <v>43</v>
      </c>
      <c r="Q3239" s="19" t="s">
        <v>131</v>
      </c>
      <c r="U3239" s="21">
        <v>400</v>
      </c>
      <c r="V3239" s="21">
        <v>2</v>
      </c>
      <c r="W3239" s="21">
        <v>1</v>
      </c>
      <c r="X3239" s="21">
        <v>10</v>
      </c>
      <c r="AJ3239" s="21">
        <f>VLOOKUP(B3239,[1]Sheet8!$A$3:$B$989,2,0)</f>
        <v>4628.4699999999993</v>
      </c>
      <c r="AK3239" s="21">
        <f>VLOOKUP(B3239,[2]Sheet3!$A$3:$B$1872,2,0)</f>
        <v>30522.761061946912</v>
      </c>
      <c r="AL3239" s="22">
        <f t="shared" si="53"/>
        <v>35151.231061946914</v>
      </c>
    </row>
    <row r="3240" spans="1:38" ht="12" customHeight="1">
      <c r="A3240" s="19" t="s">
        <v>11818</v>
      </c>
      <c r="B3240" s="20" t="s">
        <v>11819</v>
      </c>
      <c r="C3240" s="20"/>
      <c r="D3240" s="20"/>
      <c r="F3240" s="20" t="s">
        <v>268</v>
      </c>
      <c r="G3240" s="20" t="s">
        <v>269</v>
      </c>
      <c r="H3240" s="20"/>
      <c r="I3240" s="20"/>
      <c r="J3240" s="20"/>
      <c r="K3240" s="20"/>
      <c r="L3240" s="20" t="s">
        <v>11819</v>
      </c>
      <c r="M3240" s="20" t="s">
        <v>11819</v>
      </c>
      <c r="N3240" s="20"/>
      <c r="O3240" s="19" t="s">
        <v>11820</v>
      </c>
      <c r="P3240" s="20" t="s">
        <v>43</v>
      </c>
      <c r="Q3240" s="19" t="s">
        <v>131</v>
      </c>
      <c r="AJ3240" s="21">
        <v>0</v>
      </c>
      <c r="AK3240" s="21">
        <f>VLOOKUP(B3240,[2]Sheet3!$A$3:$B$1872,2,0)</f>
        <v>20986.725663716818</v>
      </c>
      <c r="AL3240" s="22">
        <f t="shared" si="53"/>
        <v>20986.725663716818</v>
      </c>
    </row>
    <row r="3241" spans="1:38" ht="12" customHeight="1">
      <c r="A3241" s="19" t="s">
        <v>11821</v>
      </c>
      <c r="B3241" s="20" t="s">
        <v>11822</v>
      </c>
      <c r="C3241" s="20"/>
      <c r="D3241" s="20"/>
      <c r="F3241" s="20" t="s">
        <v>268</v>
      </c>
      <c r="G3241" s="20" t="s">
        <v>269</v>
      </c>
      <c r="H3241" s="20"/>
      <c r="I3241" s="20"/>
      <c r="J3241" s="20"/>
      <c r="K3241" s="20"/>
      <c r="L3241" s="20" t="s">
        <v>11822</v>
      </c>
      <c r="M3241" s="20" t="s">
        <v>11822</v>
      </c>
      <c r="N3241" s="20"/>
      <c r="O3241" s="19" t="s">
        <v>11823</v>
      </c>
      <c r="P3241" s="20" t="s">
        <v>43</v>
      </c>
      <c r="Q3241" s="19" t="s">
        <v>131</v>
      </c>
      <c r="U3241" s="21">
        <v>200</v>
      </c>
      <c r="V3241" s="21">
        <v>1</v>
      </c>
      <c r="W3241" s="21">
        <v>1</v>
      </c>
      <c r="X3241" s="21">
        <v>1</v>
      </c>
      <c r="AJ3241" s="21">
        <v>0</v>
      </c>
      <c r="AK3241" s="21">
        <v>0</v>
      </c>
      <c r="AL3241" s="22">
        <f t="shared" si="53"/>
        <v>0</v>
      </c>
    </row>
    <row r="3242" spans="1:38" ht="12" customHeight="1">
      <c r="A3242" s="19" t="s">
        <v>11824</v>
      </c>
      <c r="B3242" s="20" t="s">
        <v>11825</v>
      </c>
      <c r="C3242" s="20"/>
      <c r="D3242" s="20"/>
      <c r="F3242" s="20" t="s">
        <v>268</v>
      </c>
      <c r="G3242" s="20" t="s">
        <v>269</v>
      </c>
      <c r="H3242" s="20"/>
      <c r="I3242" s="20"/>
      <c r="J3242" s="20"/>
      <c r="K3242" s="20"/>
      <c r="L3242" s="20"/>
      <c r="M3242" s="20" t="s">
        <v>11825</v>
      </c>
      <c r="N3242" s="20"/>
      <c r="O3242" s="19" t="s">
        <v>11826</v>
      </c>
      <c r="P3242" s="20" t="s">
        <v>43</v>
      </c>
      <c r="Q3242" s="19" t="s">
        <v>131</v>
      </c>
      <c r="AJ3242" s="21">
        <v>0</v>
      </c>
      <c r="AK3242" s="21">
        <f>VLOOKUP(B3242,[2]Sheet3!$A$3:$B$1872,2,0)</f>
        <v>11915.044247787611</v>
      </c>
      <c r="AL3242" s="22">
        <f t="shared" si="53"/>
        <v>11915.044247787611</v>
      </c>
    </row>
    <row r="3243" spans="1:38" ht="12" customHeight="1">
      <c r="A3243" s="19" t="s">
        <v>11827</v>
      </c>
      <c r="B3243" s="20" t="s">
        <v>11828</v>
      </c>
      <c r="C3243" s="20"/>
      <c r="D3243" s="20"/>
      <c r="F3243" s="20" t="s">
        <v>268</v>
      </c>
      <c r="G3243" s="20" t="s">
        <v>269</v>
      </c>
      <c r="H3243" s="20"/>
      <c r="I3243" s="20"/>
      <c r="J3243" s="20"/>
      <c r="K3243" s="20"/>
      <c r="L3243" s="20"/>
      <c r="M3243" s="20" t="s">
        <v>11828</v>
      </c>
      <c r="N3243" s="20"/>
      <c r="O3243" s="19" t="s">
        <v>11829</v>
      </c>
      <c r="P3243" s="20" t="s">
        <v>43</v>
      </c>
      <c r="Q3243" s="19" t="s">
        <v>6593</v>
      </c>
      <c r="AJ3243" s="21">
        <v>0</v>
      </c>
      <c r="AK3243" s="21">
        <v>0</v>
      </c>
      <c r="AL3243" s="22">
        <f t="shared" si="53"/>
        <v>0</v>
      </c>
    </row>
    <row r="3244" spans="1:38" ht="12" customHeight="1">
      <c r="A3244" s="19" t="s">
        <v>11830</v>
      </c>
      <c r="B3244" s="20" t="s">
        <v>11831</v>
      </c>
      <c r="C3244" s="20"/>
      <c r="D3244" s="20"/>
      <c r="F3244" s="20" t="s">
        <v>427</v>
      </c>
      <c r="G3244" s="20" t="s">
        <v>11832</v>
      </c>
      <c r="H3244" s="20"/>
      <c r="I3244" s="20"/>
      <c r="J3244" s="20"/>
      <c r="K3244" s="20"/>
      <c r="L3244" s="20" t="s">
        <v>11831</v>
      </c>
      <c r="M3244" s="20" t="s">
        <v>11833</v>
      </c>
      <c r="N3244" s="20"/>
      <c r="O3244" s="19" t="s">
        <v>11834</v>
      </c>
      <c r="P3244" s="20" t="s">
        <v>43</v>
      </c>
      <c r="Q3244" s="19" t="s">
        <v>237</v>
      </c>
      <c r="R3244" s="19" t="s">
        <v>151</v>
      </c>
      <c r="S3244" s="19" t="s">
        <v>139</v>
      </c>
      <c r="T3244" s="19" t="s">
        <v>152</v>
      </c>
      <c r="U3244" s="21">
        <v>80</v>
      </c>
      <c r="V3244" s="21">
        <v>3</v>
      </c>
      <c r="W3244" s="21">
        <v>1</v>
      </c>
      <c r="X3244" s="21">
        <v>6</v>
      </c>
      <c r="Y3244" s="19" t="s">
        <v>60</v>
      </c>
      <c r="Z3244" s="19" t="s">
        <v>61</v>
      </c>
      <c r="AA3244" s="19" t="s">
        <v>141</v>
      </c>
      <c r="AB3244" s="19" t="s">
        <v>142</v>
      </c>
      <c r="AC3244" s="19" t="s">
        <v>325</v>
      </c>
      <c r="AD3244" s="19" t="s">
        <v>325</v>
      </c>
      <c r="AG3244" s="19" t="s">
        <v>643</v>
      </c>
      <c r="AJ3244" s="21">
        <f>VLOOKUP(B3244,[1]Sheet8!$A$3:$B$989,2,0)</f>
        <v>8415.4</v>
      </c>
      <c r="AK3244" s="21">
        <f>VLOOKUP(B3244,[2]Sheet3!$A$3:$B$1872,2,0)</f>
        <v>17717.522123893807</v>
      </c>
      <c r="AL3244" s="22">
        <f t="shared" si="53"/>
        <v>26132.922123893804</v>
      </c>
    </row>
    <row r="3245" spans="1:38" ht="12" customHeight="1">
      <c r="A3245" s="19" t="s">
        <v>11835</v>
      </c>
      <c r="B3245" s="20" t="s">
        <v>11836</v>
      </c>
      <c r="C3245" s="20"/>
      <c r="D3245" s="20"/>
      <c r="F3245" s="20" t="s">
        <v>818</v>
      </c>
      <c r="G3245" s="20" t="s">
        <v>5520</v>
      </c>
      <c r="H3245" s="20"/>
      <c r="I3245" s="20"/>
      <c r="J3245" s="20"/>
      <c r="K3245" s="20"/>
      <c r="L3245" s="20"/>
      <c r="M3245" s="20" t="s">
        <v>11836</v>
      </c>
      <c r="N3245" s="20"/>
      <c r="O3245" s="19" t="s">
        <v>11837</v>
      </c>
      <c r="P3245" s="20" t="s">
        <v>59</v>
      </c>
      <c r="Q3245" s="19" t="s">
        <v>131</v>
      </c>
      <c r="AJ3245" s="21">
        <v>0</v>
      </c>
      <c r="AK3245" s="21">
        <v>0</v>
      </c>
      <c r="AL3245" s="22">
        <f t="shared" si="53"/>
        <v>0</v>
      </c>
    </row>
    <row r="3246" spans="1:38" ht="12" customHeight="1">
      <c r="A3246" s="19" t="s">
        <v>11838</v>
      </c>
      <c r="B3246" s="20" t="s">
        <v>11839</v>
      </c>
      <c r="C3246" s="20"/>
      <c r="D3246" s="20"/>
      <c r="F3246" s="20" t="s">
        <v>818</v>
      </c>
      <c r="G3246" s="20" t="s">
        <v>5520</v>
      </c>
      <c r="H3246" s="20"/>
      <c r="I3246" s="20"/>
      <c r="J3246" s="20"/>
      <c r="K3246" s="20"/>
      <c r="L3246" s="20"/>
      <c r="M3246" s="20" t="s">
        <v>11839</v>
      </c>
      <c r="N3246" s="20"/>
      <c r="O3246" s="19" t="s">
        <v>11840</v>
      </c>
      <c r="P3246" s="20" t="s">
        <v>43</v>
      </c>
      <c r="Q3246" s="19" t="s">
        <v>131</v>
      </c>
      <c r="AJ3246" s="21">
        <v>0</v>
      </c>
      <c r="AK3246" s="21">
        <v>0</v>
      </c>
      <c r="AL3246" s="22">
        <f t="shared" si="53"/>
        <v>0</v>
      </c>
    </row>
    <row r="3247" spans="1:38" ht="12" customHeight="1">
      <c r="A3247" s="19" t="s">
        <v>11841</v>
      </c>
      <c r="B3247" s="20" t="s">
        <v>11842</v>
      </c>
      <c r="C3247" s="20"/>
      <c r="D3247" s="20"/>
      <c r="E3247" s="19" t="s">
        <v>11843</v>
      </c>
      <c r="F3247" s="20" t="s">
        <v>818</v>
      </c>
      <c r="G3247" s="20" t="s">
        <v>5520</v>
      </c>
      <c r="H3247" s="20" t="s">
        <v>11844</v>
      </c>
      <c r="I3247" s="20"/>
      <c r="J3247" s="20"/>
      <c r="K3247" s="20"/>
      <c r="L3247" s="20" t="s">
        <v>11844</v>
      </c>
      <c r="M3247" s="20" t="s">
        <v>11844</v>
      </c>
      <c r="N3247" s="20"/>
      <c r="O3247" s="19" t="s">
        <v>11845</v>
      </c>
      <c r="P3247" s="20" t="s">
        <v>43</v>
      </c>
      <c r="Q3247" s="19" t="s">
        <v>170</v>
      </c>
      <c r="R3247" s="19" t="s">
        <v>181</v>
      </c>
      <c r="S3247" s="19" t="s">
        <v>139</v>
      </c>
      <c r="T3247" s="19" t="s">
        <v>182</v>
      </c>
      <c r="U3247" s="21">
        <v>1500</v>
      </c>
      <c r="V3247" s="21">
        <v>1</v>
      </c>
      <c r="W3247" s="21">
        <v>3</v>
      </c>
      <c r="X3247" s="21">
        <v>8</v>
      </c>
      <c r="Y3247" s="19" t="s">
        <v>60</v>
      </c>
      <c r="Z3247" s="19" t="s">
        <v>61</v>
      </c>
      <c r="AA3247" s="19" t="s">
        <v>62</v>
      </c>
      <c r="AB3247" s="19" t="s">
        <v>63</v>
      </c>
      <c r="AC3247" s="19" t="s">
        <v>183</v>
      </c>
      <c r="AD3247" s="19" t="s">
        <v>184</v>
      </c>
      <c r="AE3247" s="19" t="s">
        <v>11846</v>
      </c>
      <c r="AF3247" s="19" t="s">
        <v>11847</v>
      </c>
      <c r="AJ3247" s="21">
        <f>VLOOKUP(B3247,[1]Sheet8!$A$3:$B$989,2,0)</f>
        <v>0</v>
      </c>
      <c r="AK3247" s="21">
        <f>VLOOKUP(B3247,[2]Sheet3!$A$3:$B$1872,2,0)</f>
        <v>269792.92522123893</v>
      </c>
      <c r="AL3247" s="22">
        <f t="shared" si="53"/>
        <v>269792.92522123893</v>
      </c>
    </row>
    <row r="3248" spans="1:38" ht="12" customHeight="1">
      <c r="A3248" s="19" t="s">
        <v>11848</v>
      </c>
      <c r="B3248" s="20" t="s">
        <v>11849</v>
      </c>
      <c r="C3248" s="20"/>
      <c r="D3248" s="20"/>
      <c r="F3248" s="20" t="s">
        <v>818</v>
      </c>
      <c r="G3248" s="20" t="s">
        <v>6031</v>
      </c>
      <c r="H3248" s="20"/>
      <c r="I3248" s="20"/>
      <c r="J3248" s="20"/>
      <c r="K3248" s="20"/>
      <c r="L3248" s="20"/>
      <c r="M3248" s="20" t="s">
        <v>11849</v>
      </c>
      <c r="N3248" s="20"/>
      <c r="O3248" s="19" t="s">
        <v>11850</v>
      </c>
      <c r="P3248" s="20" t="s">
        <v>43</v>
      </c>
      <c r="Q3248" s="19" t="s">
        <v>131</v>
      </c>
      <c r="AJ3248" s="21">
        <v>0</v>
      </c>
      <c r="AK3248" s="21">
        <v>0</v>
      </c>
      <c r="AL3248" s="22">
        <f t="shared" si="53"/>
        <v>0</v>
      </c>
    </row>
    <row r="3249" spans="1:38" ht="12" customHeight="1">
      <c r="A3249" s="19" t="s">
        <v>11851</v>
      </c>
      <c r="B3249" s="20" t="s">
        <v>11852</v>
      </c>
      <c r="C3249" s="20"/>
      <c r="D3249" s="20"/>
      <c r="F3249" s="20" t="s">
        <v>818</v>
      </c>
      <c r="G3249" s="20" t="s">
        <v>2084</v>
      </c>
      <c r="H3249" s="20"/>
      <c r="I3249" s="20"/>
      <c r="J3249" s="20"/>
      <c r="K3249" s="20"/>
      <c r="L3249" s="20"/>
      <c r="M3249" s="20"/>
      <c r="N3249" s="20"/>
      <c r="O3249" s="19" t="s">
        <v>11853</v>
      </c>
      <c r="P3249" s="20" t="s">
        <v>59</v>
      </c>
      <c r="Q3249" s="19" t="s">
        <v>131</v>
      </c>
      <c r="AJ3249" s="21">
        <v>0</v>
      </c>
      <c r="AK3249" s="21">
        <v>0</v>
      </c>
      <c r="AL3249" s="22">
        <f t="shared" si="53"/>
        <v>0</v>
      </c>
    </row>
    <row r="3250" spans="1:38" ht="12" customHeight="1">
      <c r="A3250" s="19" t="s">
        <v>11854</v>
      </c>
      <c r="B3250" s="20" t="s">
        <v>11855</v>
      </c>
      <c r="C3250" s="20"/>
      <c r="D3250" s="20"/>
      <c r="F3250" s="20" t="s">
        <v>427</v>
      </c>
      <c r="G3250" s="20" t="s">
        <v>6586</v>
      </c>
      <c r="H3250" s="20" t="s">
        <v>11856</v>
      </c>
      <c r="I3250" s="20"/>
      <c r="J3250" s="20"/>
      <c r="K3250" s="20"/>
      <c r="L3250" s="20" t="s">
        <v>11855</v>
      </c>
      <c r="M3250" s="20" t="s">
        <v>11855</v>
      </c>
      <c r="N3250" s="20"/>
      <c r="O3250" s="19" t="s">
        <v>11857</v>
      </c>
      <c r="P3250" s="20" t="s">
        <v>43</v>
      </c>
      <c r="Q3250" s="19" t="s">
        <v>131</v>
      </c>
      <c r="U3250" s="21">
        <v>200</v>
      </c>
      <c r="V3250" s="21">
        <v>3</v>
      </c>
      <c r="W3250" s="21">
        <v>1</v>
      </c>
      <c r="X3250" s="21">
        <v>4</v>
      </c>
      <c r="AJ3250" s="21">
        <v>0</v>
      </c>
      <c r="AK3250" s="21">
        <f>VLOOKUP(B3250,[2]Sheet3!$A$3:$B$1872,2,0)</f>
        <v>38648.672566371686</v>
      </c>
      <c r="AL3250" s="22">
        <f t="shared" si="53"/>
        <v>38648.672566371686</v>
      </c>
    </row>
    <row r="3251" spans="1:38" ht="12" customHeight="1">
      <c r="A3251" s="19" t="s">
        <v>11858</v>
      </c>
      <c r="B3251" s="20" t="s">
        <v>11859</v>
      </c>
      <c r="C3251" s="20"/>
      <c r="D3251" s="20"/>
      <c r="F3251" s="20" t="s">
        <v>427</v>
      </c>
      <c r="G3251" s="20" t="s">
        <v>6586</v>
      </c>
      <c r="H3251" s="20"/>
      <c r="I3251" s="20"/>
      <c r="J3251" s="20"/>
      <c r="K3251" s="20"/>
      <c r="L3251" s="20"/>
      <c r="M3251" s="20"/>
      <c r="N3251" s="20"/>
      <c r="O3251" s="19" t="s">
        <v>11860</v>
      </c>
      <c r="P3251" s="20" t="s">
        <v>43</v>
      </c>
      <c r="Q3251" s="19" t="s">
        <v>237</v>
      </c>
      <c r="U3251" s="21">
        <v>1200</v>
      </c>
      <c r="V3251" s="21">
        <v>4</v>
      </c>
      <c r="W3251" s="21">
        <v>2</v>
      </c>
      <c r="X3251" s="21">
        <v>6</v>
      </c>
      <c r="Y3251" s="19" t="s">
        <v>60</v>
      </c>
      <c r="Z3251" s="19" t="s">
        <v>61</v>
      </c>
      <c r="AA3251" s="19" t="s">
        <v>141</v>
      </c>
      <c r="AB3251" s="19" t="s">
        <v>142</v>
      </c>
      <c r="AC3251" s="19" t="s">
        <v>325</v>
      </c>
      <c r="AD3251" s="19" t="s">
        <v>325</v>
      </c>
      <c r="AJ3251" s="21">
        <f>VLOOKUP(B3251,[1]Sheet8!$A$3:$B$989,2,0)</f>
        <v>11312.039999999999</v>
      </c>
      <c r="AK3251" s="21">
        <f>VLOOKUP(B3251,[2]Sheet3!$A$3:$B$1872,2,0)</f>
        <v>118067.25663716813</v>
      </c>
      <c r="AL3251" s="22">
        <f t="shared" si="53"/>
        <v>129379.29663716813</v>
      </c>
    </row>
    <row r="3252" spans="1:38" ht="12" customHeight="1">
      <c r="A3252" s="19" t="s">
        <v>11861</v>
      </c>
      <c r="B3252" s="20" t="s">
        <v>11862</v>
      </c>
      <c r="C3252" s="20"/>
      <c r="D3252" s="20"/>
      <c r="F3252" s="20" t="s">
        <v>427</v>
      </c>
      <c r="G3252" s="20" t="s">
        <v>11863</v>
      </c>
      <c r="H3252" s="20"/>
      <c r="I3252" s="20"/>
      <c r="J3252" s="20"/>
      <c r="K3252" s="20"/>
      <c r="L3252" s="20"/>
      <c r="M3252" s="20" t="s">
        <v>11862</v>
      </c>
      <c r="N3252" s="20"/>
      <c r="O3252" s="19" t="s">
        <v>11864</v>
      </c>
      <c r="P3252" s="20" t="s">
        <v>43</v>
      </c>
      <c r="Q3252" s="19" t="s">
        <v>131</v>
      </c>
      <c r="U3252" s="21">
        <v>500</v>
      </c>
      <c r="V3252" s="21">
        <v>2</v>
      </c>
      <c r="W3252" s="21">
        <v>1</v>
      </c>
      <c r="X3252" s="21">
        <v>2</v>
      </c>
      <c r="AJ3252" s="21">
        <v>0</v>
      </c>
      <c r="AK3252" s="21">
        <f>VLOOKUP(B3252,[2]Sheet3!$A$3:$B$1872,2,0)</f>
        <v>5130.0884955752217</v>
      </c>
      <c r="AL3252" s="22">
        <f t="shared" si="53"/>
        <v>5130.0884955752217</v>
      </c>
    </row>
    <row r="3253" spans="1:38" ht="12" customHeight="1">
      <c r="A3253" s="19" t="s">
        <v>11865</v>
      </c>
      <c r="B3253" s="20" t="s">
        <v>11866</v>
      </c>
      <c r="C3253" s="20"/>
      <c r="D3253" s="20"/>
      <c r="F3253" s="20" t="s">
        <v>818</v>
      </c>
      <c r="G3253" s="20" t="s">
        <v>6053</v>
      </c>
      <c r="H3253" s="20"/>
      <c r="I3253" s="20"/>
      <c r="J3253" s="20"/>
      <c r="K3253" s="20"/>
      <c r="L3253" s="20"/>
      <c r="M3253" s="20" t="s">
        <v>11866</v>
      </c>
      <c r="N3253" s="20"/>
      <c r="O3253" s="19" t="s">
        <v>11867</v>
      </c>
      <c r="P3253" s="20" t="s">
        <v>43</v>
      </c>
      <c r="Q3253" s="19" t="s">
        <v>131</v>
      </c>
      <c r="AJ3253" s="21">
        <v>0</v>
      </c>
      <c r="AK3253" s="21">
        <v>0</v>
      </c>
      <c r="AL3253" s="22">
        <f t="shared" si="53"/>
        <v>0</v>
      </c>
    </row>
    <row r="3254" spans="1:38" ht="12" customHeight="1">
      <c r="A3254" s="19" t="s">
        <v>11868</v>
      </c>
      <c r="B3254" s="20" t="s">
        <v>11869</v>
      </c>
      <c r="C3254" s="20"/>
      <c r="D3254" s="20"/>
      <c r="F3254" s="20" t="s">
        <v>818</v>
      </c>
      <c r="G3254" s="20" t="s">
        <v>6053</v>
      </c>
      <c r="H3254" s="20"/>
      <c r="I3254" s="20"/>
      <c r="J3254" s="20"/>
      <c r="K3254" s="20"/>
      <c r="L3254" s="20"/>
      <c r="M3254" s="20" t="s">
        <v>11869</v>
      </c>
      <c r="N3254" s="20"/>
      <c r="O3254" s="19" t="s">
        <v>11870</v>
      </c>
      <c r="P3254" s="20" t="s">
        <v>43</v>
      </c>
      <c r="Q3254" s="19" t="s">
        <v>131</v>
      </c>
      <c r="AJ3254" s="21">
        <v>0</v>
      </c>
      <c r="AK3254" s="21">
        <v>0</v>
      </c>
      <c r="AL3254" s="22">
        <f t="shared" si="53"/>
        <v>0</v>
      </c>
    </row>
    <row r="3255" spans="1:38" ht="12" customHeight="1">
      <c r="A3255" s="19" t="s">
        <v>11871</v>
      </c>
      <c r="B3255" s="20" t="s">
        <v>11872</v>
      </c>
      <c r="C3255" s="20"/>
      <c r="D3255" s="20"/>
      <c r="E3255" s="19" t="s">
        <v>11873</v>
      </c>
      <c r="F3255" s="20" t="s">
        <v>818</v>
      </c>
      <c r="G3255" s="20" t="s">
        <v>819</v>
      </c>
      <c r="H3255" s="20" t="s">
        <v>11874</v>
      </c>
      <c r="I3255" s="20"/>
      <c r="J3255" s="20"/>
      <c r="K3255" s="20"/>
      <c r="L3255" s="20" t="s">
        <v>11875</v>
      </c>
      <c r="M3255" s="20" t="s">
        <v>11874</v>
      </c>
      <c r="N3255" s="20"/>
      <c r="O3255" s="19" t="s">
        <v>11876</v>
      </c>
      <c r="P3255" s="20" t="s">
        <v>43</v>
      </c>
      <c r="Q3255" s="19" t="s">
        <v>170</v>
      </c>
      <c r="R3255" s="19" t="s">
        <v>220</v>
      </c>
      <c r="S3255" s="19" t="s">
        <v>139</v>
      </c>
      <c r="T3255" s="19" t="s">
        <v>221</v>
      </c>
      <c r="U3255" s="21">
        <v>4500</v>
      </c>
      <c r="V3255" s="21">
        <v>3</v>
      </c>
      <c r="W3255" s="21">
        <v>4</v>
      </c>
      <c r="X3255" s="21">
        <v>8</v>
      </c>
      <c r="Y3255" s="19" t="s">
        <v>60</v>
      </c>
      <c r="Z3255" s="19" t="s">
        <v>61</v>
      </c>
      <c r="AA3255" s="19" t="s">
        <v>62</v>
      </c>
      <c r="AB3255" s="19" t="s">
        <v>63</v>
      </c>
      <c r="AC3255" s="19" t="s">
        <v>183</v>
      </c>
      <c r="AD3255" s="19" t="s">
        <v>184</v>
      </c>
      <c r="AE3255" s="19" t="s">
        <v>5523</v>
      </c>
      <c r="AF3255" s="19" t="s">
        <v>5524</v>
      </c>
      <c r="AJ3255" s="21">
        <f>VLOOKUP(B3255,[1]Sheet8!$A$3:$B$989,2,0)</f>
        <v>166122.86106387293</v>
      </c>
      <c r="AK3255" s="21">
        <f>VLOOKUP(B3255,[2]Sheet3!$A$3:$B$1872,2,0)</f>
        <v>699557.52212389384</v>
      </c>
      <c r="AL3255" s="22">
        <f t="shared" si="53"/>
        <v>865680.38318776677</v>
      </c>
    </row>
    <row r="3256" spans="1:38" ht="12" customHeight="1">
      <c r="A3256" s="19" t="s">
        <v>11877</v>
      </c>
      <c r="B3256" s="20" t="s">
        <v>11878</v>
      </c>
      <c r="C3256" s="20"/>
      <c r="D3256" s="20"/>
      <c r="F3256" s="20" t="s">
        <v>818</v>
      </c>
      <c r="G3256" s="20" t="s">
        <v>819</v>
      </c>
      <c r="H3256" s="20" t="s">
        <v>11878</v>
      </c>
      <c r="I3256" s="20"/>
      <c r="J3256" s="20"/>
      <c r="K3256" s="20"/>
      <c r="L3256" s="20" t="s">
        <v>11878</v>
      </c>
      <c r="M3256" s="20" t="s">
        <v>11879</v>
      </c>
      <c r="N3256" s="20"/>
      <c r="O3256" s="19" t="s">
        <v>11880</v>
      </c>
      <c r="P3256" s="20" t="s">
        <v>43</v>
      </c>
      <c r="Q3256" s="19" t="s">
        <v>131</v>
      </c>
      <c r="AJ3256" s="21">
        <v>0</v>
      </c>
      <c r="AK3256" s="21">
        <f>VLOOKUP(B3256,[2]Sheet3!$A$3:$B$1872,2,0)</f>
        <v>2166.3716814159293</v>
      </c>
      <c r="AL3256" s="22">
        <f t="shared" si="53"/>
        <v>2166.3716814159293</v>
      </c>
    </row>
    <row r="3257" spans="1:38" ht="12" customHeight="1">
      <c r="A3257" s="19" t="s">
        <v>11881</v>
      </c>
      <c r="B3257" s="20" t="s">
        <v>11882</v>
      </c>
      <c r="C3257" s="20"/>
      <c r="D3257" s="20"/>
      <c r="F3257" s="20" t="s">
        <v>818</v>
      </c>
      <c r="G3257" s="20" t="s">
        <v>819</v>
      </c>
      <c r="H3257" s="20" t="s">
        <v>11883</v>
      </c>
      <c r="I3257" s="20"/>
      <c r="J3257" s="20"/>
      <c r="K3257" s="20"/>
      <c r="L3257" s="20" t="s">
        <v>11882</v>
      </c>
      <c r="M3257" s="20" t="s">
        <v>11882</v>
      </c>
      <c r="N3257" s="20"/>
      <c r="O3257" s="19" t="s">
        <v>11884</v>
      </c>
      <c r="P3257" s="20" t="s">
        <v>43</v>
      </c>
      <c r="Q3257" s="19" t="s">
        <v>131</v>
      </c>
      <c r="AJ3257" s="21">
        <v>0</v>
      </c>
      <c r="AK3257" s="21">
        <f>VLOOKUP(B3257,[2]Sheet3!$A$3:$B$1872,2,0)</f>
        <v>30660.176991150445</v>
      </c>
      <c r="AL3257" s="22">
        <f t="shared" si="53"/>
        <v>30660.176991150445</v>
      </c>
    </row>
    <row r="3258" spans="1:38" ht="12" customHeight="1">
      <c r="A3258" s="19" t="s">
        <v>11885</v>
      </c>
      <c r="B3258" s="20" t="s">
        <v>11886</v>
      </c>
      <c r="C3258" s="20"/>
      <c r="D3258" s="20"/>
      <c r="F3258" s="20" t="s">
        <v>818</v>
      </c>
      <c r="G3258" s="20" t="s">
        <v>819</v>
      </c>
      <c r="H3258" s="20"/>
      <c r="I3258" s="20"/>
      <c r="J3258" s="20"/>
      <c r="K3258" s="20"/>
      <c r="L3258" s="20" t="s">
        <v>11887</v>
      </c>
      <c r="M3258" s="20" t="s">
        <v>11886</v>
      </c>
      <c r="N3258" s="20"/>
      <c r="O3258" s="19" t="s">
        <v>11888</v>
      </c>
      <c r="P3258" s="20" t="s">
        <v>43</v>
      </c>
      <c r="Q3258" s="19" t="s">
        <v>131</v>
      </c>
      <c r="AJ3258" s="21">
        <v>0</v>
      </c>
      <c r="AK3258" s="21">
        <v>0</v>
      </c>
      <c r="AL3258" s="22">
        <f t="shared" si="53"/>
        <v>0</v>
      </c>
    </row>
    <row r="3259" spans="1:38" ht="12" customHeight="1">
      <c r="A3259" s="19" t="s">
        <v>11889</v>
      </c>
      <c r="B3259" s="20" t="s">
        <v>11890</v>
      </c>
      <c r="C3259" s="20"/>
      <c r="D3259" s="20"/>
      <c r="E3259" s="19" t="s">
        <v>11891</v>
      </c>
      <c r="F3259" s="20" t="s">
        <v>818</v>
      </c>
      <c r="G3259" s="20" t="s">
        <v>819</v>
      </c>
      <c r="H3259" s="20" t="s">
        <v>11892</v>
      </c>
      <c r="I3259" s="20"/>
      <c r="J3259" s="20"/>
      <c r="K3259" s="20"/>
      <c r="L3259" s="20" t="s">
        <v>11892</v>
      </c>
      <c r="M3259" s="20" t="s">
        <v>11892</v>
      </c>
      <c r="N3259" s="20"/>
      <c r="O3259" s="19" t="s">
        <v>11893</v>
      </c>
      <c r="P3259" s="20" t="s">
        <v>43</v>
      </c>
      <c r="Q3259" s="19" t="s">
        <v>180</v>
      </c>
      <c r="R3259" s="19" t="s">
        <v>6799</v>
      </c>
      <c r="S3259" s="19" t="s">
        <v>139</v>
      </c>
      <c r="T3259" s="19" t="s">
        <v>152</v>
      </c>
      <c r="U3259" s="21">
        <v>6500</v>
      </c>
      <c r="V3259" s="21">
        <v>2</v>
      </c>
      <c r="W3259" s="21">
        <v>4</v>
      </c>
      <c r="X3259" s="21">
        <v>12</v>
      </c>
      <c r="Y3259" s="19" t="s">
        <v>60</v>
      </c>
      <c r="Z3259" s="19" t="s">
        <v>61</v>
      </c>
      <c r="AA3259" s="19" t="s">
        <v>62</v>
      </c>
      <c r="AB3259" s="19" t="s">
        <v>63</v>
      </c>
      <c r="AC3259" s="19" t="s">
        <v>183</v>
      </c>
      <c r="AD3259" s="19" t="s">
        <v>184</v>
      </c>
      <c r="AE3259" s="19" t="s">
        <v>5523</v>
      </c>
      <c r="AF3259" s="19" t="s">
        <v>5524</v>
      </c>
      <c r="AJ3259" s="21">
        <f>VLOOKUP(B3259,[1]Sheet8!$A$3:$B$989,2,0)</f>
        <v>61613</v>
      </c>
      <c r="AK3259" s="21">
        <f>VLOOKUP(B3259,[2]Sheet3!$A$3:$B$1872,2,0)</f>
        <v>624961.37414664973</v>
      </c>
      <c r="AL3259" s="22">
        <f t="shared" si="53"/>
        <v>686574.37414664973</v>
      </c>
    </row>
    <row r="3260" spans="1:38" ht="12" customHeight="1">
      <c r="A3260" s="19" t="s">
        <v>11894</v>
      </c>
      <c r="B3260" s="20" t="s">
        <v>11895</v>
      </c>
      <c r="C3260" s="20"/>
      <c r="D3260" s="20"/>
      <c r="F3260" s="20" t="s">
        <v>818</v>
      </c>
      <c r="G3260" s="20" t="s">
        <v>819</v>
      </c>
      <c r="H3260" s="20"/>
      <c r="I3260" s="20"/>
      <c r="J3260" s="20"/>
      <c r="K3260" s="20"/>
      <c r="L3260" s="20"/>
      <c r="M3260" s="20"/>
      <c r="N3260" s="20"/>
      <c r="O3260" s="19" t="s">
        <v>11896</v>
      </c>
      <c r="P3260" s="20" t="s">
        <v>43</v>
      </c>
      <c r="Q3260" s="19" t="s">
        <v>131</v>
      </c>
      <c r="AJ3260" s="21">
        <v>0</v>
      </c>
      <c r="AK3260" s="21">
        <v>0</v>
      </c>
      <c r="AL3260" s="22">
        <f t="shared" si="53"/>
        <v>0</v>
      </c>
    </row>
    <row r="3261" spans="1:38" ht="12" customHeight="1">
      <c r="A3261" s="19" t="s">
        <v>11897</v>
      </c>
      <c r="B3261" s="20" t="s">
        <v>1860</v>
      </c>
      <c r="C3261" s="20"/>
      <c r="D3261" s="20"/>
      <c r="F3261" s="20" t="s">
        <v>818</v>
      </c>
      <c r="G3261" s="20" t="s">
        <v>819</v>
      </c>
      <c r="H3261" s="20"/>
      <c r="I3261" s="20"/>
      <c r="J3261" s="20"/>
      <c r="K3261" s="20"/>
      <c r="L3261" s="20"/>
      <c r="M3261" s="20" t="s">
        <v>1860</v>
      </c>
      <c r="N3261" s="20"/>
      <c r="O3261" s="19" t="s">
        <v>11898</v>
      </c>
      <c r="P3261" s="20" t="s">
        <v>43</v>
      </c>
      <c r="Q3261" s="19" t="s">
        <v>131</v>
      </c>
      <c r="AJ3261" s="21">
        <f>VLOOKUP(B3261,[1]Sheet8!$A$3:$B$989,2,0)</f>
        <v>5656.0199999999995</v>
      </c>
      <c r="AK3261" s="21">
        <f>VLOOKUP(B3261,[2]Sheet3!$A$3:$B$1872,2,0)</f>
        <v>144575.22123893807</v>
      </c>
      <c r="AL3261" s="22">
        <f t="shared" si="53"/>
        <v>150231.24123893806</v>
      </c>
    </row>
    <row r="3262" spans="1:38" ht="12" customHeight="1">
      <c r="A3262" s="19" t="s">
        <v>11899</v>
      </c>
      <c r="B3262" s="20" t="s">
        <v>11900</v>
      </c>
      <c r="C3262" s="20"/>
      <c r="D3262" s="20"/>
      <c r="F3262" s="20" t="s">
        <v>818</v>
      </c>
      <c r="G3262" s="20" t="s">
        <v>819</v>
      </c>
      <c r="H3262" s="20" t="s">
        <v>11901</v>
      </c>
      <c r="I3262" s="20"/>
      <c r="J3262" s="20"/>
      <c r="K3262" s="20"/>
      <c r="L3262" s="20" t="s">
        <v>11900</v>
      </c>
      <c r="M3262" s="20" t="s">
        <v>11902</v>
      </c>
      <c r="N3262" s="20"/>
      <c r="O3262" s="19" t="s">
        <v>11903</v>
      </c>
      <c r="P3262" s="20" t="s">
        <v>43</v>
      </c>
      <c r="Q3262" s="19" t="s">
        <v>237</v>
      </c>
      <c r="R3262" s="19" t="s">
        <v>151</v>
      </c>
      <c r="S3262" s="19" t="s">
        <v>139</v>
      </c>
      <c r="T3262" s="19" t="s">
        <v>152</v>
      </c>
      <c r="Y3262" s="19" t="s">
        <v>60</v>
      </c>
      <c r="Z3262" s="19" t="s">
        <v>61</v>
      </c>
      <c r="AA3262" s="19" t="s">
        <v>62</v>
      </c>
      <c r="AB3262" s="19" t="s">
        <v>63</v>
      </c>
      <c r="AC3262" s="19" t="s">
        <v>183</v>
      </c>
      <c r="AD3262" s="19" t="s">
        <v>184</v>
      </c>
      <c r="AJ3262" s="21">
        <v>0</v>
      </c>
      <c r="AK3262" s="21">
        <f>VLOOKUP(B3262,[2]Sheet3!$A$3:$B$1872,2,0)</f>
        <v>38536.460176991153</v>
      </c>
      <c r="AL3262" s="22">
        <f t="shared" si="53"/>
        <v>38536.460176991153</v>
      </c>
    </row>
    <row r="3263" spans="1:38" ht="12" customHeight="1">
      <c r="A3263" s="19" t="s">
        <v>11904</v>
      </c>
      <c r="B3263" s="20" t="s">
        <v>11905</v>
      </c>
      <c r="C3263" s="20"/>
      <c r="D3263" s="20"/>
      <c r="F3263" s="20" t="s">
        <v>818</v>
      </c>
      <c r="G3263" s="20" t="s">
        <v>819</v>
      </c>
      <c r="H3263" s="20"/>
      <c r="I3263" s="20"/>
      <c r="J3263" s="20"/>
      <c r="K3263" s="20"/>
      <c r="L3263" s="20"/>
      <c r="M3263" s="20" t="s">
        <v>11905</v>
      </c>
      <c r="N3263" s="20"/>
      <c r="O3263" s="19" t="s">
        <v>11906</v>
      </c>
      <c r="P3263" s="20" t="s">
        <v>43</v>
      </c>
      <c r="Q3263" s="19" t="s">
        <v>131</v>
      </c>
      <c r="AJ3263" s="21">
        <v>0</v>
      </c>
      <c r="AK3263" s="21">
        <v>0</v>
      </c>
      <c r="AL3263" s="22">
        <f t="shared" si="53"/>
        <v>0</v>
      </c>
    </row>
    <row r="3264" spans="1:38" ht="12" customHeight="1">
      <c r="A3264" s="19" t="s">
        <v>11907</v>
      </c>
      <c r="B3264" s="20" t="s">
        <v>11908</v>
      </c>
      <c r="C3264" s="20"/>
      <c r="D3264" s="20"/>
      <c r="F3264" s="20" t="s">
        <v>818</v>
      </c>
      <c r="G3264" s="20" t="s">
        <v>819</v>
      </c>
      <c r="H3264" s="20"/>
      <c r="I3264" s="20"/>
      <c r="J3264" s="20"/>
      <c r="K3264" s="20"/>
      <c r="L3264" s="20"/>
      <c r="M3264" s="20" t="s">
        <v>11908</v>
      </c>
      <c r="N3264" s="20"/>
      <c r="O3264" s="19" t="s">
        <v>11909</v>
      </c>
      <c r="P3264" s="20" t="s">
        <v>43</v>
      </c>
      <c r="Q3264" s="19" t="s">
        <v>131</v>
      </c>
      <c r="AJ3264" s="21">
        <v>0</v>
      </c>
      <c r="AK3264" s="21">
        <v>0</v>
      </c>
      <c r="AL3264" s="22">
        <f t="shared" si="53"/>
        <v>0</v>
      </c>
    </row>
    <row r="3265" spans="1:38" ht="12" customHeight="1">
      <c r="A3265" s="19" t="s">
        <v>11910</v>
      </c>
      <c r="B3265" s="20" t="s">
        <v>11911</v>
      </c>
      <c r="C3265" s="20"/>
      <c r="D3265" s="20"/>
      <c r="F3265" s="20" t="s">
        <v>818</v>
      </c>
      <c r="G3265" s="20" t="s">
        <v>819</v>
      </c>
      <c r="H3265" s="20"/>
      <c r="I3265" s="20"/>
      <c r="J3265" s="20"/>
      <c r="K3265" s="20"/>
      <c r="L3265" s="20"/>
      <c r="M3265" s="20" t="s">
        <v>11911</v>
      </c>
      <c r="N3265" s="20"/>
      <c r="O3265" s="19" t="s">
        <v>11912</v>
      </c>
      <c r="P3265" s="20" t="s">
        <v>43</v>
      </c>
      <c r="Q3265" s="19" t="s">
        <v>131</v>
      </c>
      <c r="AJ3265" s="21">
        <v>0</v>
      </c>
      <c r="AK3265" s="21">
        <v>0</v>
      </c>
      <c r="AL3265" s="22">
        <f t="shared" si="53"/>
        <v>0</v>
      </c>
    </row>
    <row r="3266" spans="1:38" ht="12" customHeight="1">
      <c r="A3266" s="19" t="s">
        <v>11913</v>
      </c>
      <c r="B3266" s="20" t="s">
        <v>11914</v>
      </c>
      <c r="C3266" s="20"/>
      <c r="D3266" s="20"/>
      <c r="F3266" s="20" t="s">
        <v>818</v>
      </c>
      <c r="G3266" s="20" t="s">
        <v>819</v>
      </c>
      <c r="H3266" s="20" t="s">
        <v>11915</v>
      </c>
      <c r="I3266" s="20"/>
      <c r="J3266" s="20"/>
      <c r="K3266" s="20"/>
      <c r="L3266" s="20"/>
      <c r="M3266" s="20" t="s">
        <v>11914</v>
      </c>
      <c r="N3266" s="20"/>
      <c r="O3266" s="19" t="s">
        <v>11916</v>
      </c>
      <c r="P3266" s="20" t="s">
        <v>43</v>
      </c>
      <c r="Q3266" s="19" t="s">
        <v>131</v>
      </c>
      <c r="AJ3266" s="21">
        <v>0</v>
      </c>
      <c r="AK3266" s="21">
        <v>0</v>
      </c>
      <c r="AL3266" s="22">
        <f t="shared" ref="AL3266:AL3329" si="54">AJ3266+AK3266</f>
        <v>0</v>
      </c>
    </row>
    <row r="3267" spans="1:38" ht="12" customHeight="1">
      <c r="A3267" s="19" t="s">
        <v>11917</v>
      </c>
      <c r="B3267" s="20" t="s">
        <v>11918</v>
      </c>
      <c r="C3267" s="20"/>
      <c r="D3267" s="20"/>
      <c r="F3267" s="20" t="s">
        <v>818</v>
      </c>
      <c r="G3267" s="20" t="s">
        <v>819</v>
      </c>
      <c r="H3267" s="20"/>
      <c r="I3267" s="20"/>
      <c r="J3267" s="20"/>
      <c r="K3267" s="20"/>
      <c r="L3267" s="20"/>
      <c r="M3267" s="20" t="s">
        <v>11918</v>
      </c>
      <c r="N3267" s="20"/>
      <c r="O3267" s="19" t="s">
        <v>11919</v>
      </c>
      <c r="P3267" s="20" t="s">
        <v>43</v>
      </c>
      <c r="Q3267" s="19" t="s">
        <v>131</v>
      </c>
      <c r="AJ3267" s="21">
        <v>0</v>
      </c>
      <c r="AK3267" s="21">
        <v>0</v>
      </c>
      <c r="AL3267" s="22">
        <f t="shared" si="54"/>
        <v>0</v>
      </c>
    </row>
    <row r="3268" spans="1:38" ht="12" customHeight="1">
      <c r="A3268" s="19" t="s">
        <v>11920</v>
      </c>
      <c r="B3268" s="20" t="s">
        <v>11921</v>
      </c>
      <c r="C3268" s="20"/>
      <c r="D3268" s="20"/>
      <c r="F3268" s="20" t="s">
        <v>818</v>
      </c>
      <c r="G3268" s="20" t="s">
        <v>819</v>
      </c>
      <c r="H3268" s="20"/>
      <c r="I3268" s="20"/>
      <c r="J3268" s="20"/>
      <c r="K3268" s="20"/>
      <c r="L3268" s="20"/>
      <c r="M3268" s="20" t="s">
        <v>11921</v>
      </c>
      <c r="N3268" s="20"/>
      <c r="O3268" s="19" t="s">
        <v>11922</v>
      </c>
      <c r="P3268" s="20" t="s">
        <v>43</v>
      </c>
      <c r="Q3268" s="19" t="s">
        <v>131</v>
      </c>
      <c r="AJ3268" s="21">
        <v>0</v>
      </c>
      <c r="AK3268" s="21">
        <v>0</v>
      </c>
      <c r="AL3268" s="22">
        <f t="shared" si="54"/>
        <v>0</v>
      </c>
    </row>
    <row r="3269" spans="1:38" ht="12" customHeight="1">
      <c r="A3269" s="19" t="s">
        <v>11923</v>
      </c>
      <c r="B3269" s="20" t="s">
        <v>11924</v>
      </c>
      <c r="C3269" s="20"/>
      <c r="D3269" s="20"/>
      <c r="F3269" s="20" t="s">
        <v>818</v>
      </c>
      <c r="G3269" s="20" t="s">
        <v>819</v>
      </c>
      <c r="H3269" s="20"/>
      <c r="I3269" s="20"/>
      <c r="J3269" s="20"/>
      <c r="K3269" s="20"/>
      <c r="L3269" s="20"/>
      <c r="M3269" s="20" t="s">
        <v>11924</v>
      </c>
      <c r="N3269" s="20"/>
      <c r="O3269" s="19" t="s">
        <v>11925</v>
      </c>
      <c r="P3269" s="20" t="s">
        <v>43</v>
      </c>
      <c r="Q3269" s="19" t="s">
        <v>131</v>
      </c>
      <c r="AJ3269" s="21">
        <v>0</v>
      </c>
      <c r="AK3269" s="21">
        <v>0</v>
      </c>
      <c r="AL3269" s="22">
        <f t="shared" si="54"/>
        <v>0</v>
      </c>
    </row>
    <row r="3270" spans="1:38" ht="12" customHeight="1">
      <c r="A3270" s="19" t="s">
        <v>11926</v>
      </c>
      <c r="B3270" s="20" t="s">
        <v>11927</v>
      </c>
      <c r="C3270" s="20"/>
      <c r="D3270" s="20"/>
      <c r="F3270" s="20" t="s">
        <v>818</v>
      </c>
      <c r="G3270" s="20" t="s">
        <v>819</v>
      </c>
      <c r="H3270" s="20"/>
      <c r="I3270" s="20"/>
      <c r="J3270" s="20"/>
      <c r="K3270" s="20"/>
      <c r="L3270" s="20"/>
      <c r="M3270" s="20" t="s">
        <v>11927</v>
      </c>
      <c r="N3270" s="20"/>
      <c r="O3270" s="19" t="s">
        <v>11928</v>
      </c>
      <c r="P3270" s="20" t="s">
        <v>43</v>
      </c>
      <c r="Q3270" s="19" t="s">
        <v>237</v>
      </c>
      <c r="U3270" s="21">
        <v>200</v>
      </c>
      <c r="V3270" s="21">
        <v>2</v>
      </c>
      <c r="W3270" s="21">
        <v>0</v>
      </c>
      <c r="X3270" s="21">
        <v>2</v>
      </c>
      <c r="Y3270" s="19" t="s">
        <v>60</v>
      </c>
      <c r="Z3270" s="19" t="s">
        <v>61</v>
      </c>
      <c r="AA3270" s="19" t="s">
        <v>62</v>
      </c>
      <c r="AB3270" s="19" t="s">
        <v>63</v>
      </c>
      <c r="AC3270" s="19" t="s">
        <v>183</v>
      </c>
      <c r="AD3270" s="19" t="s">
        <v>184</v>
      </c>
      <c r="AJ3270" s="21">
        <v>0</v>
      </c>
      <c r="AK3270" s="21">
        <f>VLOOKUP(B3270,[2]Sheet3!$A$3:$B$1872,2,0)</f>
        <v>276573.45132743364</v>
      </c>
      <c r="AL3270" s="22">
        <f t="shared" si="54"/>
        <v>276573.45132743364</v>
      </c>
    </row>
    <row r="3271" spans="1:38" ht="12" customHeight="1">
      <c r="A3271" s="19" t="s">
        <v>11929</v>
      </c>
      <c r="B3271" s="20" t="s">
        <v>11930</v>
      </c>
      <c r="C3271" s="20"/>
      <c r="D3271" s="20"/>
      <c r="F3271" s="20" t="s">
        <v>818</v>
      </c>
      <c r="G3271" s="20" t="s">
        <v>819</v>
      </c>
      <c r="H3271" s="20"/>
      <c r="I3271" s="20"/>
      <c r="J3271" s="20"/>
      <c r="K3271" s="20"/>
      <c r="L3271" s="20"/>
      <c r="M3271" s="20" t="s">
        <v>11930</v>
      </c>
      <c r="N3271" s="20"/>
      <c r="O3271" s="19" t="s">
        <v>11931</v>
      </c>
      <c r="P3271" s="20" t="s">
        <v>43</v>
      </c>
      <c r="Q3271" s="19" t="s">
        <v>131</v>
      </c>
      <c r="AJ3271" s="21">
        <v>0</v>
      </c>
      <c r="AK3271" s="21">
        <v>0</v>
      </c>
      <c r="AL3271" s="22">
        <f t="shared" si="54"/>
        <v>0</v>
      </c>
    </row>
    <row r="3272" spans="1:38" ht="12" customHeight="1">
      <c r="A3272" s="19" t="s">
        <v>11932</v>
      </c>
      <c r="B3272" s="20" t="s">
        <v>11933</v>
      </c>
      <c r="C3272" s="20"/>
      <c r="D3272" s="20"/>
      <c r="F3272" s="20" t="s">
        <v>818</v>
      </c>
      <c r="G3272" s="20" t="s">
        <v>819</v>
      </c>
      <c r="H3272" s="20"/>
      <c r="I3272" s="20"/>
      <c r="J3272" s="20"/>
      <c r="K3272" s="20"/>
      <c r="L3272" s="20"/>
      <c r="M3272" s="20" t="s">
        <v>11933</v>
      </c>
      <c r="N3272" s="20"/>
      <c r="O3272" s="19" t="s">
        <v>11934</v>
      </c>
      <c r="P3272" s="20" t="s">
        <v>43</v>
      </c>
      <c r="Q3272" s="19" t="s">
        <v>131</v>
      </c>
      <c r="AJ3272" s="21">
        <v>0</v>
      </c>
      <c r="AK3272" s="21">
        <v>0</v>
      </c>
      <c r="AL3272" s="22">
        <f t="shared" si="54"/>
        <v>0</v>
      </c>
    </row>
    <row r="3273" spans="1:38" ht="12" customHeight="1">
      <c r="A3273" s="19" t="s">
        <v>11935</v>
      </c>
      <c r="B3273" s="20" t="s">
        <v>11936</v>
      </c>
      <c r="C3273" s="20"/>
      <c r="D3273" s="20"/>
      <c r="F3273" s="20" t="s">
        <v>818</v>
      </c>
      <c r="G3273" s="20" t="s">
        <v>819</v>
      </c>
      <c r="H3273" s="20" t="s">
        <v>11937</v>
      </c>
      <c r="I3273" s="20"/>
      <c r="J3273" s="20"/>
      <c r="K3273" s="20"/>
      <c r="L3273" s="20"/>
      <c r="M3273" s="20" t="s">
        <v>11936</v>
      </c>
      <c r="N3273" s="20"/>
      <c r="O3273" s="19" t="s">
        <v>11938</v>
      </c>
      <c r="P3273" s="20" t="s">
        <v>43</v>
      </c>
      <c r="Q3273" s="19" t="s">
        <v>131</v>
      </c>
      <c r="AJ3273" s="21">
        <v>0</v>
      </c>
      <c r="AK3273" s="21">
        <v>0</v>
      </c>
      <c r="AL3273" s="22">
        <f t="shared" si="54"/>
        <v>0</v>
      </c>
    </row>
    <row r="3274" spans="1:38" ht="12" customHeight="1">
      <c r="A3274" s="19" t="s">
        <v>11939</v>
      </c>
      <c r="B3274" s="20" t="s">
        <v>11940</v>
      </c>
      <c r="C3274" s="20"/>
      <c r="D3274" s="20"/>
      <c r="F3274" s="20" t="s">
        <v>818</v>
      </c>
      <c r="G3274" s="20" t="s">
        <v>819</v>
      </c>
      <c r="H3274" s="20"/>
      <c r="I3274" s="20"/>
      <c r="J3274" s="20"/>
      <c r="K3274" s="20"/>
      <c r="L3274" s="20"/>
      <c r="M3274" s="20" t="s">
        <v>11940</v>
      </c>
      <c r="N3274" s="20"/>
      <c r="O3274" s="19" t="s">
        <v>11941</v>
      </c>
      <c r="P3274" s="20" t="s">
        <v>43</v>
      </c>
      <c r="Q3274" s="19" t="s">
        <v>131</v>
      </c>
      <c r="AJ3274" s="21">
        <v>0</v>
      </c>
      <c r="AK3274" s="21">
        <v>0</v>
      </c>
      <c r="AL3274" s="22">
        <f t="shared" si="54"/>
        <v>0</v>
      </c>
    </row>
    <row r="3275" spans="1:38" ht="12" customHeight="1">
      <c r="A3275" s="19" t="s">
        <v>11942</v>
      </c>
      <c r="B3275" s="20" t="s">
        <v>11943</v>
      </c>
      <c r="C3275" s="20"/>
      <c r="D3275" s="20"/>
      <c r="F3275" s="20" t="s">
        <v>818</v>
      </c>
      <c r="G3275" s="20" t="s">
        <v>819</v>
      </c>
      <c r="H3275" s="20"/>
      <c r="I3275" s="20"/>
      <c r="J3275" s="20"/>
      <c r="K3275" s="20"/>
      <c r="L3275" s="20"/>
      <c r="M3275" s="20" t="s">
        <v>11943</v>
      </c>
      <c r="N3275" s="20"/>
      <c r="O3275" s="19" t="s">
        <v>11944</v>
      </c>
      <c r="P3275" s="20" t="s">
        <v>43</v>
      </c>
      <c r="Q3275" s="19" t="s">
        <v>131</v>
      </c>
      <c r="AJ3275" s="21">
        <v>0</v>
      </c>
      <c r="AK3275" s="21">
        <v>0</v>
      </c>
      <c r="AL3275" s="22">
        <f t="shared" si="54"/>
        <v>0</v>
      </c>
    </row>
    <row r="3276" spans="1:38" ht="12" customHeight="1">
      <c r="A3276" s="19" t="s">
        <v>11945</v>
      </c>
      <c r="B3276" s="20" t="s">
        <v>11946</v>
      </c>
      <c r="C3276" s="20"/>
      <c r="D3276" s="20"/>
      <c r="F3276" s="20" t="s">
        <v>818</v>
      </c>
      <c r="G3276" s="20" t="s">
        <v>819</v>
      </c>
      <c r="H3276" s="20"/>
      <c r="I3276" s="20"/>
      <c r="J3276" s="20"/>
      <c r="K3276" s="20"/>
      <c r="L3276" s="20"/>
      <c r="M3276" s="20" t="s">
        <v>11946</v>
      </c>
      <c r="N3276" s="20"/>
      <c r="O3276" s="19" t="s">
        <v>11947</v>
      </c>
      <c r="P3276" s="20" t="s">
        <v>43</v>
      </c>
      <c r="Q3276" s="19" t="s">
        <v>131</v>
      </c>
      <c r="AJ3276" s="21">
        <v>0</v>
      </c>
      <c r="AK3276" s="21">
        <v>0</v>
      </c>
      <c r="AL3276" s="22">
        <f t="shared" si="54"/>
        <v>0</v>
      </c>
    </row>
    <row r="3277" spans="1:38" ht="12" customHeight="1">
      <c r="A3277" s="19" t="s">
        <v>11948</v>
      </c>
      <c r="B3277" s="20" t="s">
        <v>11949</v>
      </c>
      <c r="C3277" s="20"/>
      <c r="D3277" s="20"/>
      <c r="E3277" s="19" t="s">
        <v>11950</v>
      </c>
      <c r="F3277" s="20" t="s">
        <v>818</v>
      </c>
      <c r="G3277" s="20" t="s">
        <v>819</v>
      </c>
      <c r="H3277" s="20" t="s">
        <v>11951</v>
      </c>
      <c r="I3277" s="20"/>
      <c r="J3277" s="20"/>
      <c r="K3277" s="20"/>
      <c r="L3277" s="20" t="s">
        <v>11952</v>
      </c>
      <c r="M3277" s="20" t="s">
        <v>11952</v>
      </c>
      <c r="N3277" s="20"/>
      <c r="O3277" s="19" t="s">
        <v>11953</v>
      </c>
      <c r="P3277" s="20" t="s">
        <v>43</v>
      </c>
      <c r="Q3277" s="19" t="s">
        <v>170</v>
      </c>
      <c r="R3277" s="19" t="s">
        <v>1339</v>
      </c>
      <c r="S3277" s="19" t="s">
        <v>251</v>
      </c>
      <c r="U3277" s="21">
        <v>2500</v>
      </c>
      <c r="V3277" s="21">
        <v>2</v>
      </c>
      <c r="W3277" s="21">
        <v>2</v>
      </c>
      <c r="X3277" s="21">
        <v>5</v>
      </c>
      <c r="Y3277" s="19" t="s">
        <v>60</v>
      </c>
      <c r="Z3277" s="19" t="s">
        <v>61</v>
      </c>
      <c r="AA3277" s="19" t="s">
        <v>62</v>
      </c>
      <c r="AB3277" s="19" t="s">
        <v>63</v>
      </c>
      <c r="AC3277" s="19" t="s">
        <v>183</v>
      </c>
      <c r="AD3277" s="19" t="s">
        <v>184</v>
      </c>
      <c r="AE3277" s="19" t="s">
        <v>5523</v>
      </c>
      <c r="AF3277" s="19" t="s">
        <v>5524</v>
      </c>
      <c r="AJ3277" s="21">
        <f>VLOOKUP(B3277,[1]Sheet8!$A$3:$B$989,2,0)</f>
        <v>21038.5</v>
      </c>
      <c r="AK3277" s="21">
        <f>VLOOKUP(B3277,[2]Sheet3!$A$3:$B$1872,2,0)</f>
        <v>283792.54108723137</v>
      </c>
      <c r="AL3277" s="22">
        <f t="shared" si="54"/>
        <v>304831.04108723137</v>
      </c>
    </row>
    <row r="3278" spans="1:38" ht="12" customHeight="1">
      <c r="A3278" s="19" t="s">
        <v>11954</v>
      </c>
      <c r="B3278" s="20" t="s">
        <v>11955</v>
      </c>
      <c r="C3278" s="20"/>
      <c r="D3278" s="20"/>
      <c r="F3278" s="20" t="s">
        <v>818</v>
      </c>
      <c r="G3278" s="20" t="s">
        <v>819</v>
      </c>
      <c r="H3278" s="20"/>
      <c r="I3278" s="20"/>
      <c r="J3278" s="20"/>
      <c r="K3278" s="20"/>
      <c r="L3278" s="20"/>
      <c r="M3278" s="20" t="s">
        <v>11955</v>
      </c>
      <c r="N3278" s="20"/>
      <c r="O3278" s="19" t="s">
        <v>11956</v>
      </c>
      <c r="P3278" s="20" t="s">
        <v>43</v>
      </c>
      <c r="Q3278" s="19" t="s">
        <v>131</v>
      </c>
      <c r="AJ3278" s="21">
        <v>0</v>
      </c>
      <c r="AK3278" s="21">
        <v>0</v>
      </c>
      <c r="AL3278" s="22">
        <f t="shared" si="54"/>
        <v>0</v>
      </c>
    </row>
    <row r="3279" spans="1:38" ht="12" customHeight="1">
      <c r="A3279" s="19" t="s">
        <v>11957</v>
      </c>
      <c r="B3279" s="20" t="s">
        <v>11958</v>
      </c>
      <c r="C3279" s="20"/>
      <c r="D3279" s="20"/>
      <c r="F3279" s="20" t="s">
        <v>818</v>
      </c>
      <c r="G3279" s="20" t="s">
        <v>819</v>
      </c>
      <c r="H3279" s="20"/>
      <c r="I3279" s="20"/>
      <c r="J3279" s="20"/>
      <c r="K3279" s="20"/>
      <c r="L3279" s="20"/>
      <c r="M3279" s="20" t="s">
        <v>11959</v>
      </c>
      <c r="N3279" s="20"/>
      <c r="O3279" s="19" t="s">
        <v>11960</v>
      </c>
      <c r="P3279" s="20" t="s">
        <v>43</v>
      </c>
      <c r="Q3279" s="19" t="s">
        <v>131</v>
      </c>
      <c r="AJ3279" s="21">
        <v>0</v>
      </c>
      <c r="AK3279" s="21">
        <v>0</v>
      </c>
      <c r="AL3279" s="22">
        <f t="shared" si="54"/>
        <v>0</v>
      </c>
    </row>
    <row r="3280" spans="1:38" ht="12" customHeight="1">
      <c r="A3280" s="19" t="s">
        <v>11961</v>
      </c>
      <c r="B3280" s="20" t="s">
        <v>11962</v>
      </c>
      <c r="C3280" s="20"/>
      <c r="D3280" s="20"/>
      <c r="F3280" s="20" t="s">
        <v>818</v>
      </c>
      <c r="G3280" s="20" t="s">
        <v>819</v>
      </c>
      <c r="H3280" s="20"/>
      <c r="I3280" s="20"/>
      <c r="J3280" s="20"/>
      <c r="K3280" s="20"/>
      <c r="L3280" s="20"/>
      <c r="M3280" s="20" t="s">
        <v>11962</v>
      </c>
      <c r="N3280" s="20"/>
      <c r="O3280" s="19" t="s">
        <v>11963</v>
      </c>
      <c r="P3280" s="20" t="s">
        <v>43</v>
      </c>
      <c r="Q3280" s="19" t="s">
        <v>131</v>
      </c>
      <c r="AJ3280" s="21">
        <v>0</v>
      </c>
      <c r="AK3280" s="21">
        <v>0</v>
      </c>
      <c r="AL3280" s="22">
        <f t="shared" si="54"/>
        <v>0</v>
      </c>
    </row>
    <row r="3281" spans="1:38" ht="12" customHeight="1">
      <c r="A3281" s="19" t="s">
        <v>11964</v>
      </c>
      <c r="B3281" s="20" t="s">
        <v>11965</v>
      </c>
      <c r="C3281" s="20"/>
      <c r="D3281" s="20"/>
      <c r="F3281" s="20" t="s">
        <v>818</v>
      </c>
      <c r="G3281" s="20" t="s">
        <v>819</v>
      </c>
      <c r="H3281" s="20"/>
      <c r="I3281" s="20"/>
      <c r="J3281" s="20"/>
      <c r="K3281" s="20"/>
      <c r="L3281" s="20"/>
      <c r="M3281" s="20" t="s">
        <v>11965</v>
      </c>
      <c r="N3281" s="20"/>
      <c r="O3281" s="19" t="s">
        <v>11966</v>
      </c>
      <c r="P3281" s="20" t="s">
        <v>43</v>
      </c>
      <c r="Q3281" s="19" t="s">
        <v>131</v>
      </c>
      <c r="AJ3281" s="21">
        <v>0</v>
      </c>
      <c r="AK3281" s="21">
        <v>0</v>
      </c>
      <c r="AL3281" s="22">
        <f t="shared" si="54"/>
        <v>0</v>
      </c>
    </row>
    <row r="3282" spans="1:38" ht="12" customHeight="1">
      <c r="A3282" s="19" t="s">
        <v>11967</v>
      </c>
      <c r="B3282" s="20" t="s">
        <v>11968</v>
      </c>
      <c r="C3282" s="20"/>
      <c r="D3282" s="20"/>
      <c r="F3282" s="20" t="s">
        <v>818</v>
      </c>
      <c r="G3282" s="20" t="s">
        <v>819</v>
      </c>
      <c r="H3282" s="20" t="s">
        <v>11969</v>
      </c>
      <c r="I3282" s="20"/>
      <c r="J3282" s="20"/>
      <c r="K3282" s="20"/>
      <c r="L3282" s="20"/>
      <c r="M3282" s="20" t="s">
        <v>11968</v>
      </c>
      <c r="N3282" s="20"/>
      <c r="O3282" s="19" t="s">
        <v>11970</v>
      </c>
      <c r="P3282" s="20" t="s">
        <v>43</v>
      </c>
      <c r="Q3282" s="19" t="s">
        <v>131</v>
      </c>
      <c r="AJ3282" s="21">
        <v>0</v>
      </c>
      <c r="AK3282" s="21">
        <v>0</v>
      </c>
      <c r="AL3282" s="22">
        <f t="shared" si="54"/>
        <v>0</v>
      </c>
    </row>
    <row r="3283" spans="1:38" ht="12" customHeight="1">
      <c r="A3283" s="19" t="s">
        <v>11971</v>
      </c>
      <c r="B3283" s="20" t="s">
        <v>11972</v>
      </c>
      <c r="C3283" s="20"/>
      <c r="D3283" s="20"/>
      <c r="F3283" s="20" t="s">
        <v>818</v>
      </c>
      <c r="G3283" s="20" t="s">
        <v>819</v>
      </c>
      <c r="H3283" s="20"/>
      <c r="I3283" s="20"/>
      <c r="J3283" s="20"/>
      <c r="K3283" s="20"/>
      <c r="L3283" s="20"/>
      <c r="M3283" s="20" t="s">
        <v>11972</v>
      </c>
      <c r="N3283" s="20"/>
      <c r="O3283" s="19" t="s">
        <v>11973</v>
      </c>
      <c r="P3283" s="20" t="s">
        <v>43</v>
      </c>
      <c r="Q3283" s="19" t="s">
        <v>131</v>
      </c>
      <c r="AJ3283" s="21">
        <v>0</v>
      </c>
      <c r="AK3283" s="21">
        <v>0</v>
      </c>
      <c r="AL3283" s="22">
        <f t="shared" si="54"/>
        <v>0</v>
      </c>
    </row>
    <row r="3284" spans="1:38" ht="12" customHeight="1">
      <c r="A3284" s="19" t="s">
        <v>11974</v>
      </c>
      <c r="B3284" s="20" t="s">
        <v>11975</v>
      </c>
      <c r="C3284" s="20"/>
      <c r="D3284" s="20"/>
      <c r="F3284" s="20" t="s">
        <v>818</v>
      </c>
      <c r="G3284" s="20" t="s">
        <v>819</v>
      </c>
      <c r="H3284" s="20"/>
      <c r="I3284" s="20"/>
      <c r="J3284" s="20"/>
      <c r="K3284" s="20"/>
      <c r="L3284" s="20"/>
      <c r="M3284" s="20" t="s">
        <v>11975</v>
      </c>
      <c r="N3284" s="20"/>
      <c r="O3284" s="19" t="s">
        <v>11976</v>
      </c>
      <c r="P3284" s="20" t="s">
        <v>43</v>
      </c>
      <c r="Q3284" s="19" t="s">
        <v>131</v>
      </c>
      <c r="AJ3284" s="21">
        <v>0</v>
      </c>
      <c r="AK3284" s="21">
        <v>0</v>
      </c>
      <c r="AL3284" s="22">
        <f t="shared" si="54"/>
        <v>0</v>
      </c>
    </row>
    <row r="3285" spans="1:38" ht="12" customHeight="1">
      <c r="A3285" s="19" t="s">
        <v>11977</v>
      </c>
      <c r="B3285" s="20" t="s">
        <v>11978</v>
      </c>
      <c r="C3285" s="20"/>
      <c r="D3285" s="20"/>
      <c r="F3285" s="20" t="s">
        <v>818</v>
      </c>
      <c r="G3285" s="20" t="s">
        <v>819</v>
      </c>
      <c r="H3285" s="20"/>
      <c r="I3285" s="20"/>
      <c r="J3285" s="20"/>
      <c r="K3285" s="20"/>
      <c r="L3285" s="20"/>
      <c r="M3285" s="20" t="s">
        <v>11978</v>
      </c>
      <c r="N3285" s="20"/>
      <c r="O3285" s="19" t="s">
        <v>11979</v>
      </c>
      <c r="P3285" s="20" t="s">
        <v>43</v>
      </c>
      <c r="Q3285" s="19" t="s">
        <v>131</v>
      </c>
      <c r="AJ3285" s="21">
        <v>0</v>
      </c>
      <c r="AK3285" s="21">
        <v>0</v>
      </c>
      <c r="AL3285" s="22">
        <f t="shared" si="54"/>
        <v>0</v>
      </c>
    </row>
    <row r="3286" spans="1:38" ht="12" customHeight="1">
      <c r="A3286" s="19" t="s">
        <v>11980</v>
      </c>
      <c r="B3286" s="20" t="s">
        <v>11981</v>
      </c>
      <c r="C3286" s="20"/>
      <c r="D3286" s="20"/>
      <c r="F3286" s="20" t="s">
        <v>818</v>
      </c>
      <c r="G3286" s="20" t="s">
        <v>819</v>
      </c>
      <c r="H3286" s="20"/>
      <c r="I3286" s="20"/>
      <c r="J3286" s="20"/>
      <c r="K3286" s="20"/>
      <c r="L3286" s="20"/>
      <c r="M3286" s="20" t="s">
        <v>11981</v>
      </c>
      <c r="N3286" s="20"/>
      <c r="O3286" s="19" t="s">
        <v>11982</v>
      </c>
      <c r="P3286" s="20" t="s">
        <v>43</v>
      </c>
      <c r="Q3286" s="19" t="s">
        <v>131</v>
      </c>
      <c r="AJ3286" s="21">
        <v>0</v>
      </c>
      <c r="AK3286" s="21">
        <v>0</v>
      </c>
      <c r="AL3286" s="22">
        <f t="shared" si="54"/>
        <v>0</v>
      </c>
    </row>
    <row r="3287" spans="1:38" ht="12" customHeight="1">
      <c r="A3287" s="19" t="s">
        <v>11983</v>
      </c>
      <c r="B3287" s="20" t="s">
        <v>11984</v>
      </c>
      <c r="C3287" s="20"/>
      <c r="D3287" s="20"/>
      <c r="F3287" s="20" t="s">
        <v>818</v>
      </c>
      <c r="G3287" s="20" t="s">
        <v>819</v>
      </c>
      <c r="H3287" s="20"/>
      <c r="I3287" s="20"/>
      <c r="J3287" s="20"/>
      <c r="K3287" s="20"/>
      <c r="L3287" s="20"/>
      <c r="M3287" s="20" t="s">
        <v>11984</v>
      </c>
      <c r="N3287" s="20"/>
      <c r="O3287" s="19" t="s">
        <v>11985</v>
      </c>
      <c r="P3287" s="20" t="s">
        <v>43</v>
      </c>
      <c r="Q3287" s="19" t="s">
        <v>131</v>
      </c>
      <c r="AJ3287" s="21">
        <v>0</v>
      </c>
      <c r="AK3287" s="21">
        <v>0</v>
      </c>
      <c r="AL3287" s="22">
        <f t="shared" si="54"/>
        <v>0</v>
      </c>
    </row>
    <row r="3288" spans="1:38" ht="12" customHeight="1">
      <c r="A3288" s="19" t="s">
        <v>11986</v>
      </c>
      <c r="B3288" s="20" t="s">
        <v>11987</v>
      </c>
      <c r="C3288" s="20"/>
      <c r="D3288" s="20"/>
      <c r="F3288" s="20" t="s">
        <v>818</v>
      </c>
      <c r="G3288" s="20" t="s">
        <v>819</v>
      </c>
      <c r="H3288" s="20"/>
      <c r="I3288" s="20"/>
      <c r="J3288" s="20"/>
      <c r="K3288" s="20"/>
      <c r="L3288" s="20"/>
      <c r="M3288" s="20" t="s">
        <v>11987</v>
      </c>
      <c r="N3288" s="20"/>
      <c r="O3288" s="19" t="s">
        <v>11988</v>
      </c>
      <c r="P3288" s="20" t="s">
        <v>43</v>
      </c>
      <c r="Q3288" s="19" t="s">
        <v>131</v>
      </c>
      <c r="AJ3288" s="21">
        <v>0</v>
      </c>
      <c r="AK3288" s="21">
        <v>0</v>
      </c>
      <c r="AL3288" s="22">
        <f t="shared" si="54"/>
        <v>0</v>
      </c>
    </row>
    <row r="3289" spans="1:38" ht="12" customHeight="1">
      <c r="A3289" s="19" t="s">
        <v>11989</v>
      </c>
      <c r="B3289" s="20" t="s">
        <v>11990</v>
      </c>
      <c r="C3289" s="20"/>
      <c r="D3289" s="20"/>
      <c r="F3289" s="20" t="s">
        <v>818</v>
      </c>
      <c r="G3289" s="20" t="s">
        <v>819</v>
      </c>
      <c r="H3289" s="20"/>
      <c r="I3289" s="20"/>
      <c r="J3289" s="20"/>
      <c r="K3289" s="20"/>
      <c r="L3289" s="20"/>
      <c r="M3289" s="20" t="s">
        <v>11990</v>
      </c>
      <c r="N3289" s="20"/>
      <c r="O3289" s="19" t="s">
        <v>11991</v>
      </c>
      <c r="P3289" s="20" t="s">
        <v>43</v>
      </c>
      <c r="Q3289" s="19" t="s">
        <v>131</v>
      </c>
      <c r="AJ3289" s="21">
        <v>0</v>
      </c>
      <c r="AK3289" s="21">
        <f>VLOOKUP(B3289,[2]Sheet3!$A$3:$B$1872,2,0)</f>
        <v>20821.238938053099</v>
      </c>
      <c r="AL3289" s="22">
        <f t="shared" si="54"/>
        <v>20821.238938053099</v>
      </c>
    </row>
    <row r="3290" spans="1:38" ht="12" customHeight="1">
      <c r="A3290" s="19" t="s">
        <v>11992</v>
      </c>
      <c r="B3290" s="20" t="s">
        <v>11993</v>
      </c>
      <c r="C3290" s="20"/>
      <c r="D3290" s="20"/>
      <c r="F3290" s="20" t="s">
        <v>818</v>
      </c>
      <c r="G3290" s="20" t="s">
        <v>819</v>
      </c>
      <c r="H3290" s="20" t="s">
        <v>11994</v>
      </c>
      <c r="I3290" s="20"/>
      <c r="J3290" s="20"/>
      <c r="K3290" s="20"/>
      <c r="L3290" s="20" t="s">
        <v>11995</v>
      </c>
      <c r="M3290" s="20" t="s">
        <v>11996</v>
      </c>
      <c r="N3290" s="20"/>
      <c r="O3290" s="19" t="s">
        <v>11997</v>
      </c>
      <c r="P3290" s="20" t="s">
        <v>43</v>
      </c>
      <c r="Q3290" s="19" t="s">
        <v>131</v>
      </c>
      <c r="AJ3290" s="21">
        <v>0</v>
      </c>
      <c r="AK3290" s="21">
        <v>0</v>
      </c>
      <c r="AL3290" s="22">
        <f t="shared" si="54"/>
        <v>0</v>
      </c>
    </row>
    <row r="3291" spans="1:38" ht="12" customHeight="1">
      <c r="A3291" s="19" t="s">
        <v>11998</v>
      </c>
      <c r="B3291" s="20" t="s">
        <v>11999</v>
      </c>
      <c r="C3291" s="20"/>
      <c r="D3291" s="20"/>
      <c r="F3291" s="20" t="s">
        <v>818</v>
      </c>
      <c r="G3291" s="20" t="s">
        <v>819</v>
      </c>
      <c r="H3291" s="20" t="s">
        <v>5947</v>
      </c>
      <c r="I3291" s="20"/>
      <c r="J3291" s="20"/>
      <c r="K3291" s="20"/>
      <c r="L3291" s="20" t="s">
        <v>5951</v>
      </c>
      <c r="M3291" s="20" t="s">
        <v>5952</v>
      </c>
      <c r="N3291" s="20"/>
      <c r="O3291" s="19" t="s">
        <v>12000</v>
      </c>
      <c r="P3291" s="20" t="s">
        <v>43</v>
      </c>
      <c r="Q3291" s="19" t="s">
        <v>131</v>
      </c>
      <c r="AJ3291" s="21">
        <v>0</v>
      </c>
      <c r="AK3291" s="21">
        <v>0</v>
      </c>
      <c r="AL3291" s="22">
        <f t="shared" si="54"/>
        <v>0</v>
      </c>
    </row>
    <row r="3292" spans="1:38" ht="12" customHeight="1">
      <c r="A3292" s="19" t="s">
        <v>12001</v>
      </c>
      <c r="B3292" s="20" t="s">
        <v>12002</v>
      </c>
      <c r="C3292" s="20"/>
      <c r="D3292" s="20"/>
      <c r="F3292" s="20" t="s">
        <v>818</v>
      </c>
      <c r="G3292" s="20" t="s">
        <v>819</v>
      </c>
      <c r="H3292" s="20"/>
      <c r="I3292" s="20"/>
      <c r="J3292" s="20"/>
      <c r="K3292" s="20"/>
      <c r="L3292" s="20"/>
      <c r="M3292" s="20" t="s">
        <v>12002</v>
      </c>
      <c r="N3292" s="20"/>
      <c r="O3292" s="19" t="s">
        <v>12003</v>
      </c>
      <c r="P3292" s="20" t="s">
        <v>43</v>
      </c>
      <c r="Q3292" s="19" t="s">
        <v>131</v>
      </c>
      <c r="AJ3292" s="21">
        <v>0</v>
      </c>
      <c r="AK3292" s="21">
        <v>0</v>
      </c>
      <c r="AL3292" s="22">
        <f t="shared" si="54"/>
        <v>0</v>
      </c>
    </row>
    <row r="3293" spans="1:38" ht="12" customHeight="1">
      <c r="A3293" s="19" t="s">
        <v>12004</v>
      </c>
      <c r="B3293" s="20" t="s">
        <v>1195</v>
      </c>
      <c r="C3293" s="20"/>
      <c r="D3293" s="20"/>
      <c r="E3293" s="19" t="s">
        <v>12005</v>
      </c>
      <c r="F3293" s="20" t="s">
        <v>818</v>
      </c>
      <c r="G3293" s="20" t="s">
        <v>819</v>
      </c>
      <c r="H3293" s="20"/>
      <c r="I3293" s="20"/>
      <c r="J3293" s="20"/>
      <c r="K3293" s="20"/>
      <c r="L3293" s="20"/>
      <c r="M3293" s="20" t="s">
        <v>1195</v>
      </c>
      <c r="N3293" s="20"/>
      <c r="O3293" s="19" t="s">
        <v>12006</v>
      </c>
      <c r="P3293" s="20" t="s">
        <v>43</v>
      </c>
      <c r="Q3293" s="19" t="s">
        <v>170</v>
      </c>
      <c r="R3293" s="19" t="s">
        <v>345</v>
      </c>
      <c r="S3293" s="19" t="s">
        <v>251</v>
      </c>
      <c r="U3293" s="21">
        <v>1000</v>
      </c>
      <c r="V3293" s="21">
        <v>2</v>
      </c>
      <c r="W3293" s="21">
        <v>1</v>
      </c>
      <c r="X3293" s="21">
        <v>6</v>
      </c>
      <c r="Y3293" s="19" t="s">
        <v>60</v>
      </c>
      <c r="Z3293" s="19" t="s">
        <v>61</v>
      </c>
      <c r="AA3293" s="19" t="s">
        <v>62</v>
      </c>
      <c r="AB3293" s="19" t="s">
        <v>63</v>
      </c>
      <c r="AC3293" s="19" t="s">
        <v>183</v>
      </c>
      <c r="AD3293" s="19" t="s">
        <v>184</v>
      </c>
      <c r="AE3293" s="19" t="s">
        <v>346</v>
      </c>
      <c r="AF3293" s="19" t="s">
        <v>347</v>
      </c>
      <c r="AG3293" s="19" t="s">
        <v>5525</v>
      </c>
      <c r="AJ3293" s="21">
        <f>VLOOKUP(B3293,[1]Sheet8!$A$3:$B$989,2,0)</f>
        <v>24645.200000000001</v>
      </c>
      <c r="AK3293" s="21">
        <f>VLOOKUP(B3293,[2]Sheet3!$A$3:$B$1872,2,0)</f>
        <v>15662.389380530971</v>
      </c>
      <c r="AL3293" s="22">
        <f t="shared" si="54"/>
        <v>40307.589380530975</v>
      </c>
    </row>
    <row r="3294" spans="1:38" ht="12" customHeight="1">
      <c r="A3294" s="19" t="s">
        <v>12007</v>
      </c>
      <c r="B3294" s="20" t="s">
        <v>12008</v>
      </c>
      <c r="C3294" s="20"/>
      <c r="D3294" s="20"/>
      <c r="F3294" s="20" t="s">
        <v>818</v>
      </c>
      <c r="G3294" s="20" t="s">
        <v>819</v>
      </c>
      <c r="H3294" s="20" t="s">
        <v>12009</v>
      </c>
      <c r="I3294" s="20"/>
      <c r="J3294" s="20"/>
      <c r="K3294" s="20"/>
      <c r="L3294" s="20" t="s">
        <v>12009</v>
      </c>
      <c r="M3294" s="20" t="s">
        <v>12009</v>
      </c>
      <c r="N3294" s="20"/>
      <c r="O3294" s="19" t="s">
        <v>12010</v>
      </c>
      <c r="P3294" s="20" t="s">
        <v>43</v>
      </c>
      <c r="Q3294" s="19" t="s">
        <v>131</v>
      </c>
      <c r="AJ3294" s="21">
        <v>0</v>
      </c>
      <c r="AK3294" s="21">
        <v>0</v>
      </c>
      <c r="AL3294" s="22">
        <f t="shared" si="54"/>
        <v>0</v>
      </c>
    </row>
    <row r="3295" spans="1:38" ht="12" customHeight="1">
      <c r="A3295" s="19" t="s">
        <v>12011</v>
      </c>
      <c r="B3295" s="20" t="s">
        <v>12012</v>
      </c>
      <c r="C3295" s="20"/>
      <c r="D3295" s="20"/>
      <c r="F3295" s="20" t="s">
        <v>818</v>
      </c>
      <c r="G3295" s="20" t="s">
        <v>819</v>
      </c>
      <c r="H3295" s="20"/>
      <c r="I3295" s="20"/>
      <c r="J3295" s="20"/>
      <c r="K3295" s="20"/>
      <c r="L3295" s="20"/>
      <c r="M3295" s="20" t="s">
        <v>12012</v>
      </c>
      <c r="N3295" s="20"/>
      <c r="O3295" s="19" t="s">
        <v>12013</v>
      </c>
      <c r="P3295" s="20" t="s">
        <v>43</v>
      </c>
      <c r="Q3295" s="19" t="s">
        <v>131</v>
      </c>
      <c r="AJ3295" s="21">
        <v>0</v>
      </c>
      <c r="AK3295" s="21">
        <v>0</v>
      </c>
      <c r="AL3295" s="22">
        <f t="shared" si="54"/>
        <v>0</v>
      </c>
    </row>
    <row r="3296" spans="1:38" ht="12" customHeight="1">
      <c r="A3296" s="19" t="s">
        <v>12014</v>
      </c>
      <c r="B3296" s="20" t="s">
        <v>12015</v>
      </c>
      <c r="C3296" s="20"/>
      <c r="D3296" s="20"/>
      <c r="F3296" s="20" t="s">
        <v>818</v>
      </c>
      <c r="G3296" s="20" t="s">
        <v>819</v>
      </c>
      <c r="H3296" s="20"/>
      <c r="I3296" s="20"/>
      <c r="J3296" s="20"/>
      <c r="K3296" s="20"/>
      <c r="L3296" s="20"/>
      <c r="M3296" s="20" t="s">
        <v>12015</v>
      </c>
      <c r="N3296" s="20"/>
      <c r="O3296" s="19" t="s">
        <v>12016</v>
      </c>
      <c r="P3296" s="20" t="s">
        <v>43</v>
      </c>
      <c r="Q3296" s="19" t="s">
        <v>131</v>
      </c>
      <c r="AJ3296" s="21">
        <v>0</v>
      </c>
      <c r="AK3296" s="21">
        <v>0</v>
      </c>
      <c r="AL3296" s="22">
        <f t="shared" si="54"/>
        <v>0</v>
      </c>
    </row>
    <row r="3297" spans="1:38" ht="12" customHeight="1">
      <c r="A3297" s="19" t="s">
        <v>12017</v>
      </c>
      <c r="B3297" s="20" t="s">
        <v>5968</v>
      </c>
      <c r="C3297" s="20"/>
      <c r="D3297" s="20"/>
      <c r="F3297" s="20" t="s">
        <v>818</v>
      </c>
      <c r="G3297" s="20" t="s">
        <v>819</v>
      </c>
      <c r="H3297" s="20"/>
      <c r="I3297" s="20"/>
      <c r="J3297" s="20"/>
      <c r="K3297" s="20"/>
      <c r="L3297" s="20"/>
      <c r="M3297" s="20" t="s">
        <v>5968</v>
      </c>
      <c r="N3297" s="20"/>
      <c r="O3297" s="19" t="s">
        <v>761</v>
      </c>
      <c r="P3297" s="20" t="s">
        <v>761</v>
      </c>
      <c r="Q3297" s="19" t="s">
        <v>131</v>
      </c>
      <c r="AJ3297" s="21">
        <v>0</v>
      </c>
      <c r="AK3297" s="21">
        <v>0</v>
      </c>
      <c r="AL3297" s="22">
        <f t="shared" si="54"/>
        <v>0</v>
      </c>
    </row>
    <row r="3298" spans="1:38" ht="12" customHeight="1">
      <c r="A3298" s="19" t="s">
        <v>12018</v>
      </c>
      <c r="B3298" s="20" t="s">
        <v>12019</v>
      </c>
      <c r="C3298" s="20"/>
      <c r="D3298" s="20"/>
      <c r="F3298" s="20" t="s">
        <v>818</v>
      </c>
      <c r="G3298" s="20" t="s">
        <v>819</v>
      </c>
      <c r="H3298" s="20"/>
      <c r="I3298" s="20"/>
      <c r="J3298" s="20"/>
      <c r="K3298" s="20"/>
      <c r="L3298" s="20"/>
      <c r="M3298" s="20" t="s">
        <v>12019</v>
      </c>
      <c r="N3298" s="20"/>
      <c r="O3298" s="19" t="s">
        <v>12020</v>
      </c>
      <c r="P3298" s="20" t="s">
        <v>43</v>
      </c>
      <c r="Q3298" s="19" t="s">
        <v>131</v>
      </c>
      <c r="AJ3298" s="21">
        <v>0</v>
      </c>
      <c r="AK3298" s="21">
        <v>0</v>
      </c>
      <c r="AL3298" s="22">
        <f t="shared" si="54"/>
        <v>0</v>
      </c>
    </row>
    <row r="3299" spans="1:38" ht="12" customHeight="1">
      <c r="A3299" s="19" t="s">
        <v>12021</v>
      </c>
      <c r="B3299" s="20" t="s">
        <v>12022</v>
      </c>
      <c r="C3299" s="20"/>
      <c r="D3299" s="20"/>
      <c r="F3299" s="20" t="s">
        <v>818</v>
      </c>
      <c r="G3299" s="20" t="s">
        <v>819</v>
      </c>
      <c r="H3299" s="20"/>
      <c r="I3299" s="20"/>
      <c r="J3299" s="20"/>
      <c r="K3299" s="20"/>
      <c r="L3299" s="20"/>
      <c r="M3299" s="20" t="s">
        <v>12022</v>
      </c>
      <c r="N3299" s="20"/>
      <c r="O3299" s="19" t="s">
        <v>12023</v>
      </c>
      <c r="P3299" s="20" t="s">
        <v>43</v>
      </c>
      <c r="Q3299" s="19" t="s">
        <v>131</v>
      </c>
      <c r="AJ3299" s="21">
        <v>0</v>
      </c>
      <c r="AK3299" s="21">
        <v>0</v>
      </c>
      <c r="AL3299" s="22">
        <f t="shared" si="54"/>
        <v>0</v>
      </c>
    </row>
    <row r="3300" spans="1:38" ht="12" customHeight="1">
      <c r="A3300" s="19" t="s">
        <v>12024</v>
      </c>
      <c r="B3300" s="20" t="s">
        <v>12025</v>
      </c>
      <c r="C3300" s="20"/>
      <c r="D3300" s="20"/>
      <c r="F3300" s="20" t="s">
        <v>818</v>
      </c>
      <c r="G3300" s="20" t="s">
        <v>819</v>
      </c>
      <c r="H3300" s="20" t="s">
        <v>12026</v>
      </c>
      <c r="I3300" s="20"/>
      <c r="J3300" s="20"/>
      <c r="K3300" s="20"/>
      <c r="L3300" s="20" t="s">
        <v>12027</v>
      </c>
      <c r="M3300" s="20" t="s">
        <v>12027</v>
      </c>
      <c r="N3300" s="20"/>
      <c r="O3300" s="19" t="s">
        <v>12028</v>
      </c>
      <c r="P3300" s="20" t="s">
        <v>43</v>
      </c>
      <c r="Q3300" s="19" t="s">
        <v>131</v>
      </c>
      <c r="AJ3300" s="21">
        <v>0</v>
      </c>
      <c r="AK3300" s="21">
        <f>VLOOKUP(B3300,[2]Sheet3!$A$3:$B$1872,2,0)</f>
        <v>16157.522123893805</v>
      </c>
      <c r="AL3300" s="22">
        <f t="shared" si="54"/>
        <v>16157.522123893805</v>
      </c>
    </row>
    <row r="3301" spans="1:38" ht="12" customHeight="1">
      <c r="A3301" s="19" t="s">
        <v>12029</v>
      </c>
      <c r="B3301" s="20" t="s">
        <v>12030</v>
      </c>
      <c r="C3301" s="20"/>
      <c r="D3301" s="20"/>
      <c r="F3301" s="20" t="s">
        <v>818</v>
      </c>
      <c r="G3301" s="20" t="s">
        <v>819</v>
      </c>
      <c r="H3301" s="20" t="s">
        <v>12031</v>
      </c>
      <c r="I3301" s="20"/>
      <c r="J3301" s="20"/>
      <c r="K3301" s="20"/>
      <c r="L3301" s="20" t="s">
        <v>12030</v>
      </c>
      <c r="M3301" s="20" t="s">
        <v>12030</v>
      </c>
      <c r="N3301" s="20"/>
      <c r="O3301" s="19" t="s">
        <v>12032</v>
      </c>
      <c r="P3301" s="20" t="s">
        <v>43</v>
      </c>
      <c r="Q3301" s="19" t="s">
        <v>131</v>
      </c>
      <c r="AJ3301" s="21">
        <v>0</v>
      </c>
      <c r="AK3301" s="21">
        <v>0</v>
      </c>
      <c r="AL3301" s="22">
        <f t="shared" si="54"/>
        <v>0</v>
      </c>
    </row>
    <row r="3302" spans="1:38" ht="12" customHeight="1">
      <c r="A3302" s="19" t="s">
        <v>12033</v>
      </c>
      <c r="B3302" s="20" t="s">
        <v>12034</v>
      </c>
      <c r="C3302" s="20"/>
      <c r="D3302" s="20"/>
      <c r="F3302" s="20" t="s">
        <v>818</v>
      </c>
      <c r="G3302" s="20" t="s">
        <v>819</v>
      </c>
      <c r="H3302" s="20" t="s">
        <v>12035</v>
      </c>
      <c r="I3302" s="20"/>
      <c r="J3302" s="20"/>
      <c r="K3302" s="20"/>
      <c r="L3302" s="20" t="s">
        <v>12036</v>
      </c>
      <c r="M3302" s="20" t="s">
        <v>12034</v>
      </c>
      <c r="N3302" s="20"/>
      <c r="O3302" s="19" t="s">
        <v>12037</v>
      </c>
      <c r="P3302" s="20" t="s">
        <v>43</v>
      </c>
      <c r="Q3302" s="19" t="s">
        <v>131</v>
      </c>
      <c r="AJ3302" s="21">
        <v>0</v>
      </c>
      <c r="AK3302" s="21">
        <v>0</v>
      </c>
      <c r="AL3302" s="22">
        <f t="shared" si="54"/>
        <v>0</v>
      </c>
    </row>
    <row r="3303" spans="1:38" ht="12" customHeight="1">
      <c r="A3303" s="19" t="s">
        <v>12038</v>
      </c>
      <c r="B3303" s="20" t="s">
        <v>12039</v>
      </c>
      <c r="C3303" s="20"/>
      <c r="D3303" s="20"/>
      <c r="F3303" s="20" t="s">
        <v>818</v>
      </c>
      <c r="G3303" s="20" t="s">
        <v>819</v>
      </c>
      <c r="H3303" s="20"/>
      <c r="I3303" s="20"/>
      <c r="J3303" s="20"/>
      <c r="K3303" s="20"/>
      <c r="L3303" s="20"/>
      <c r="M3303" s="20" t="s">
        <v>12039</v>
      </c>
      <c r="N3303" s="20"/>
      <c r="O3303" s="19" t="s">
        <v>12040</v>
      </c>
      <c r="P3303" s="20" t="s">
        <v>43</v>
      </c>
      <c r="Q3303" s="19" t="s">
        <v>131</v>
      </c>
      <c r="AJ3303" s="21">
        <v>0</v>
      </c>
      <c r="AK3303" s="21">
        <v>0</v>
      </c>
      <c r="AL3303" s="22">
        <f t="shared" si="54"/>
        <v>0</v>
      </c>
    </row>
    <row r="3304" spans="1:38" ht="12" customHeight="1">
      <c r="A3304" s="19" t="s">
        <v>12041</v>
      </c>
      <c r="B3304" s="20" t="s">
        <v>5926</v>
      </c>
      <c r="C3304" s="20"/>
      <c r="D3304" s="20"/>
      <c r="F3304" s="20" t="s">
        <v>818</v>
      </c>
      <c r="G3304" s="20" t="s">
        <v>819</v>
      </c>
      <c r="H3304" s="20" t="s">
        <v>5926</v>
      </c>
      <c r="I3304" s="20"/>
      <c r="J3304" s="20"/>
      <c r="K3304" s="20"/>
      <c r="L3304" s="20" t="s">
        <v>5926</v>
      </c>
      <c r="M3304" s="20" t="s">
        <v>5927</v>
      </c>
      <c r="N3304" s="20"/>
      <c r="O3304" s="19" t="s">
        <v>12042</v>
      </c>
      <c r="P3304" s="20" t="s">
        <v>43</v>
      </c>
      <c r="Q3304" s="19" t="s">
        <v>131</v>
      </c>
      <c r="AJ3304" s="21">
        <v>0</v>
      </c>
      <c r="AK3304" s="21">
        <f>VLOOKUP(B3304,[2]Sheet3!$A$3:$B$1872,2,0)</f>
        <v>10831.858407079646</v>
      </c>
      <c r="AL3304" s="22">
        <f t="shared" si="54"/>
        <v>10831.858407079646</v>
      </c>
    </row>
    <row r="3305" spans="1:38" ht="12" customHeight="1">
      <c r="A3305" s="19" t="s">
        <v>12043</v>
      </c>
      <c r="B3305" s="20" t="s">
        <v>12044</v>
      </c>
      <c r="C3305" s="20"/>
      <c r="D3305" s="20"/>
      <c r="E3305" s="19" t="s">
        <v>12045</v>
      </c>
      <c r="F3305" s="20" t="s">
        <v>818</v>
      </c>
      <c r="G3305" s="20" t="s">
        <v>819</v>
      </c>
      <c r="H3305" s="20" t="s">
        <v>12046</v>
      </c>
      <c r="I3305" s="20"/>
      <c r="J3305" s="20"/>
      <c r="K3305" s="20"/>
      <c r="L3305" s="20" t="s">
        <v>12047</v>
      </c>
      <c r="M3305" s="20" t="s">
        <v>12046</v>
      </c>
      <c r="N3305" s="20"/>
      <c r="O3305" s="19" t="s">
        <v>12048</v>
      </c>
      <c r="P3305" s="20" t="s">
        <v>43</v>
      </c>
      <c r="Q3305" s="19" t="s">
        <v>170</v>
      </c>
      <c r="R3305" s="19" t="s">
        <v>1003</v>
      </c>
      <c r="S3305" s="19" t="s">
        <v>251</v>
      </c>
      <c r="U3305" s="21">
        <v>500</v>
      </c>
      <c r="V3305" s="21">
        <v>1</v>
      </c>
      <c r="W3305" s="21">
        <v>2</v>
      </c>
      <c r="X3305" s="21">
        <v>4</v>
      </c>
      <c r="Y3305" s="19" t="s">
        <v>60</v>
      </c>
      <c r="Z3305" s="19" t="s">
        <v>61</v>
      </c>
      <c r="AA3305" s="19" t="s">
        <v>62</v>
      </c>
      <c r="AB3305" s="19" t="s">
        <v>63</v>
      </c>
      <c r="AC3305" s="19" t="s">
        <v>183</v>
      </c>
      <c r="AD3305" s="19" t="s">
        <v>184</v>
      </c>
      <c r="AE3305" s="19" t="s">
        <v>5523</v>
      </c>
      <c r="AF3305" s="19" t="s">
        <v>5524</v>
      </c>
      <c r="AJ3305" s="21">
        <f>VLOOKUP(B3305,[1]Sheet8!$A$3:$B$989,2,0)</f>
        <v>21038.5</v>
      </c>
      <c r="AK3305" s="21">
        <f>VLOOKUP(B3305,[2]Sheet3!$A$3:$B$1872,2,0)</f>
        <v>144711.31479140327</v>
      </c>
      <c r="AL3305" s="22">
        <f t="shared" si="54"/>
        <v>165749.81479140327</v>
      </c>
    </row>
    <row r="3306" spans="1:38" ht="12" customHeight="1">
      <c r="A3306" s="19" t="s">
        <v>12049</v>
      </c>
      <c r="B3306" s="20" t="s">
        <v>12050</v>
      </c>
      <c r="C3306" s="20"/>
      <c r="D3306" s="20"/>
      <c r="F3306" s="20" t="s">
        <v>818</v>
      </c>
      <c r="G3306" s="20" t="s">
        <v>819</v>
      </c>
      <c r="H3306" s="20" t="s">
        <v>820</v>
      </c>
      <c r="I3306" s="20"/>
      <c r="J3306" s="20"/>
      <c r="K3306" s="20"/>
      <c r="L3306" s="20" t="s">
        <v>817</v>
      </c>
      <c r="M3306" s="20" t="s">
        <v>12050</v>
      </c>
      <c r="N3306" s="20"/>
      <c r="O3306" s="19" t="s">
        <v>12051</v>
      </c>
      <c r="P3306" s="20" t="s">
        <v>43</v>
      </c>
      <c r="Q3306" s="19" t="s">
        <v>131</v>
      </c>
      <c r="AJ3306" s="21">
        <v>0</v>
      </c>
      <c r="AK3306" s="21">
        <v>0</v>
      </c>
      <c r="AL3306" s="22">
        <f t="shared" si="54"/>
        <v>0</v>
      </c>
    </row>
    <row r="3307" spans="1:38" ht="12" customHeight="1">
      <c r="A3307" s="19" t="s">
        <v>12052</v>
      </c>
      <c r="B3307" s="20" t="s">
        <v>5998</v>
      </c>
      <c r="C3307" s="20"/>
      <c r="D3307" s="20"/>
      <c r="F3307" s="20" t="s">
        <v>818</v>
      </c>
      <c r="G3307" s="20" t="s">
        <v>819</v>
      </c>
      <c r="H3307" s="20"/>
      <c r="I3307" s="20"/>
      <c r="J3307" s="20"/>
      <c r="K3307" s="20"/>
      <c r="L3307" s="20" t="s">
        <v>5997</v>
      </c>
      <c r="M3307" s="20" t="s">
        <v>5998</v>
      </c>
      <c r="N3307" s="20"/>
      <c r="O3307" s="19" t="s">
        <v>761</v>
      </c>
      <c r="P3307" s="20" t="s">
        <v>761</v>
      </c>
      <c r="Q3307" s="19" t="s">
        <v>102</v>
      </c>
      <c r="AJ3307" s="21">
        <v>0</v>
      </c>
      <c r="AK3307" s="21">
        <f>VLOOKUP(B3307,[2]Sheet3!$A$3:$B$1872,2,0)</f>
        <v>4332.7433628318586</v>
      </c>
      <c r="AL3307" s="22">
        <f t="shared" si="54"/>
        <v>4332.7433628318586</v>
      </c>
    </row>
    <row r="3308" spans="1:38" ht="12" customHeight="1">
      <c r="A3308" s="19" t="s">
        <v>12053</v>
      </c>
      <c r="B3308" s="20" t="s">
        <v>5952</v>
      </c>
      <c r="C3308" s="20"/>
      <c r="D3308" s="20"/>
      <c r="F3308" s="20" t="s">
        <v>818</v>
      </c>
      <c r="G3308" s="20" t="s">
        <v>819</v>
      </c>
      <c r="H3308" s="20" t="s">
        <v>5947</v>
      </c>
      <c r="I3308" s="20"/>
      <c r="J3308" s="20"/>
      <c r="K3308" s="20"/>
      <c r="L3308" s="20" t="s">
        <v>12054</v>
      </c>
      <c r="M3308" s="20" t="s">
        <v>5952</v>
      </c>
      <c r="N3308" s="20"/>
      <c r="O3308" s="19" t="s">
        <v>12055</v>
      </c>
      <c r="P3308" s="20" t="s">
        <v>59</v>
      </c>
      <c r="Q3308" s="19" t="s">
        <v>102</v>
      </c>
      <c r="AJ3308" s="21">
        <v>0</v>
      </c>
      <c r="AK3308" s="21">
        <f>VLOOKUP(B3308,[2]Sheet3!$A$3:$B$1872,2,0)</f>
        <v>5415.929203539823</v>
      </c>
      <c r="AL3308" s="22">
        <f t="shared" si="54"/>
        <v>5415.929203539823</v>
      </c>
    </row>
    <row r="3309" spans="1:38" ht="12" customHeight="1">
      <c r="A3309" s="19" t="s">
        <v>12056</v>
      </c>
      <c r="B3309" s="20" t="s">
        <v>12057</v>
      </c>
      <c r="C3309" s="20"/>
      <c r="D3309" s="20"/>
      <c r="F3309" s="20" t="s">
        <v>818</v>
      </c>
      <c r="G3309" s="20" t="s">
        <v>819</v>
      </c>
      <c r="H3309" s="20" t="s">
        <v>12058</v>
      </c>
      <c r="I3309" s="20"/>
      <c r="J3309" s="20"/>
      <c r="K3309" s="20"/>
      <c r="L3309" s="20" t="s">
        <v>12058</v>
      </c>
      <c r="M3309" s="20" t="s">
        <v>12057</v>
      </c>
      <c r="N3309" s="20"/>
      <c r="O3309" s="19" t="s">
        <v>12059</v>
      </c>
      <c r="P3309" s="20" t="s">
        <v>43</v>
      </c>
      <c r="Q3309" s="19" t="s">
        <v>131</v>
      </c>
      <c r="AJ3309" s="21">
        <v>0</v>
      </c>
      <c r="AK3309" s="21">
        <f>VLOOKUP(B3309,[2]Sheet3!$A$3:$B$1872,2,0)</f>
        <v>23318.58407079646</v>
      </c>
      <c r="AL3309" s="22">
        <f t="shared" si="54"/>
        <v>23318.58407079646</v>
      </c>
    </row>
    <row r="3310" spans="1:38" ht="12" customHeight="1">
      <c r="A3310" s="19" t="s">
        <v>12060</v>
      </c>
      <c r="B3310" s="20" t="s">
        <v>12061</v>
      </c>
      <c r="C3310" s="20"/>
      <c r="D3310" s="20"/>
      <c r="F3310" s="20" t="s">
        <v>818</v>
      </c>
      <c r="G3310" s="20" t="s">
        <v>819</v>
      </c>
      <c r="H3310" s="20"/>
      <c r="I3310" s="20"/>
      <c r="J3310" s="20"/>
      <c r="K3310" s="20"/>
      <c r="L3310" s="20" t="s">
        <v>12062</v>
      </c>
      <c r="M3310" s="20" t="s">
        <v>12061</v>
      </c>
      <c r="N3310" s="20"/>
      <c r="O3310" s="19" t="s">
        <v>12063</v>
      </c>
      <c r="P3310" s="20" t="s">
        <v>43</v>
      </c>
      <c r="Q3310" s="19" t="s">
        <v>131</v>
      </c>
      <c r="AJ3310" s="21">
        <v>0</v>
      </c>
      <c r="AK3310" s="21">
        <v>0</v>
      </c>
      <c r="AL3310" s="22">
        <f t="shared" si="54"/>
        <v>0</v>
      </c>
    </row>
    <row r="3311" spans="1:38" ht="12" customHeight="1">
      <c r="A3311" s="19" t="s">
        <v>12064</v>
      </c>
      <c r="B3311" s="20" t="s">
        <v>12065</v>
      </c>
      <c r="C3311" s="20"/>
      <c r="D3311" s="20"/>
      <c r="F3311" s="20" t="s">
        <v>818</v>
      </c>
      <c r="G3311" s="20" t="s">
        <v>819</v>
      </c>
      <c r="H3311" s="20"/>
      <c r="I3311" s="20"/>
      <c r="J3311" s="20"/>
      <c r="K3311" s="20"/>
      <c r="L3311" s="20"/>
      <c r="M3311" s="20" t="s">
        <v>12065</v>
      </c>
      <c r="N3311" s="20"/>
      <c r="O3311" s="19" t="s">
        <v>12066</v>
      </c>
      <c r="P3311" s="20" t="s">
        <v>43</v>
      </c>
      <c r="Q3311" s="19" t="s">
        <v>131</v>
      </c>
      <c r="AJ3311" s="21">
        <v>0</v>
      </c>
      <c r="AK3311" s="21">
        <v>0</v>
      </c>
      <c r="AL3311" s="22">
        <f t="shared" si="54"/>
        <v>0</v>
      </c>
    </row>
    <row r="3312" spans="1:38" ht="12" customHeight="1">
      <c r="A3312" s="19" t="s">
        <v>12067</v>
      </c>
      <c r="B3312" s="20" t="s">
        <v>12068</v>
      </c>
      <c r="C3312" s="20"/>
      <c r="D3312" s="20"/>
      <c r="F3312" s="20" t="s">
        <v>818</v>
      </c>
      <c r="G3312" s="20" t="s">
        <v>819</v>
      </c>
      <c r="H3312" s="20"/>
      <c r="I3312" s="20"/>
      <c r="J3312" s="20"/>
      <c r="K3312" s="20"/>
      <c r="L3312" s="20" t="s">
        <v>12069</v>
      </c>
      <c r="M3312" s="20" t="s">
        <v>12068</v>
      </c>
      <c r="N3312" s="20"/>
      <c r="O3312" s="19" t="s">
        <v>12070</v>
      </c>
      <c r="P3312" s="20" t="s">
        <v>43</v>
      </c>
      <c r="Q3312" s="19" t="s">
        <v>131</v>
      </c>
      <c r="AJ3312" s="21">
        <v>0</v>
      </c>
      <c r="AK3312" s="21">
        <f>VLOOKUP(B3312,[2]Sheet3!$A$3:$B$1872,2,0)</f>
        <v>3249.5575221238942</v>
      </c>
      <c r="AL3312" s="22">
        <f t="shared" si="54"/>
        <v>3249.5575221238942</v>
      </c>
    </row>
    <row r="3313" spans="1:38" ht="12" customHeight="1">
      <c r="A3313" s="19" t="s">
        <v>12071</v>
      </c>
      <c r="B3313" s="20" t="s">
        <v>12072</v>
      </c>
      <c r="C3313" s="20"/>
      <c r="D3313" s="20"/>
      <c r="E3313" s="19" t="s">
        <v>12073</v>
      </c>
      <c r="F3313" s="20" t="s">
        <v>818</v>
      </c>
      <c r="G3313" s="20" t="s">
        <v>819</v>
      </c>
      <c r="H3313" s="20" t="s">
        <v>12074</v>
      </c>
      <c r="I3313" s="20"/>
      <c r="J3313" s="20"/>
      <c r="K3313" s="20"/>
      <c r="L3313" s="20" t="s">
        <v>12074</v>
      </c>
      <c r="M3313" s="20" t="s">
        <v>12075</v>
      </c>
      <c r="N3313" s="20"/>
      <c r="O3313" s="19" t="s">
        <v>12076</v>
      </c>
      <c r="P3313" s="20" t="s">
        <v>43</v>
      </c>
      <c r="Q3313" s="19" t="s">
        <v>170</v>
      </c>
      <c r="R3313" s="19" t="s">
        <v>151</v>
      </c>
      <c r="S3313" s="19" t="s">
        <v>139</v>
      </c>
      <c r="T3313" s="19" t="s">
        <v>152</v>
      </c>
      <c r="U3313" s="21">
        <v>500</v>
      </c>
      <c r="V3313" s="21">
        <v>1</v>
      </c>
      <c r="W3313" s="21">
        <v>3</v>
      </c>
      <c r="X3313" s="21">
        <v>4</v>
      </c>
      <c r="Y3313" s="19" t="s">
        <v>60</v>
      </c>
      <c r="Z3313" s="19" t="s">
        <v>61</v>
      </c>
      <c r="AA3313" s="19" t="s">
        <v>62</v>
      </c>
      <c r="AB3313" s="19" t="s">
        <v>63</v>
      </c>
      <c r="AC3313" s="19" t="s">
        <v>183</v>
      </c>
      <c r="AD3313" s="19" t="s">
        <v>184</v>
      </c>
      <c r="AE3313" s="19" t="s">
        <v>11846</v>
      </c>
      <c r="AF3313" s="19" t="s">
        <v>11847</v>
      </c>
      <c r="AG3313" s="19" t="s">
        <v>643</v>
      </c>
      <c r="AJ3313" s="21">
        <f>VLOOKUP(B3313,[1]Sheet8!$A$3:$B$989,2,0)</f>
        <v>59919.080531936466</v>
      </c>
      <c r="AK3313" s="21">
        <f>VLOOKUP(B3313,[2]Sheet3!$A$3:$B$1872,2,0)</f>
        <v>242312.50265486722</v>
      </c>
      <c r="AL3313" s="22">
        <f t="shared" si="54"/>
        <v>302231.58318680368</v>
      </c>
    </row>
    <row r="3314" spans="1:38" ht="12" customHeight="1">
      <c r="A3314" s="19" t="s">
        <v>12077</v>
      </c>
      <c r="B3314" s="20" t="s">
        <v>6174</v>
      </c>
      <c r="C3314" s="20"/>
      <c r="D3314" s="20"/>
      <c r="F3314" s="20" t="s">
        <v>818</v>
      </c>
      <c r="G3314" s="20" t="s">
        <v>819</v>
      </c>
      <c r="H3314" s="20"/>
      <c r="I3314" s="20"/>
      <c r="J3314" s="20"/>
      <c r="K3314" s="20"/>
      <c r="L3314" s="20"/>
      <c r="M3314" s="20" t="s">
        <v>6174</v>
      </c>
      <c r="N3314" s="20"/>
      <c r="O3314" s="19" t="s">
        <v>12078</v>
      </c>
      <c r="P3314" s="20" t="s">
        <v>43</v>
      </c>
      <c r="Q3314" s="19" t="s">
        <v>131</v>
      </c>
      <c r="AJ3314" s="21">
        <v>0</v>
      </c>
      <c r="AK3314" s="21">
        <v>0</v>
      </c>
      <c r="AL3314" s="22">
        <f t="shared" si="54"/>
        <v>0</v>
      </c>
    </row>
    <row r="3315" spans="1:38" ht="12" customHeight="1">
      <c r="A3315" s="19" t="s">
        <v>12079</v>
      </c>
      <c r="B3315" s="20" t="s">
        <v>12080</v>
      </c>
      <c r="C3315" s="20"/>
      <c r="D3315" s="20"/>
      <c r="F3315" s="20" t="s">
        <v>818</v>
      </c>
      <c r="G3315" s="20" t="s">
        <v>819</v>
      </c>
      <c r="H3315" s="20"/>
      <c r="I3315" s="20"/>
      <c r="J3315" s="20"/>
      <c r="K3315" s="20"/>
      <c r="L3315" s="20"/>
      <c r="M3315" s="20" t="s">
        <v>12080</v>
      </c>
      <c r="N3315" s="20"/>
      <c r="O3315" s="19" t="s">
        <v>12081</v>
      </c>
      <c r="P3315" s="20" t="s">
        <v>43</v>
      </c>
      <c r="Q3315" s="19" t="s">
        <v>131</v>
      </c>
      <c r="AJ3315" s="21">
        <v>0</v>
      </c>
      <c r="AK3315" s="21">
        <v>0</v>
      </c>
      <c r="AL3315" s="22">
        <f t="shared" si="54"/>
        <v>0</v>
      </c>
    </row>
    <row r="3316" spans="1:38" ht="12" customHeight="1">
      <c r="A3316" s="19" t="s">
        <v>12082</v>
      </c>
      <c r="B3316" s="20" t="s">
        <v>12083</v>
      </c>
      <c r="C3316" s="20"/>
      <c r="D3316" s="20"/>
      <c r="F3316" s="20" t="s">
        <v>818</v>
      </c>
      <c r="G3316" s="20" t="s">
        <v>819</v>
      </c>
      <c r="H3316" s="20"/>
      <c r="I3316" s="20"/>
      <c r="J3316" s="20"/>
      <c r="K3316" s="20"/>
      <c r="L3316" s="20"/>
      <c r="M3316" s="20" t="s">
        <v>12083</v>
      </c>
      <c r="N3316" s="20"/>
      <c r="O3316" s="19" t="s">
        <v>12084</v>
      </c>
      <c r="P3316" s="20" t="s">
        <v>43</v>
      </c>
      <c r="Q3316" s="19" t="s">
        <v>131</v>
      </c>
      <c r="AJ3316" s="21">
        <v>0</v>
      </c>
      <c r="AK3316" s="21">
        <v>0</v>
      </c>
      <c r="AL3316" s="22">
        <f t="shared" si="54"/>
        <v>0</v>
      </c>
    </row>
    <row r="3317" spans="1:38" ht="12" customHeight="1">
      <c r="A3317" s="19" t="s">
        <v>12085</v>
      </c>
      <c r="B3317" s="20" t="s">
        <v>12086</v>
      </c>
      <c r="C3317" s="20"/>
      <c r="D3317" s="20"/>
      <c r="E3317" s="19" t="s">
        <v>12087</v>
      </c>
      <c r="F3317" s="20" t="s">
        <v>98</v>
      </c>
      <c r="G3317" s="20" t="s">
        <v>99</v>
      </c>
      <c r="H3317" s="20" t="s">
        <v>12088</v>
      </c>
      <c r="I3317" s="20"/>
      <c r="J3317" s="20"/>
      <c r="K3317" s="20"/>
      <c r="L3317" s="20" t="s">
        <v>12089</v>
      </c>
      <c r="M3317" s="20" t="s">
        <v>12086</v>
      </c>
      <c r="N3317" s="20"/>
      <c r="O3317" s="19" t="s">
        <v>12090</v>
      </c>
      <c r="P3317" s="20" t="s">
        <v>43</v>
      </c>
      <c r="Q3317" s="19" t="s">
        <v>170</v>
      </c>
      <c r="U3317" s="21">
        <v>600</v>
      </c>
      <c r="V3317" s="21">
        <v>1</v>
      </c>
      <c r="W3317" s="21">
        <v>1</v>
      </c>
      <c r="X3317" s="21">
        <v>5</v>
      </c>
      <c r="Y3317" s="19" t="s">
        <v>45</v>
      </c>
      <c r="Z3317" s="19" t="s">
        <v>46</v>
      </c>
      <c r="AA3317" s="19" t="s">
        <v>47</v>
      </c>
      <c r="AB3317" s="19" t="s">
        <v>47</v>
      </c>
      <c r="AC3317" s="19" t="s">
        <v>284</v>
      </c>
      <c r="AD3317" s="19" t="s">
        <v>285</v>
      </c>
      <c r="AE3317" s="19" t="s">
        <v>618</v>
      </c>
      <c r="AF3317" s="19" t="s">
        <v>618</v>
      </c>
      <c r="AJ3317" s="21">
        <f>VLOOKUP(B3317,[1]Sheet8!$A$3:$B$989,2,0)</f>
        <v>0</v>
      </c>
      <c r="AK3317" s="21">
        <f>VLOOKUP(B3317,[2]Sheet3!$A$3:$B$1872,2,0)</f>
        <v>343964.60176991159</v>
      </c>
      <c r="AL3317" s="22">
        <f t="shared" si="54"/>
        <v>343964.60176991159</v>
      </c>
    </row>
    <row r="3318" spans="1:38" ht="12" customHeight="1">
      <c r="A3318" s="19" t="s">
        <v>12091</v>
      </c>
      <c r="B3318" s="20" t="s">
        <v>12092</v>
      </c>
      <c r="C3318" s="20"/>
      <c r="D3318" s="20"/>
      <c r="F3318" s="20" t="s">
        <v>98</v>
      </c>
      <c r="G3318" s="20" t="s">
        <v>99</v>
      </c>
      <c r="H3318" s="20" t="s">
        <v>12093</v>
      </c>
      <c r="I3318" s="20"/>
      <c r="J3318" s="20"/>
      <c r="K3318" s="20"/>
      <c r="L3318" s="20" t="s">
        <v>12092</v>
      </c>
      <c r="M3318" s="20" t="s">
        <v>12092</v>
      </c>
      <c r="N3318" s="20"/>
      <c r="O3318" s="19" t="s">
        <v>12094</v>
      </c>
      <c r="P3318" s="20" t="s">
        <v>43</v>
      </c>
      <c r="Q3318" s="19" t="s">
        <v>237</v>
      </c>
      <c r="R3318" s="19" t="s">
        <v>446</v>
      </c>
      <c r="S3318" s="19" t="s">
        <v>139</v>
      </c>
      <c r="T3318" s="19" t="s">
        <v>140</v>
      </c>
      <c r="AJ3318" s="21">
        <v>0</v>
      </c>
      <c r="AK3318" s="21">
        <v>0</v>
      </c>
      <c r="AL3318" s="22">
        <f t="shared" si="54"/>
        <v>0</v>
      </c>
    </row>
    <row r="3319" spans="1:38" ht="12" customHeight="1">
      <c r="A3319" s="19" t="s">
        <v>12095</v>
      </c>
      <c r="B3319" s="20" t="s">
        <v>12096</v>
      </c>
      <c r="C3319" s="20"/>
      <c r="D3319" s="20"/>
      <c r="E3319" s="19" t="s">
        <v>12097</v>
      </c>
      <c r="F3319" s="20" t="s">
        <v>98</v>
      </c>
      <c r="G3319" s="20" t="s">
        <v>99</v>
      </c>
      <c r="H3319" s="20"/>
      <c r="I3319" s="20"/>
      <c r="J3319" s="20"/>
      <c r="K3319" s="20"/>
      <c r="L3319" s="20" t="s">
        <v>12096</v>
      </c>
      <c r="M3319" s="20" t="s">
        <v>12096</v>
      </c>
      <c r="N3319" s="20"/>
      <c r="O3319" s="19" t="s">
        <v>12098</v>
      </c>
      <c r="P3319" s="20" t="s">
        <v>43</v>
      </c>
      <c r="Q3319" s="19" t="s">
        <v>170</v>
      </c>
      <c r="U3319" s="21">
        <v>700</v>
      </c>
      <c r="V3319" s="21">
        <v>1</v>
      </c>
      <c r="W3319" s="21">
        <v>1</v>
      </c>
      <c r="X3319" s="21">
        <v>6</v>
      </c>
      <c r="Y3319" s="19" t="s">
        <v>45</v>
      </c>
      <c r="Z3319" s="19" t="s">
        <v>46</v>
      </c>
      <c r="AA3319" s="19" t="s">
        <v>47</v>
      </c>
      <c r="AB3319" s="19" t="s">
        <v>47</v>
      </c>
      <c r="AC3319" s="19" t="s">
        <v>284</v>
      </c>
      <c r="AD3319" s="19" t="s">
        <v>285</v>
      </c>
      <c r="AE3319" s="19" t="s">
        <v>618</v>
      </c>
      <c r="AF3319" s="19" t="s">
        <v>618</v>
      </c>
      <c r="AJ3319" s="21">
        <f>VLOOKUP(B3319,[1]Sheet8!$A$3:$B$989,2,0)</f>
        <v>0</v>
      </c>
      <c r="AK3319" s="21">
        <f>VLOOKUP(B3319,[2]Sheet3!$A$3:$B$1872,2,0)</f>
        <v>299150.97345132747</v>
      </c>
      <c r="AL3319" s="22">
        <f t="shared" si="54"/>
        <v>299150.97345132747</v>
      </c>
    </row>
    <row r="3320" spans="1:38" ht="12" customHeight="1">
      <c r="A3320" s="19" t="s">
        <v>12099</v>
      </c>
      <c r="B3320" s="20" t="s">
        <v>12100</v>
      </c>
      <c r="C3320" s="20"/>
      <c r="D3320" s="20"/>
      <c r="F3320" s="20" t="s">
        <v>98</v>
      </c>
      <c r="G3320" s="20" t="s">
        <v>99</v>
      </c>
      <c r="H3320" s="20" t="s">
        <v>12101</v>
      </c>
      <c r="I3320" s="20"/>
      <c r="J3320" s="20"/>
      <c r="K3320" s="20"/>
      <c r="L3320" s="20" t="s">
        <v>12100</v>
      </c>
      <c r="M3320" s="20" t="s">
        <v>12100</v>
      </c>
      <c r="N3320" s="20"/>
      <c r="O3320" s="19" t="s">
        <v>12102</v>
      </c>
      <c r="P3320" s="20" t="s">
        <v>43</v>
      </c>
      <c r="Q3320" s="19" t="s">
        <v>131</v>
      </c>
      <c r="AJ3320" s="21">
        <v>0</v>
      </c>
      <c r="AK3320" s="21">
        <f>VLOOKUP(B3320,[2]Sheet3!$A$3:$B$1872,2,0)</f>
        <v>119150.44247787612</v>
      </c>
      <c r="AL3320" s="22">
        <f t="shared" si="54"/>
        <v>119150.44247787612</v>
      </c>
    </row>
    <row r="3321" spans="1:38" ht="12" customHeight="1">
      <c r="A3321" s="19" t="s">
        <v>12103</v>
      </c>
      <c r="B3321" s="20" t="s">
        <v>12104</v>
      </c>
      <c r="C3321" s="20"/>
      <c r="D3321" s="20"/>
      <c r="F3321" s="20" t="s">
        <v>98</v>
      </c>
      <c r="G3321" s="20" t="s">
        <v>99</v>
      </c>
      <c r="H3321" s="20"/>
      <c r="I3321" s="20"/>
      <c r="J3321" s="20"/>
      <c r="K3321" s="20"/>
      <c r="L3321" s="20"/>
      <c r="M3321" s="20" t="s">
        <v>12104</v>
      </c>
      <c r="N3321" s="20"/>
      <c r="O3321" s="19" t="s">
        <v>12105</v>
      </c>
      <c r="P3321" s="20" t="s">
        <v>43</v>
      </c>
      <c r="Q3321" s="19" t="s">
        <v>131</v>
      </c>
      <c r="AJ3321" s="21">
        <v>0</v>
      </c>
      <c r="AK3321" s="21">
        <v>0</v>
      </c>
      <c r="AL3321" s="22">
        <f t="shared" si="54"/>
        <v>0</v>
      </c>
    </row>
    <row r="3322" spans="1:38" ht="12" customHeight="1">
      <c r="A3322" s="19" t="s">
        <v>12106</v>
      </c>
      <c r="B3322" s="20" t="s">
        <v>12107</v>
      </c>
      <c r="C3322" s="20"/>
      <c r="D3322" s="20"/>
      <c r="F3322" s="20" t="s">
        <v>128</v>
      </c>
      <c r="G3322" s="20" t="s">
        <v>12108</v>
      </c>
      <c r="H3322" s="20" t="s">
        <v>12109</v>
      </c>
      <c r="I3322" s="20"/>
      <c r="J3322" s="20"/>
      <c r="K3322" s="20"/>
      <c r="L3322" s="20" t="s">
        <v>12109</v>
      </c>
      <c r="M3322" s="20" t="s">
        <v>12107</v>
      </c>
      <c r="N3322" s="20"/>
      <c r="O3322" s="19" t="s">
        <v>12110</v>
      </c>
      <c r="P3322" s="20" t="s">
        <v>59</v>
      </c>
      <c r="Q3322" s="19" t="s">
        <v>131</v>
      </c>
      <c r="U3322" s="21">
        <v>100</v>
      </c>
      <c r="V3322" s="21">
        <v>0</v>
      </c>
      <c r="W3322" s="21">
        <v>1</v>
      </c>
      <c r="X3322" s="21">
        <v>2</v>
      </c>
      <c r="AJ3322" s="21">
        <f>VLOOKUP(B3322,[1]Sheet8!$A$3:$B$989,2,0)</f>
        <v>12277.5</v>
      </c>
      <c r="AK3322" s="21">
        <f>VLOOKUP(B3322,[2]Sheet3!$A$3:$B$1872,2,0)</f>
        <v>151842.47787610622</v>
      </c>
      <c r="AL3322" s="22">
        <f t="shared" si="54"/>
        <v>164119.97787610622</v>
      </c>
    </row>
    <row r="3323" spans="1:38" ht="12" customHeight="1">
      <c r="A3323" s="19" t="s">
        <v>12111</v>
      </c>
      <c r="B3323" s="20" t="s">
        <v>12112</v>
      </c>
      <c r="C3323" s="20"/>
      <c r="D3323" s="20"/>
      <c r="F3323" s="20" t="s">
        <v>128</v>
      </c>
      <c r="G3323" s="20" t="s">
        <v>12108</v>
      </c>
      <c r="H3323" s="20"/>
      <c r="I3323" s="20"/>
      <c r="J3323" s="20"/>
      <c r="K3323" s="20"/>
      <c r="L3323" s="20"/>
      <c r="M3323" s="20"/>
      <c r="N3323" s="20"/>
      <c r="O3323" s="19" t="s">
        <v>12113</v>
      </c>
      <c r="P3323" s="20" t="s">
        <v>59</v>
      </c>
      <c r="Q3323" s="19" t="s">
        <v>131</v>
      </c>
      <c r="U3323" s="21">
        <v>0</v>
      </c>
      <c r="V3323" s="21">
        <v>0</v>
      </c>
      <c r="W3323" s="21">
        <v>0</v>
      </c>
      <c r="X3323" s="21">
        <v>0</v>
      </c>
      <c r="AJ3323" s="21">
        <v>0</v>
      </c>
      <c r="AK3323" s="21">
        <v>0</v>
      </c>
      <c r="AL3323" s="22">
        <f t="shared" si="54"/>
        <v>0</v>
      </c>
    </row>
    <row r="3324" spans="1:38" ht="12" customHeight="1">
      <c r="A3324" s="19" t="s">
        <v>12114</v>
      </c>
      <c r="B3324" s="20" t="s">
        <v>12115</v>
      </c>
      <c r="C3324" s="20"/>
      <c r="D3324" s="20"/>
      <c r="F3324" s="20" t="s">
        <v>98</v>
      </c>
      <c r="G3324" s="20" t="s">
        <v>674</v>
      </c>
      <c r="H3324" s="20"/>
      <c r="I3324" s="20"/>
      <c r="J3324" s="20"/>
      <c r="K3324" s="20"/>
      <c r="L3324" s="20" t="s">
        <v>12115</v>
      </c>
      <c r="M3324" s="20" t="s">
        <v>12115</v>
      </c>
      <c r="N3324" s="20"/>
      <c r="O3324" s="19" t="s">
        <v>12116</v>
      </c>
      <c r="P3324" s="20" t="s">
        <v>43</v>
      </c>
      <c r="Q3324" s="19" t="s">
        <v>131</v>
      </c>
      <c r="AJ3324" s="21">
        <v>0</v>
      </c>
      <c r="AK3324" s="21">
        <v>0</v>
      </c>
      <c r="AL3324" s="22">
        <f t="shared" si="54"/>
        <v>0</v>
      </c>
    </row>
    <row r="3325" spans="1:38" ht="12" customHeight="1">
      <c r="A3325" s="19" t="s">
        <v>12117</v>
      </c>
      <c r="B3325" s="20" t="s">
        <v>12118</v>
      </c>
      <c r="C3325" s="20"/>
      <c r="D3325" s="20"/>
      <c r="F3325" s="20" t="s">
        <v>98</v>
      </c>
      <c r="G3325" s="20" t="s">
        <v>674</v>
      </c>
      <c r="H3325" s="20" t="s">
        <v>12119</v>
      </c>
      <c r="I3325" s="20"/>
      <c r="J3325" s="20"/>
      <c r="K3325" s="20"/>
      <c r="L3325" s="20" t="s">
        <v>12120</v>
      </c>
      <c r="M3325" s="20" t="s">
        <v>12118</v>
      </c>
      <c r="N3325" s="20"/>
      <c r="O3325" s="19" t="s">
        <v>12121</v>
      </c>
      <c r="P3325" s="20" t="s">
        <v>43</v>
      </c>
      <c r="Q3325" s="19" t="s">
        <v>131</v>
      </c>
      <c r="AJ3325" s="21">
        <v>0</v>
      </c>
      <c r="AK3325" s="21">
        <v>0</v>
      </c>
      <c r="AL3325" s="22">
        <f t="shared" si="54"/>
        <v>0</v>
      </c>
    </row>
    <row r="3326" spans="1:38" ht="12" customHeight="1">
      <c r="A3326" s="19" t="s">
        <v>12122</v>
      </c>
      <c r="B3326" s="20" t="s">
        <v>12123</v>
      </c>
      <c r="C3326" s="20"/>
      <c r="D3326" s="20"/>
      <c r="E3326" s="19" t="s">
        <v>12124</v>
      </c>
      <c r="F3326" s="20" t="s">
        <v>98</v>
      </c>
      <c r="G3326" s="20" t="s">
        <v>674</v>
      </c>
      <c r="H3326" s="20" t="s">
        <v>12125</v>
      </c>
      <c r="I3326" s="20"/>
      <c r="J3326" s="20"/>
      <c r="K3326" s="20"/>
      <c r="L3326" s="20" t="s">
        <v>12126</v>
      </c>
      <c r="M3326" s="20" t="s">
        <v>12125</v>
      </c>
      <c r="N3326" s="20"/>
      <c r="O3326" s="19" t="s">
        <v>12127</v>
      </c>
      <c r="P3326" s="20" t="s">
        <v>43</v>
      </c>
      <c r="Q3326" s="19" t="s">
        <v>170</v>
      </c>
      <c r="R3326" s="19" t="s">
        <v>151</v>
      </c>
      <c r="S3326" s="19" t="s">
        <v>139</v>
      </c>
      <c r="T3326" s="19" t="s">
        <v>152</v>
      </c>
      <c r="U3326" s="21">
        <v>800</v>
      </c>
      <c r="V3326" s="21">
        <v>2</v>
      </c>
      <c r="W3326" s="21">
        <v>2</v>
      </c>
      <c r="X3326" s="21">
        <v>7</v>
      </c>
      <c r="Y3326" s="19" t="s">
        <v>45</v>
      </c>
      <c r="Z3326" s="19" t="s">
        <v>46</v>
      </c>
      <c r="AA3326" s="19" t="s">
        <v>47</v>
      </c>
      <c r="AB3326" s="19" t="s">
        <v>47</v>
      </c>
      <c r="AC3326" s="19" t="s">
        <v>284</v>
      </c>
      <c r="AD3326" s="19" t="s">
        <v>285</v>
      </c>
      <c r="AE3326" s="19" t="s">
        <v>12128</v>
      </c>
      <c r="AF3326" s="19" t="s">
        <v>12129</v>
      </c>
      <c r="AJ3326" s="21">
        <f>VLOOKUP(B3326,[1]Sheet8!$A$3:$B$989,2,0)</f>
        <v>18853.361063872944</v>
      </c>
      <c r="AK3326" s="21">
        <f>VLOOKUP(B3326,[2]Sheet3!$A$3:$B$1872,2,0)</f>
        <v>244482.10619469028</v>
      </c>
      <c r="AL3326" s="22">
        <f t="shared" si="54"/>
        <v>263335.46725856321</v>
      </c>
    </row>
    <row r="3327" spans="1:38" ht="12" customHeight="1">
      <c r="A3327" s="19" t="s">
        <v>12130</v>
      </c>
      <c r="B3327" s="20" t="s">
        <v>12131</v>
      </c>
      <c r="C3327" s="20"/>
      <c r="D3327" s="20"/>
      <c r="E3327" s="19" t="s">
        <v>12132</v>
      </c>
      <c r="F3327" s="20" t="s">
        <v>98</v>
      </c>
      <c r="G3327" s="20" t="s">
        <v>674</v>
      </c>
      <c r="H3327" s="20"/>
      <c r="I3327" s="20"/>
      <c r="J3327" s="20"/>
      <c r="K3327" s="20"/>
      <c r="L3327" s="20" t="s">
        <v>12133</v>
      </c>
      <c r="M3327" s="20" t="s">
        <v>12131</v>
      </c>
      <c r="N3327" s="20"/>
      <c r="O3327" s="19" t="s">
        <v>12134</v>
      </c>
      <c r="P3327" s="20" t="s">
        <v>43</v>
      </c>
      <c r="Q3327" s="19" t="s">
        <v>170</v>
      </c>
      <c r="U3327" s="21">
        <v>600</v>
      </c>
      <c r="V3327" s="21">
        <v>1</v>
      </c>
      <c r="W3327" s="21">
        <v>2</v>
      </c>
      <c r="X3327" s="21">
        <v>3</v>
      </c>
      <c r="Y3327" s="19" t="s">
        <v>45</v>
      </c>
      <c r="Z3327" s="19" t="s">
        <v>46</v>
      </c>
      <c r="AA3327" s="19" t="s">
        <v>47</v>
      </c>
      <c r="AB3327" s="19" t="s">
        <v>47</v>
      </c>
      <c r="AC3327" s="19" t="s">
        <v>284</v>
      </c>
      <c r="AD3327" s="19" t="s">
        <v>285</v>
      </c>
      <c r="AE3327" s="19" t="s">
        <v>12128</v>
      </c>
      <c r="AF3327" s="19" t="s">
        <v>12129</v>
      </c>
      <c r="AJ3327" s="21">
        <f>VLOOKUP(B3327,[1]Sheet8!$A$3:$B$989,2,0)</f>
        <v>61613</v>
      </c>
      <c r="AK3327" s="21">
        <f>VLOOKUP(B3327,[2]Sheet3!$A$3:$B$1872,2,0)</f>
        <v>138031.85840707965</v>
      </c>
      <c r="AL3327" s="22">
        <f t="shared" si="54"/>
        <v>199644.85840707965</v>
      </c>
    </row>
    <row r="3328" spans="1:38" ht="12" customHeight="1">
      <c r="A3328" s="19" t="s">
        <v>12135</v>
      </c>
      <c r="B3328" s="20" t="s">
        <v>12136</v>
      </c>
      <c r="C3328" s="20"/>
      <c r="D3328" s="20"/>
      <c r="F3328" s="20" t="s">
        <v>98</v>
      </c>
      <c r="G3328" s="20" t="s">
        <v>674</v>
      </c>
      <c r="H3328" s="20"/>
      <c r="I3328" s="20"/>
      <c r="J3328" s="20"/>
      <c r="K3328" s="20"/>
      <c r="L3328" s="20" t="s">
        <v>12137</v>
      </c>
      <c r="M3328" s="20" t="s">
        <v>12136</v>
      </c>
      <c r="N3328" s="20"/>
      <c r="O3328" s="19" t="s">
        <v>12138</v>
      </c>
      <c r="P3328" s="20" t="s">
        <v>43</v>
      </c>
      <c r="Q3328" s="19" t="s">
        <v>131</v>
      </c>
      <c r="AJ3328" s="21">
        <v>0</v>
      </c>
      <c r="AK3328" s="21">
        <v>0</v>
      </c>
      <c r="AL3328" s="22">
        <f t="shared" si="54"/>
        <v>0</v>
      </c>
    </row>
    <row r="3329" spans="1:38" ht="12" customHeight="1">
      <c r="A3329" s="19" t="s">
        <v>12139</v>
      </c>
      <c r="B3329" s="20" t="s">
        <v>12140</v>
      </c>
      <c r="C3329" s="20"/>
      <c r="D3329" s="20"/>
      <c r="F3329" s="20" t="s">
        <v>98</v>
      </c>
      <c r="G3329" s="20" t="s">
        <v>674</v>
      </c>
      <c r="H3329" s="20"/>
      <c r="I3329" s="20"/>
      <c r="J3329" s="20"/>
      <c r="K3329" s="20"/>
      <c r="L3329" s="20"/>
      <c r="M3329" s="20" t="s">
        <v>12140</v>
      </c>
      <c r="N3329" s="20"/>
      <c r="O3329" s="19" t="s">
        <v>12141</v>
      </c>
      <c r="P3329" s="20" t="s">
        <v>43</v>
      </c>
      <c r="Q3329" s="19" t="s">
        <v>131</v>
      </c>
      <c r="AJ3329" s="21">
        <v>0</v>
      </c>
      <c r="AK3329" s="21">
        <v>0</v>
      </c>
      <c r="AL3329" s="22">
        <f t="shared" si="54"/>
        <v>0</v>
      </c>
    </row>
    <row r="3330" spans="1:38" ht="12" customHeight="1">
      <c r="A3330" s="19" t="s">
        <v>12142</v>
      </c>
      <c r="B3330" s="20" t="s">
        <v>12143</v>
      </c>
      <c r="C3330" s="20"/>
      <c r="D3330" s="20"/>
      <c r="F3330" s="20" t="s">
        <v>98</v>
      </c>
      <c r="G3330" s="20" t="s">
        <v>674</v>
      </c>
      <c r="H3330" s="20"/>
      <c r="I3330" s="20"/>
      <c r="J3330" s="20"/>
      <c r="K3330" s="20"/>
      <c r="L3330" s="20"/>
      <c r="M3330" s="20" t="s">
        <v>12143</v>
      </c>
      <c r="N3330" s="20"/>
      <c r="O3330" s="19" t="s">
        <v>12144</v>
      </c>
      <c r="P3330" s="20" t="s">
        <v>43</v>
      </c>
      <c r="Q3330" s="19" t="s">
        <v>131</v>
      </c>
      <c r="AJ3330" s="21">
        <v>0</v>
      </c>
      <c r="AK3330" s="21">
        <v>0</v>
      </c>
      <c r="AL3330" s="22">
        <f t="shared" ref="AL3330:AL3393" si="55">AJ3330+AK3330</f>
        <v>0</v>
      </c>
    </row>
    <row r="3331" spans="1:38" ht="12" customHeight="1">
      <c r="A3331" s="19" t="s">
        <v>12145</v>
      </c>
      <c r="B3331" s="20" t="s">
        <v>12146</v>
      </c>
      <c r="C3331" s="20"/>
      <c r="D3331" s="20"/>
      <c r="E3331" s="19" t="s">
        <v>12147</v>
      </c>
      <c r="F3331" s="20" t="s">
        <v>98</v>
      </c>
      <c r="G3331" s="20" t="s">
        <v>674</v>
      </c>
      <c r="H3331" s="20"/>
      <c r="I3331" s="20"/>
      <c r="J3331" s="20"/>
      <c r="K3331" s="20"/>
      <c r="L3331" s="20" t="s">
        <v>12146</v>
      </c>
      <c r="M3331" s="20" t="s">
        <v>12146</v>
      </c>
      <c r="N3331" s="20"/>
      <c r="O3331" s="19" t="s">
        <v>12148</v>
      </c>
      <c r="P3331" s="20" t="s">
        <v>43</v>
      </c>
      <c r="Q3331" s="19" t="s">
        <v>180</v>
      </c>
      <c r="R3331" s="19" t="s">
        <v>5013</v>
      </c>
      <c r="S3331" s="19" t="s">
        <v>251</v>
      </c>
      <c r="U3331" s="21">
        <v>1300</v>
      </c>
      <c r="V3331" s="21">
        <v>3</v>
      </c>
      <c r="W3331" s="21">
        <v>2</v>
      </c>
      <c r="X3331" s="21">
        <v>6</v>
      </c>
      <c r="Y3331" s="19" t="s">
        <v>45</v>
      </c>
      <c r="Z3331" s="19" t="s">
        <v>46</v>
      </c>
      <c r="AA3331" s="19" t="s">
        <v>47</v>
      </c>
      <c r="AB3331" s="19" t="s">
        <v>47</v>
      </c>
      <c r="AC3331" s="19" t="s">
        <v>284</v>
      </c>
      <c r="AD3331" s="19" t="s">
        <v>285</v>
      </c>
      <c r="AE3331" s="19" t="s">
        <v>12128</v>
      </c>
      <c r="AF3331" s="19" t="s">
        <v>12129</v>
      </c>
      <c r="AJ3331" s="21">
        <f>VLOOKUP(B3331,[1]Sheet8!$A$3:$B$989,2,0)</f>
        <v>234804.05531936471</v>
      </c>
      <c r="AK3331" s="21">
        <f>VLOOKUP(B3331,[2]Sheet3!$A$3:$B$1872,2,0)</f>
        <v>1518849.8495575222</v>
      </c>
      <c r="AL3331" s="22">
        <f t="shared" si="55"/>
        <v>1753653.9048768869</v>
      </c>
    </row>
    <row r="3332" spans="1:38" ht="12" customHeight="1">
      <c r="A3332" s="19" t="s">
        <v>12149</v>
      </c>
      <c r="B3332" s="20" t="s">
        <v>12150</v>
      </c>
      <c r="C3332" s="20"/>
      <c r="D3332" s="20"/>
      <c r="F3332" s="20" t="s">
        <v>98</v>
      </c>
      <c r="G3332" s="20" t="s">
        <v>674</v>
      </c>
      <c r="H3332" s="20"/>
      <c r="I3332" s="20"/>
      <c r="J3332" s="20"/>
      <c r="K3332" s="20"/>
      <c r="L3332" s="20" t="s">
        <v>12151</v>
      </c>
      <c r="M3332" s="20" t="s">
        <v>12150</v>
      </c>
      <c r="N3332" s="20"/>
      <c r="O3332" s="19" t="s">
        <v>12152</v>
      </c>
      <c r="P3332" s="20" t="s">
        <v>43</v>
      </c>
      <c r="Q3332" s="19" t="s">
        <v>237</v>
      </c>
      <c r="R3332" s="19" t="s">
        <v>1173</v>
      </c>
      <c r="S3332" s="19" t="s">
        <v>139</v>
      </c>
      <c r="T3332" s="19" t="s">
        <v>221</v>
      </c>
      <c r="U3332" s="21">
        <v>500</v>
      </c>
      <c r="V3332" s="21">
        <v>1</v>
      </c>
      <c r="W3332" s="21">
        <v>1</v>
      </c>
      <c r="X3332" s="21">
        <v>3</v>
      </c>
      <c r="Y3332" s="19" t="s">
        <v>45</v>
      </c>
      <c r="Z3332" s="19" t="s">
        <v>46</v>
      </c>
      <c r="AA3332" s="19" t="s">
        <v>47</v>
      </c>
      <c r="AB3332" s="19" t="s">
        <v>461</v>
      </c>
      <c r="AC3332" s="19" t="s">
        <v>284</v>
      </c>
      <c r="AD3332" s="19" t="s">
        <v>285</v>
      </c>
      <c r="AJ3332" s="21">
        <v>0</v>
      </c>
      <c r="AK3332" s="21">
        <v>0</v>
      </c>
      <c r="AL3332" s="22">
        <f t="shared" si="55"/>
        <v>0</v>
      </c>
    </row>
    <row r="3333" spans="1:38" ht="12" customHeight="1">
      <c r="A3333" s="19" t="s">
        <v>12153</v>
      </c>
      <c r="B3333" s="20" t="s">
        <v>12154</v>
      </c>
      <c r="C3333" s="20"/>
      <c r="D3333" s="20"/>
      <c r="F3333" s="20" t="s">
        <v>98</v>
      </c>
      <c r="G3333" s="20" t="s">
        <v>674</v>
      </c>
      <c r="H3333" s="20"/>
      <c r="I3333" s="20"/>
      <c r="J3333" s="20"/>
      <c r="K3333" s="20"/>
      <c r="L3333" s="20"/>
      <c r="M3333" s="20" t="s">
        <v>12154</v>
      </c>
      <c r="N3333" s="20"/>
      <c r="O3333" s="19" t="s">
        <v>12155</v>
      </c>
      <c r="P3333" s="20" t="s">
        <v>43</v>
      </c>
      <c r="Q3333" s="19" t="s">
        <v>131</v>
      </c>
      <c r="AJ3333" s="21">
        <v>0</v>
      </c>
      <c r="AK3333" s="21">
        <v>0</v>
      </c>
      <c r="AL3333" s="22">
        <f t="shared" si="55"/>
        <v>0</v>
      </c>
    </row>
    <row r="3334" spans="1:38" ht="12" customHeight="1">
      <c r="A3334" s="19" t="s">
        <v>12156</v>
      </c>
      <c r="B3334" s="20" t="s">
        <v>12157</v>
      </c>
      <c r="C3334" s="20"/>
      <c r="D3334" s="20"/>
      <c r="F3334" s="20" t="s">
        <v>98</v>
      </c>
      <c r="G3334" s="20" t="s">
        <v>674</v>
      </c>
      <c r="H3334" s="20"/>
      <c r="I3334" s="20"/>
      <c r="J3334" s="20"/>
      <c r="K3334" s="20"/>
      <c r="L3334" s="20"/>
      <c r="M3334" s="20" t="s">
        <v>12157</v>
      </c>
      <c r="N3334" s="20"/>
      <c r="O3334" s="19" t="s">
        <v>12158</v>
      </c>
      <c r="P3334" s="20" t="s">
        <v>43</v>
      </c>
      <c r="Q3334" s="19" t="s">
        <v>237</v>
      </c>
      <c r="U3334" s="21">
        <v>600</v>
      </c>
      <c r="V3334" s="21">
        <v>1</v>
      </c>
      <c r="W3334" s="21">
        <v>2</v>
      </c>
      <c r="X3334" s="21">
        <v>6</v>
      </c>
      <c r="Y3334" s="19" t="s">
        <v>45</v>
      </c>
      <c r="Z3334" s="19" t="s">
        <v>46</v>
      </c>
      <c r="AA3334" s="19" t="s">
        <v>47</v>
      </c>
      <c r="AB3334" s="19" t="s">
        <v>461</v>
      </c>
      <c r="AC3334" s="19" t="s">
        <v>284</v>
      </c>
      <c r="AD3334" s="19" t="s">
        <v>285</v>
      </c>
      <c r="AJ3334" s="21">
        <v>0</v>
      </c>
      <c r="AK3334" s="21">
        <v>0</v>
      </c>
      <c r="AL3334" s="22">
        <f t="shared" si="55"/>
        <v>0</v>
      </c>
    </row>
    <row r="3335" spans="1:38" ht="12" customHeight="1">
      <c r="A3335" s="19" t="s">
        <v>12159</v>
      </c>
      <c r="B3335" s="20" t="s">
        <v>12160</v>
      </c>
      <c r="C3335" s="20"/>
      <c r="D3335" s="20"/>
      <c r="F3335" s="20" t="s">
        <v>98</v>
      </c>
      <c r="G3335" s="20" t="s">
        <v>674</v>
      </c>
      <c r="H3335" s="20"/>
      <c r="I3335" s="20"/>
      <c r="J3335" s="20"/>
      <c r="K3335" s="20"/>
      <c r="L3335" s="20"/>
      <c r="M3335" s="20" t="s">
        <v>12160</v>
      </c>
      <c r="N3335" s="20"/>
      <c r="O3335" s="19" t="s">
        <v>12161</v>
      </c>
      <c r="P3335" s="20" t="s">
        <v>43</v>
      </c>
      <c r="Q3335" s="19" t="s">
        <v>131</v>
      </c>
      <c r="AJ3335" s="21">
        <v>0</v>
      </c>
      <c r="AK3335" s="21">
        <f>VLOOKUP(B3335,[2]Sheet3!$A$3:$B$1872,2,0)</f>
        <v>10831.858407079646</v>
      </c>
      <c r="AL3335" s="22">
        <f t="shared" si="55"/>
        <v>10831.858407079646</v>
      </c>
    </row>
    <row r="3336" spans="1:38" ht="12" customHeight="1">
      <c r="A3336" s="19" t="s">
        <v>12162</v>
      </c>
      <c r="B3336" s="20" t="s">
        <v>12163</v>
      </c>
      <c r="C3336" s="20"/>
      <c r="D3336" s="20"/>
      <c r="F3336" s="20" t="s">
        <v>98</v>
      </c>
      <c r="G3336" s="20" t="s">
        <v>674</v>
      </c>
      <c r="H3336" s="20"/>
      <c r="I3336" s="20"/>
      <c r="J3336" s="20"/>
      <c r="K3336" s="20"/>
      <c r="L3336" s="20" t="s">
        <v>12151</v>
      </c>
      <c r="M3336" s="20" t="s">
        <v>12164</v>
      </c>
      <c r="N3336" s="20"/>
      <c r="O3336" s="19" t="s">
        <v>12165</v>
      </c>
      <c r="P3336" s="20" t="s">
        <v>43</v>
      </c>
      <c r="Q3336" s="19" t="s">
        <v>131</v>
      </c>
      <c r="AJ3336" s="21">
        <v>0</v>
      </c>
      <c r="AK3336" s="21">
        <v>0</v>
      </c>
      <c r="AL3336" s="22">
        <f t="shared" si="55"/>
        <v>0</v>
      </c>
    </row>
    <row r="3337" spans="1:38" ht="12" customHeight="1">
      <c r="A3337" s="19" t="s">
        <v>12166</v>
      </c>
      <c r="B3337" s="20" t="s">
        <v>12167</v>
      </c>
      <c r="C3337" s="20"/>
      <c r="D3337" s="20"/>
      <c r="F3337" s="20" t="s">
        <v>98</v>
      </c>
      <c r="G3337" s="20" t="s">
        <v>674</v>
      </c>
      <c r="H3337" s="20"/>
      <c r="I3337" s="20"/>
      <c r="J3337" s="20"/>
      <c r="K3337" s="20"/>
      <c r="L3337" s="20" t="s">
        <v>12167</v>
      </c>
      <c r="M3337" s="20" t="s">
        <v>12167</v>
      </c>
      <c r="N3337" s="20"/>
      <c r="O3337" s="19" t="s">
        <v>12168</v>
      </c>
      <c r="P3337" s="20" t="s">
        <v>59</v>
      </c>
      <c r="Q3337" s="19" t="s">
        <v>131</v>
      </c>
      <c r="U3337" s="21">
        <v>600</v>
      </c>
      <c r="V3337" s="21">
        <v>1</v>
      </c>
      <c r="W3337" s="21">
        <v>1</v>
      </c>
      <c r="X3337" s="21">
        <v>3</v>
      </c>
      <c r="AJ3337" s="21">
        <v>0</v>
      </c>
      <c r="AK3337" s="21">
        <f>VLOOKUP(B3337,[2]Sheet3!$A$3:$B$1872,2,0)</f>
        <v>427539.82300884958</v>
      </c>
      <c r="AL3337" s="22">
        <f t="shared" si="55"/>
        <v>427539.82300884958</v>
      </c>
    </row>
    <row r="3338" spans="1:38" ht="12" customHeight="1">
      <c r="A3338" s="19" t="s">
        <v>12169</v>
      </c>
      <c r="B3338" s="20" t="s">
        <v>12170</v>
      </c>
      <c r="C3338" s="20"/>
      <c r="D3338" s="20"/>
      <c r="E3338" s="19" t="s">
        <v>12171</v>
      </c>
      <c r="F3338" s="20" t="s">
        <v>98</v>
      </c>
      <c r="G3338" s="20" t="s">
        <v>674</v>
      </c>
      <c r="H3338" s="20" t="s">
        <v>12172</v>
      </c>
      <c r="I3338" s="20"/>
      <c r="J3338" s="20"/>
      <c r="K3338" s="20"/>
      <c r="L3338" s="20" t="s">
        <v>12173</v>
      </c>
      <c r="M3338" s="20" t="s">
        <v>12174</v>
      </c>
      <c r="N3338" s="20"/>
      <c r="O3338" s="19" t="s">
        <v>12175</v>
      </c>
      <c r="P3338" s="20" t="s">
        <v>43</v>
      </c>
      <c r="Q3338" s="19" t="s">
        <v>44</v>
      </c>
      <c r="R3338" s="19" t="s">
        <v>151</v>
      </c>
      <c r="S3338" s="19" t="s">
        <v>139</v>
      </c>
      <c r="T3338" s="19" t="s">
        <v>152</v>
      </c>
      <c r="U3338" s="21">
        <v>2000</v>
      </c>
      <c r="V3338" s="21">
        <v>3</v>
      </c>
      <c r="W3338" s="21">
        <v>2</v>
      </c>
      <c r="X3338" s="21">
        <v>8</v>
      </c>
      <c r="Y3338" s="19" t="s">
        <v>45</v>
      </c>
      <c r="Z3338" s="19" t="s">
        <v>46</v>
      </c>
      <c r="AA3338" s="19" t="s">
        <v>47</v>
      </c>
      <c r="AB3338" s="19" t="s">
        <v>47</v>
      </c>
      <c r="AC3338" s="19" t="s">
        <v>284</v>
      </c>
      <c r="AD3338" s="19" t="s">
        <v>285</v>
      </c>
      <c r="AE3338" s="19" t="s">
        <v>12128</v>
      </c>
      <c r="AF3338" s="19" t="s">
        <v>12129</v>
      </c>
      <c r="AJ3338" s="21">
        <f>VLOOKUP(B3338,[1]Sheet8!$A$3:$B$989,2,0)</f>
        <v>18483.900000000001</v>
      </c>
      <c r="AK3338" s="21">
        <f>VLOOKUP(B3338,[2]Sheet3!$A$3:$B$1872,2,0)</f>
        <v>193362.83185840709</v>
      </c>
      <c r="AL3338" s="22">
        <f t="shared" si="55"/>
        <v>211846.73185840709</v>
      </c>
    </row>
    <row r="3339" spans="1:38" ht="12" customHeight="1">
      <c r="A3339" s="19" t="s">
        <v>12176</v>
      </c>
      <c r="B3339" s="20" t="s">
        <v>12177</v>
      </c>
      <c r="C3339" s="20"/>
      <c r="D3339" s="20"/>
      <c r="F3339" s="20" t="s">
        <v>98</v>
      </c>
      <c r="G3339" s="20" t="s">
        <v>674</v>
      </c>
      <c r="H3339" s="20"/>
      <c r="I3339" s="20"/>
      <c r="J3339" s="20"/>
      <c r="K3339" s="20"/>
      <c r="L3339" s="20" t="s">
        <v>12177</v>
      </c>
      <c r="M3339" s="20" t="s">
        <v>12177</v>
      </c>
      <c r="N3339" s="20"/>
      <c r="O3339" s="19" t="s">
        <v>12178</v>
      </c>
      <c r="P3339" s="20" t="s">
        <v>59</v>
      </c>
      <c r="Q3339" s="19" t="s">
        <v>131</v>
      </c>
      <c r="AJ3339" s="21">
        <v>0</v>
      </c>
      <c r="AK3339" s="21">
        <v>0</v>
      </c>
      <c r="AL3339" s="22">
        <f t="shared" si="55"/>
        <v>0</v>
      </c>
    </row>
    <row r="3340" spans="1:38" ht="12" customHeight="1">
      <c r="A3340" s="19" t="s">
        <v>12179</v>
      </c>
      <c r="B3340" s="20" t="s">
        <v>12180</v>
      </c>
      <c r="C3340" s="20"/>
      <c r="D3340" s="20"/>
      <c r="F3340" s="20" t="s">
        <v>98</v>
      </c>
      <c r="G3340" s="20" t="s">
        <v>674</v>
      </c>
      <c r="H3340" s="20"/>
      <c r="I3340" s="20"/>
      <c r="J3340" s="20"/>
      <c r="K3340" s="20"/>
      <c r="L3340" s="20" t="s">
        <v>12180</v>
      </c>
      <c r="M3340" s="20" t="s">
        <v>12180</v>
      </c>
      <c r="N3340" s="20"/>
      <c r="O3340" s="19" t="s">
        <v>12181</v>
      </c>
      <c r="P3340" s="20" t="s">
        <v>43</v>
      </c>
      <c r="Q3340" s="19" t="s">
        <v>131</v>
      </c>
      <c r="AJ3340" s="21">
        <v>0</v>
      </c>
      <c r="AK3340" s="21">
        <f>VLOOKUP(B3340,[2]Sheet3!$A$3:$B$1872,2,0)</f>
        <v>129982.30088495575</v>
      </c>
      <c r="AL3340" s="22">
        <f t="shared" si="55"/>
        <v>129982.30088495575</v>
      </c>
    </row>
    <row r="3341" spans="1:38" ht="12" customHeight="1">
      <c r="A3341" s="19" t="s">
        <v>12182</v>
      </c>
      <c r="B3341" s="20" t="s">
        <v>12183</v>
      </c>
      <c r="C3341" s="20"/>
      <c r="D3341" s="20"/>
      <c r="F3341" s="20" t="s">
        <v>98</v>
      </c>
      <c r="G3341" s="20" t="s">
        <v>674</v>
      </c>
      <c r="H3341" s="20"/>
      <c r="I3341" s="20"/>
      <c r="J3341" s="20"/>
      <c r="K3341" s="20"/>
      <c r="L3341" s="20"/>
      <c r="M3341" s="20"/>
      <c r="N3341" s="20"/>
      <c r="O3341" s="19" t="s">
        <v>12184</v>
      </c>
      <c r="P3341" s="20" t="s">
        <v>43</v>
      </c>
      <c r="Q3341" s="19" t="s">
        <v>131</v>
      </c>
      <c r="AJ3341" s="21">
        <v>0</v>
      </c>
      <c r="AK3341" s="21">
        <v>0</v>
      </c>
      <c r="AL3341" s="22">
        <f t="shared" si="55"/>
        <v>0</v>
      </c>
    </row>
    <row r="3342" spans="1:38" ht="12" customHeight="1">
      <c r="A3342" s="19" t="s">
        <v>12185</v>
      </c>
      <c r="B3342" s="20" t="s">
        <v>12186</v>
      </c>
      <c r="C3342" s="20"/>
      <c r="D3342" s="20"/>
      <c r="F3342" s="20" t="s">
        <v>98</v>
      </c>
      <c r="G3342" s="20" t="s">
        <v>674</v>
      </c>
      <c r="H3342" s="20"/>
      <c r="I3342" s="20"/>
      <c r="J3342" s="20"/>
      <c r="K3342" s="20"/>
      <c r="L3342" s="20"/>
      <c r="M3342" s="20"/>
      <c r="N3342" s="20"/>
      <c r="O3342" s="19" t="s">
        <v>12187</v>
      </c>
      <c r="P3342" s="20" t="s">
        <v>43</v>
      </c>
      <c r="Q3342" s="19" t="s">
        <v>131</v>
      </c>
      <c r="AJ3342" s="21">
        <v>0</v>
      </c>
      <c r="AK3342" s="21">
        <v>0</v>
      </c>
      <c r="AL3342" s="22">
        <f t="shared" si="55"/>
        <v>0</v>
      </c>
    </row>
    <row r="3343" spans="1:38" ht="12" customHeight="1">
      <c r="A3343" s="19" t="s">
        <v>12188</v>
      </c>
      <c r="B3343" s="20" t="s">
        <v>12189</v>
      </c>
      <c r="C3343" s="20"/>
      <c r="D3343" s="20"/>
      <c r="F3343" s="20" t="s">
        <v>98</v>
      </c>
      <c r="G3343" s="20" t="s">
        <v>674</v>
      </c>
      <c r="H3343" s="20"/>
      <c r="I3343" s="20"/>
      <c r="J3343" s="20"/>
      <c r="K3343" s="20"/>
      <c r="L3343" s="20" t="s">
        <v>12189</v>
      </c>
      <c r="M3343" s="20" t="s">
        <v>12189</v>
      </c>
      <c r="N3343" s="20"/>
      <c r="O3343" s="19" t="s">
        <v>12190</v>
      </c>
      <c r="P3343" s="20" t="s">
        <v>43</v>
      </c>
      <c r="Q3343" s="19" t="s">
        <v>131</v>
      </c>
      <c r="U3343" s="21">
        <v>700</v>
      </c>
      <c r="V3343" s="21">
        <v>1</v>
      </c>
      <c r="W3343" s="21">
        <v>1</v>
      </c>
      <c r="X3343" s="21">
        <v>4</v>
      </c>
      <c r="AJ3343" s="21">
        <v>0</v>
      </c>
      <c r="AK3343" s="21">
        <f>VLOOKUP(B3343,[2]Sheet3!$A$3:$B$1872,2,0)</f>
        <v>308389.38053097349</v>
      </c>
      <c r="AL3343" s="22">
        <f t="shared" si="55"/>
        <v>308389.38053097349</v>
      </c>
    </row>
    <row r="3344" spans="1:38" ht="12" customHeight="1">
      <c r="A3344" s="19" t="s">
        <v>12191</v>
      </c>
      <c r="B3344" s="20" t="s">
        <v>12192</v>
      </c>
      <c r="C3344" s="20"/>
      <c r="D3344" s="20"/>
      <c r="E3344" s="19" t="s">
        <v>12193</v>
      </c>
      <c r="F3344" s="20" t="s">
        <v>98</v>
      </c>
      <c r="G3344" s="20" t="s">
        <v>674</v>
      </c>
      <c r="H3344" s="20"/>
      <c r="I3344" s="20"/>
      <c r="J3344" s="20"/>
      <c r="K3344" s="20"/>
      <c r="L3344" s="20"/>
      <c r="M3344" s="20" t="s">
        <v>12192</v>
      </c>
      <c r="N3344" s="20"/>
      <c r="O3344" s="19" t="s">
        <v>12194</v>
      </c>
      <c r="P3344" s="20" t="s">
        <v>43</v>
      </c>
      <c r="Q3344" s="19" t="s">
        <v>180</v>
      </c>
      <c r="U3344" s="21">
        <v>1200</v>
      </c>
      <c r="V3344" s="21">
        <v>2</v>
      </c>
      <c r="W3344" s="21">
        <v>3</v>
      </c>
      <c r="X3344" s="21">
        <v>10</v>
      </c>
      <c r="Y3344" s="19" t="s">
        <v>45</v>
      </c>
      <c r="Z3344" s="19" t="s">
        <v>46</v>
      </c>
      <c r="AA3344" s="19" t="s">
        <v>47</v>
      </c>
      <c r="AB3344" s="19" t="s">
        <v>47</v>
      </c>
      <c r="AC3344" s="19" t="s">
        <v>284</v>
      </c>
      <c r="AD3344" s="19" t="s">
        <v>285</v>
      </c>
      <c r="AE3344" s="19" t="s">
        <v>12128</v>
      </c>
      <c r="AF3344" s="19" t="s">
        <v>12129</v>
      </c>
      <c r="AJ3344" s="21">
        <f>VLOOKUP(B3344,[1]Sheet8!$A$3:$B$989,2,0)</f>
        <v>98950.261063872938</v>
      </c>
      <c r="AK3344" s="21">
        <f>VLOOKUP(B3344,[2]Sheet3!$A$3:$B$1872,2,0)</f>
        <v>609610.61946902657</v>
      </c>
      <c r="AL3344" s="22">
        <f t="shared" si="55"/>
        <v>708560.88053289952</v>
      </c>
    </row>
    <row r="3345" spans="1:38" ht="12" customHeight="1">
      <c r="A3345" s="19" t="s">
        <v>12195</v>
      </c>
      <c r="B3345" s="20" t="s">
        <v>12196</v>
      </c>
      <c r="C3345" s="20"/>
      <c r="D3345" s="20"/>
      <c r="F3345" s="20" t="s">
        <v>98</v>
      </c>
      <c r="G3345" s="20" t="s">
        <v>674</v>
      </c>
      <c r="H3345" s="20"/>
      <c r="I3345" s="20"/>
      <c r="J3345" s="20"/>
      <c r="K3345" s="20"/>
      <c r="L3345" s="20"/>
      <c r="M3345" s="20" t="s">
        <v>12196</v>
      </c>
      <c r="N3345" s="20"/>
      <c r="O3345" s="19" t="s">
        <v>12197</v>
      </c>
      <c r="P3345" s="20" t="s">
        <v>59</v>
      </c>
      <c r="Q3345" s="19" t="s">
        <v>131</v>
      </c>
      <c r="AJ3345" s="21">
        <v>0</v>
      </c>
      <c r="AK3345" s="21">
        <v>0</v>
      </c>
      <c r="AL3345" s="22">
        <f t="shared" si="55"/>
        <v>0</v>
      </c>
    </row>
    <row r="3346" spans="1:38" ht="12" customHeight="1">
      <c r="A3346" s="19" t="s">
        <v>12198</v>
      </c>
      <c r="B3346" s="20" t="s">
        <v>12199</v>
      </c>
      <c r="C3346" s="20"/>
      <c r="D3346" s="20"/>
      <c r="F3346" s="20" t="s">
        <v>98</v>
      </c>
      <c r="G3346" s="20" t="s">
        <v>674</v>
      </c>
      <c r="H3346" s="20"/>
      <c r="I3346" s="20"/>
      <c r="J3346" s="20"/>
      <c r="K3346" s="20"/>
      <c r="L3346" s="20"/>
      <c r="M3346" s="20" t="s">
        <v>12199</v>
      </c>
      <c r="N3346" s="20"/>
      <c r="O3346" s="19" t="s">
        <v>12200</v>
      </c>
      <c r="P3346" s="20" t="s">
        <v>43</v>
      </c>
      <c r="Q3346" s="19" t="s">
        <v>131</v>
      </c>
      <c r="AJ3346" s="21">
        <v>0</v>
      </c>
      <c r="AK3346" s="21">
        <v>0</v>
      </c>
      <c r="AL3346" s="22">
        <f t="shared" si="55"/>
        <v>0</v>
      </c>
    </row>
    <row r="3347" spans="1:38" s="23" customFormat="1" ht="12" customHeight="1">
      <c r="A3347" s="23" t="s">
        <v>12201</v>
      </c>
      <c r="B3347" s="24" t="s">
        <v>12202</v>
      </c>
      <c r="C3347" s="24"/>
      <c r="D3347" s="24"/>
      <c r="F3347" s="24" t="s">
        <v>1608</v>
      </c>
      <c r="G3347" s="24" t="s">
        <v>1609</v>
      </c>
      <c r="H3347" s="24"/>
      <c r="I3347" s="24"/>
      <c r="J3347" s="24"/>
      <c r="K3347" s="24"/>
      <c r="L3347" s="24"/>
      <c r="M3347" s="24" t="s">
        <v>12202</v>
      </c>
      <c r="N3347" s="24"/>
      <c r="O3347" s="23" t="s">
        <v>12203</v>
      </c>
      <c r="P3347" s="24" t="s">
        <v>43</v>
      </c>
      <c r="Q3347" s="23" t="s">
        <v>237</v>
      </c>
      <c r="U3347" s="25"/>
      <c r="V3347" s="25"/>
      <c r="W3347" s="25"/>
      <c r="X3347" s="25"/>
      <c r="Y3347" s="23" t="s">
        <v>60</v>
      </c>
      <c r="Z3347" s="23" t="s">
        <v>61</v>
      </c>
      <c r="AA3347" s="23" t="s">
        <v>62</v>
      </c>
      <c r="AB3347" s="23" t="s">
        <v>63</v>
      </c>
      <c r="AC3347" s="23" t="s">
        <v>64</v>
      </c>
      <c r="AD3347" s="23" t="s">
        <v>65</v>
      </c>
      <c r="AJ3347" s="25">
        <v>0</v>
      </c>
      <c r="AK3347" s="25">
        <f>VLOOKUP(B3347,[2]Sheet3!$A$3:$B$1872,2,0)</f>
        <v>8996.4601769911496</v>
      </c>
      <c r="AL3347" s="26">
        <f t="shared" si="55"/>
        <v>8996.4601769911496</v>
      </c>
    </row>
    <row r="3348" spans="1:38" s="23" customFormat="1" ht="12" customHeight="1">
      <c r="A3348" s="23" t="s">
        <v>12204</v>
      </c>
      <c r="B3348" s="24" t="s">
        <v>12205</v>
      </c>
      <c r="C3348" s="24"/>
      <c r="D3348" s="24"/>
      <c r="E3348" s="23" t="s">
        <v>12206</v>
      </c>
      <c r="F3348" s="24" t="s">
        <v>1608</v>
      </c>
      <c r="G3348" s="24" t="s">
        <v>1609</v>
      </c>
      <c r="H3348" s="24" t="s">
        <v>12207</v>
      </c>
      <c r="I3348" s="24"/>
      <c r="J3348" s="24"/>
      <c r="K3348" s="24"/>
      <c r="L3348" s="24" t="s">
        <v>12208</v>
      </c>
      <c r="M3348" s="24" t="s">
        <v>12208</v>
      </c>
      <c r="N3348" s="24"/>
      <c r="O3348" s="23" t="s">
        <v>12209</v>
      </c>
      <c r="P3348" s="24" t="s">
        <v>59</v>
      </c>
      <c r="Q3348" s="23" t="s">
        <v>170</v>
      </c>
      <c r="R3348" s="23" t="s">
        <v>151</v>
      </c>
      <c r="S3348" s="23" t="s">
        <v>139</v>
      </c>
      <c r="T3348" s="23" t="s">
        <v>152</v>
      </c>
      <c r="U3348" s="25">
        <v>2280</v>
      </c>
      <c r="V3348" s="25">
        <v>3</v>
      </c>
      <c r="W3348" s="25">
        <v>2</v>
      </c>
      <c r="X3348" s="25">
        <v>10</v>
      </c>
      <c r="Y3348" s="23" t="s">
        <v>60</v>
      </c>
      <c r="Z3348" s="23" t="s">
        <v>61</v>
      </c>
      <c r="AA3348" s="23" t="s">
        <v>62</v>
      </c>
      <c r="AB3348" s="23" t="s">
        <v>63</v>
      </c>
      <c r="AC3348" s="23" t="s">
        <v>64</v>
      </c>
      <c r="AD3348" s="23" t="s">
        <v>65</v>
      </c>
      <c r="AE3348" s="23" t="s">
        <v>12210</v>
      </c>
      <c r="AF3348" s="23" t="s">
        <v>12211</v>
      </c>
      <c r="AJ3348" s="25">
        <f>VLOOKUP(B3348,[1]Sheet8!$A$3:$B$989,2,0)</f>
        <v>42077</v>
      </c>
      <c r="AK3348" s="25">
        <f>VLOOKUP(B3348,[2]Sheet3!$A$3:$B$1872,2,0)</f>
        <v>488400.08849557524</v>
      </c>
      <c r="AL3348" s="26">
        <f t="shared" si="55"/>
        <v>530477.08849557524</v>
      </c>
    </row>
    <row r="3349" spans="1:38" s="23" customFormat="1" ht="12" customHeight="1">
      <c r="A3349" s="23" t="s">
        <v>12212</v>
      </c>
      <c r="B3349" s="24" t="s">
        <v>12213</v>
      </c>
      <c r="C3349" s="24"/>
      <c r="D3349" s="24"/>
      <c r="F3349" s="24" t="s">
        <v>1608</v>
      </c>
      <c r="G3349" s="24" t="s">
        <v>1609</v>
      </c>
      <c r="H3349" s="24"/>
      <c r="I3349" s="24"/>
      <c r="J3349" s="24"/>
      <c r="K3349" s="24"/>
      <c r="L3349" s="24"/>
      <c r="M3349" s="24" t="s">
        <v>12213</v>
      </c>
      <c r="N3349" s="24"/>
      <c r="O3349" s="23" t="s">
        <v>12214</v>
      </c>
      <c r="P3349" s="24" t="s">
        <v>59</v>
      </c>
      <c r="Q3349" s="23" t="s">
        <v>131</v>
      </c>
      <c r="U3349" s="25"/>
      <c r="V3349" s="25"/>
      <c r="W3349" s="25"/>
      <c r="X3349" s="25"/>
      <c r="AJ3349" s="25">
        <v>0</v>
      </c>
      <c r="AK3349" s="25">
        <v>0</v>
      </c>
      <c r="AL3349" s="26">
        <f t="shared" si="55"/>
        <v>0</v>
      </c>
    </row>
    <row r="3350" spans="1:38" s="23" customFormat="1" ht="12" customHeight="1">
      <c r="A3350" s="23" t="s">
        <v>12215</v>
      </c>
      <c r="B3350" s="24" t="s">
        <v>12208</v>
      </c>
      <c r="C3350" s="24"/>
      <c r="D3350" s="24"/>
      <c r="F3350" s="24" t="s">
        <v>1608</v>
      </c>
      <c r="G3350" s="24" t="s">
        <v>1609</v>
      </c>
      <c r="H3350" s="24"/>
      <c r="I3350" s="24"/>
      <c r="J3350" s="24"/>
      <c r="K3350" s="24"/>
      <c r="L3350" s="24" t="s">
        <v>12208</v>
      </c>
      <c r="M3350" s="24" t="s">
        <v>12208</v>
      </c>
      <c r="N3350" s="24"/>
      <c r="O3350" s="23" t="s">
        <v>12216</v>
      </c>
      <c r="P3350" s="24" t="s">
        <v>59</v>
      </c>
      <c r="Q3350" s="23" t="s">
        <v>102</v>
      </c>
      <c r="U3350" s="25"/>
      <c r="V3350" s="25"/>
      <c r="W3350" s="25"/>
      <c r="X3350" s="25"/>
      <c r="AJ3350" s="25">
        <v>0</v>
      </c>
      <c r="AK3350" s="25">
        <f>VLOOKUP(B3350,[2]Sheet3!$A$3:$B$1872,2,0)</f>
        <v>100796.46017699115</v>
      </c>
      <c r="AL3350" s="26">
        <f t="shared" si="55"/>
        <v>100796.46017699115</v>
      </c>
    </row>
    <row r="3351" spans="1:38" ht="12" customHeight="1">
      <c r="A3351" s="19" t="s">
        <v>12217</v>
      </c>
      <c r="B3351" s="20" t="s">
        <v>12218</v>
      </c>
      <c r="C3351" s="20"/>
      <c r="D3351" s="20"/>
      <c r="F3351" s="20" t="s">
        <v>98</v>
      </c>
      <c r="G3351" s="20" t="s">
        <v>8044</v>
      </c>
      <c r="H3351" s="20"/>
      <c r="I3351" s="20"/>
      <c r="J3351" s="20"/>
      <c r="K3351" s="20"/>
      <c r="L3351" s="20" t="s">
        <v>12218</v>
      </c>
      <c r="M3351" s="20" t="s">
        <v>12218</v>
      </c>
      <c r="N3351" s="20"/>
      <c r="O3351" s="19" t="s">
        <v>12219</v>
      </c>
      <c r="P3351" s="20" t="s">
        <v>43</v>
      </c>
      <c r="Q3351" s="19" t="s">
        <v>131</v>
      </c>
      <c r="AJ3351" s="21">
        <v>0</v>
      </c>
      <c r="AK3351" s="21">
        <v>0</v>
      </c>
      <c r="AL3351" s="22">
        <f t="shared" si="55"/>
        <v>0</v>
      </c>
    </row>
    <row r="3352" spans="1:38" ht="12" customHeight="1">
      <c r="A3352" s="19" t="s">
        <v>12220</v>
      </c>
      <c r="B3352" s="20" t="s">
        <v>12221</v>
      </c>
      <c r="C3352" s="20"/>
      <c r="D3352" s="20"/>
      <c r="F3352" s="20" t="s">
        <v>98</v>
      </c>
      <c r="G3352" s="20" t="s">
        <v>290</v>
      </c>
      <c r="H3352" s="20"/>
      <c r="I3352" s="20"/>
      <c r="J3352" s="20"/>
      <c r="K3352" s="20"/>
      <c r="L3352" s="20"/>
      <c r="M3352" s="20" t="s">
        <v>12221</v>
      </c>
      <c r="N3352" s="20"/>
      <c r="O3352" s="19" t="s">
        <v>12222</v>
      </c>
      <c r="P3352" s="20" t="s">
        <v>43</v>
      </c>
      <c r="Q3352" s="19" t="s">
        <v>131</v>
      </c>
      <c r="AJ3352" s="21">
        <v>0</v>
      </c>
      <c r="AK3352" s="21">
        <v>0</v>
      </c>
      <c r="AL3352" s="22">
        <f t="shared" si="55"/>
        <v>0</v>
      </c>
    </row>
    <row r="3353" spans="1:38" ht="12" customHeight="1">
      <c r="A3353" s="19" t="s">
        <v>12223</v>
      </c>
      <c r="B3353" s="20" t="s">
        <v>12224</v>
      </c>
      <c r="C3353" s="20"/>
      <c r="D3353" s="20"/>
      <c r="F3353" s="20" t="s">
        <v>489</v>
      </c>
      <c r="G3353" s="20" t="s">
        <v>12225</v>
      </c>
      <c r="H3353" s="20"/>
      <c r="I3353" s="20"/>
      <c r="J3353" s="20"/>
      <c r="K3353" s="20"/>
      <c r="L3353" s="20" t="s">
        <v>12226</v>
      </c>
      <c r="M3353" s="20" t="s">
        <v>12224</v>
      </c>
      <c r="N3353" s="20"/>
      <c r="O3353" s="19" t="s">
        <v>12227</v>
      </c>
      <c r="P3353" s="20" t="s">
        <v>43</v>
      </c>
      <c r="Q3353" s="19" t="s">
        <v>131</v>
      </c>
      <c r="U3353" s="21">
        <v>20</v>
      </c>
      <c r="V3353" s="21">
        <v>2</v>
      </c>
      <c r="W3353" s="21">
        <v>1</v>
      </c>
      <c r="X3353" s="21">
        <v>1</v>
      </c>
      <c r="AJ3353" s="21">
        <v>0</v>
      </c>
      <c r="AK3353" s="21">
        <v>0</v>
      </c>
      <c r="AL3353" s="22">
        <f t="shared" si="55"/>
        <v>0</v>
      </c>
    </row>
    <row r="3354" spans="1:38" ht="12" customHeight="1">
      <c r="A3354" s="19" t="s">
        <v>12228</v>
      </c>
      <c r="B3354" s="20" t="s">
        <v>12229</v>
      </c>
      <c r="C3354" s="20"/>
      <c r="D3354" s="20"/>
      <c r="F3354" s="20" t="s">
        <v>135</v>
      </c>
      <c r="G3354" s="20" t="s">
        <v>135</v>
      </c>
      <c r="H3354" s="20"/>
      <c r="I3354" s="20"/>
      <c r="J3354" s="20"/>
      <c r="K3354" s="20"/>
      <c r="L3354" s="20" t="s">
        <v>12230</v>
      </c>
      <c r="M3354" s="20" t="s">
        <v>12229</v>
      </c>
      <c r="N3354" s="20"/>
      <c r="O3354" s="19" t="s">
        <v>12231</v>
      </c>
      <c r="P3354" s="20" t="s">
        <v>59</v>
      </c>
      <c r="Q3354" s="19" t="s">
        <v>131</v>
      </c>
      <c r="AJ3354" s="21">
        <v>0</v>
      </c>
      <c r="AK3354" s="21">
        <v>0</v>
      </c>
      <c r="AL3354" s="22">
        <f t="shared" si="55"/>
        <v>0</v>
      </c>
    </row>
    <row r="3355" spans="1:38" ht="12" customHeight="1">
      <c r="A3355" s="19" t="s">
        <v>12232</v>
      </c>
      <c r="B3355" s="20" t="s">
        <v>12233</v>
      </c>
      <c r="C3355" s="20"/>
      <c r="D3355" s="20"/>
      <c r="F3355" s="20" t="s">
        <v>135</v>
      </c>
      <c r="G3355" s="20" t="s">
        <v>135</v>
      </c>
      <c r="H3355" s="20" t="s">
        <v>12234</v>
      </c>
      <c r="I3355" s="20"/>
      <c r="J3355" s="20"/>
      <c r="K3355" s="20"/>
      <c r="L3355" s="20"/>
      <c r="M3355" s="20" t="s">
        <v>12233</v>
      </c>
      <c r="N3355" s="20"/>
      <c r="O3355" s="19" t="s">
        <v>12235</v>
      </c>
      <c r="P3355" s="20" t="s">
        <v>43</v>
      </c>
      <c r="Q3355" s="19" t="s">
        <v>131</v>
      </c>
      <c r="AJ3355" s="21">
        <v>0</v>
      </c>
      <c r="AK3355" s="21">
        <v>0</v>
      </c>
      <c r="AL3355" s="22">
        <f t="shared" si="55"/>
        <v>0</v>
      </c>
    </row>
    <row r="3356" spans="1:38" ht="12" customHeight="1">
      <c r="A3356" s="19" t="s">
        <v>12236</v>
      </c>
      <c r="B3356" s="20" t="s">
        <v>12237</v>
      </c>
      <c r="C3356" s="20"/>
      <c r="D3356" s="20"/>
      <c r="F3356" s="20" t="s">
        <v>818</v>
      </c>
      <c r="G3356" s="20" t="s">
        <v>6035</v>
      </c>
      <c r="H3356" s="20"/>
      <c r="I3356" s="20"/>
      <c r="J3356" s="20"/>
      <c r="K3356" s="20"/>
      <c r="L3356" s="20"/>
      <c r="M3356" s="20"/>
      <c r="N3356" s="20"/>
      <c r="O3356" s="19" t="s">
        <v>12238</v>
      </c>
      <c r="P3356" s="20" t="s">
        <v>43</v>
      </c>
      <c r="Q3356" s="19" t="s">
        <v>131</v>
      </c>
      <c r="AJ3356" s="21">
        <v>0</v>
      </c>
      <c r="AK3356" s="21">
        <v>0</v>
      </c>
      <c r="AL3356" s="22">
        <f t="shared" si="55"/>
        <v>0</v>
      </c>
    </row>
    <row r="3357" spans="1:38" ht="12" customHeight="1">
      <c r="A3357" s="19" t="s">
        <v>12239</v>
      </c>
      <c r="B3357" s="20" t="s">
        <v>12240</v>
      </c>
      <c r="C3357" s="20"/>
      <c r="D3357" s="20"/>
      <c r="E3357" s="19" t="s">
        <v>12241</v>
      </c>
      <c r="F3357" s="20" t="s">
        <v>215</v>
      </c>
      <c r="G3357" s="20" t="s">
        <v>3919</v>
      </c>
      <c r="H3357" s="20"/>
      <c r="I3357" s="20"/>
      <c r="J3357" s="20"/>
      <c r="K3357" s="20"/>
      <c r="L3357" s="20"/>
      <c r="M3357" s="20" t="s">
        <v>12240</v>
      </c>
      <c r="N3357" s="20"/>
      <c r="O3357" s="19" t="s">
        <v>12242</v>
      </c>
      <c r="P3357" s="20" t="s">
        <v>43</v>
      </c>
      <c r="Q3357" s="19" t="s">
        <v>170</v>
      </c>
      <c r="R3357" s="19" t="s">
        <v>345</v>
      </c>
      <c r="S3357" s="19" t="s">
        <v>251</v>
      </c>
      <c r="U3357" s="21">
        <v>120</v>
      </c>
      <c r="V3357" s="21">
        <v>0</v>
      </c>
      <c r="W3357" s="21">
        <v>0</v>
      </c>
      <c r="X3357" s="21">
        <v>1</v>
      </c>
      <c r="Y3357" s="19" t="s">
        <v>60</v>
      </c>
      <c r="Z3357" s="19" t="s">
        <v>61</v>
      </c>
      <c r="AA3357" s="19" t="s">
        <v>62</v>
      </c>
      <c r="AB3357" s="19" t="s">
        <v>63</v>
      </c>
      <c r="AC3357" s="19" t="s">
        <v>222</v>
      </c>
      <c r="AD3357" s="19" t="s">
        <v>223</v>
      </c>
      <c r="AE3357" s="19" t="s">
        <v>12243</v>
      </c>
      <c r="AF3357" s="19" t="s">
        <v>12244</v>
      </c>
      <c r="AJ3357" s="21">
        <f>VLOOKUP(B3357,[1]Sheet8!$A$3:$B$989,2,0)</f>
        <v>12322.6</v>
      </c>
      <c r="AK3357" s="21">
        <f>VLOOKUP(B3357,[2]Sheet3!$A$3:$B$1872,2,0)</f>
        <v>15662.389380530971</v>
      </c>
      <c r="AL3357" s="22">
        <f t="shared" si="55"/>
        <v>27984.989380530969</v>
      </c>
    </row>
    <row r="3358" spans="1:38" ht="12" customHeight="1">
      <c r="A3358" s="19" t="s">
        <v>12245</v>
      </c>
      <c r="B3358" s="20" t="s">
        <v>12246</v>
      </c>
      <c r="C3358" s="20"/>
      <c r="D3358" s="20"/>
      <c r="F3358" s="20" t="s">
        <v>215</v>
      </c>
      <c r="G3358" s="20" t="s">
        <v>3919</v>
      </c>
      <c r="H3358" s="20"/>
      <c r="I3358" s="20"/>
      <c r="J3358" s="20"/>
      <c r="K3358" s="20"/>
      <c r="L3358" s="20"/>
      <c r="M3358" s="20"/>
      <c r="N3358" s="20"/>
      <c r="O3358" s="19" t="s">
        <v>12247</v>
      </c>
      <c r="P3358" s="20" t="s">
        <v>59</v>
      </c>
      <c r="Q3358" s="19" t="s">
        <v>131</v>
      </c>
      <c r="AJ3358" s="21">
        <v>0</v>
      </c>
      <c r="AK3358" s="21">
        <v>0</v>
      </c>
      <c r="AL3358" s="22">
        <f t="shared" si="55"/>
        <v>0</v>
      </c>
    </row>
    <row r="3359" spans="1:38" ht="12" customHeight="1">
      <c r="A3359" s="19" t="s">
        <v>12248</v>
      </c>
      <c r="B3359" s="20" t="s">
        <v>12249</v>
      </c>
      <c r="C3359" s="20"/>
      <c r="D3359" s="20"/>
      <c r="F3359" s="20" t="s">
        <v>70</v>
      </c>
      <c r="G3359" s="20" t="s">
        <v>12250</v>
      </c>
      <c r="H3359" s="20"/>
      <c r="I3359" s="20"/>
      <c r="J3359" s="20"/>
      <c r="K3359" s="20"/>
      <c r="L3359" s="20" t="s">
        <v>12251</v>
      </c>
      <c r="M3359" s="20" t="s">
        <v>12249</v>
      </c>
      <c r="N3359" s="20"/>
      <c r="O3359" s="19" t="s">
        <v>12252</v>
      </c>
      <c r="P3359" s="20" t="s">
        <v>59</v>
      </c>
      <c r="Q3359" s="19" t="s">
        <v>131</v>
      </c>
      <c r="AJ3359" s="21">
        <v>0</v>
      </c>
      <c r="AK3359" s="21">
        <v>0</v>
      </c>
      <c r="AL3359" s="22">
        <f t="shared" si="55"/>
        <v>0</v>
      </c>
    </row>
    <row r="3360" spans="1:38" ht="12" customHeight="1">
      <c r="A3360" s="19" t="s">
        <v>12253</v>
      </c>
      <c r="B3360" s="20" t="s">
        <v>12254</v>
      </c>
      <c r="C3360" s="20"/>
      <c r="D3360" s="20"/>
      <c r="F3360" s="20" t="s">
        <v>12255</v>
      </c>
      <c r="G3360" s="20" t="s">
        <v>12256</v>
      </c>
      <c r="H3360" s="20"/>
      <c r="I3360" s="20"/>
      <c r="J3360" s="20"/>
      <c r="K3360" s="20"/>
      <c r="L3360" s="20" t="s">
        <v>12254</v>
      </c>
      <c r="M3360" s="20" t="s">
        <v>12257</v>
      </c>
      <c r="N3360" s="20"/>
      <c r="O3360" s="19" t="s">
        <v>12258</v>
      </c>
      <c r="P3360" s="20" t="s">
        <v>43</v>
      </c>
      <c r="Q3360" s="19" t="s">
        <v>237</v>
      </c>
      <c r="R3360" s="19" t="s">
        <v>691</v>
      </c>
      <c r="S3360" s="19" t="s">
        <v>139</v>
      </c>
      <c r="T3360" s="19" t="s">
        <v>182</v>
      </c>
      <c r="Y3360" s="19" t="s">
        <v>60</v>
      </c>
      <c r="Z3360" s="19" t="s">
        <v>61</v>
      </c>
      <c r="AA3360" s="19" t="s">
        <v>62</v>
      </c>
      <c r="AB3360" s="19" t="s">
        <v>63</v>
      </c>
      <c r="AC3360" s="19" t="s">
        <v>222</v>
      </c>
      <c r="AD3360" s="19" t="s">
        <v>223</v>
      </c>
      <c r="AJ3360" s="21">
        <v>0</v>
      </c>
      <c r="AK3360" s="21">
        <f>VLOOKUP(B3360,[2]Sheet3!$A$3:$B$1872,2,0)</f>
        <v>91219.721871049318</v>
      </c>
      <c r="AL3360" s="22">
        <f t="shared" si="55"/>
        <v>91219.721871049318</v>
      </c>
    </row>
    <row r="3361" spans="1:38" ht="12" customHeight="1">
      <c r="A3361" s="19" t="s">
        <v>12259</v>
      </c>
      <c r="B3361" s="20" t="s">
        <v>12260</v>
      </c>
      <c r="C3361" s="20"/>
      <c r="D3361" s="20"/>
      <c r="F3361" s="20" t="s">
        <v>82</v>
      </c>
      <c r="G3361" s="20" t="s">
        <v>12261</v>
      </c>
      <c r="H3361" s="20"/>
      <c r="I3361" s="20"/>
      <c r="J3361" s="20"/>
      <c r="K3361" s="20"/>
      <c r="L3361" s="20"/>
      <c r="M3361" s="20"/>
      <c r="N3361" s="20"/>
      <c r="O3361" s="19" t="s">
        <v>12262</v>
      </c>
      <c r="P3361" s="20" t="s">
        <v>43</v>
      </c>
      <c r="Q3361" s="19" t="s">
        <v>131</v>
      </c>
      <c r="AJ3361" s="21">
        <v>0</v>
      </c>
      <c r="AK3361" s="21">
        <f>VLOOKUP(B3361,[2]Sheet3!$A$3:$B$1872,2,0)</f>
        <v>10260.176991150443</v>
      </c>
      <c r="AL3361" s="22">
        <f t="shared" si="55"/>
        <v>10260.176991150443</v>
      </c>
    </row>
    <row r="3362" spans="1:38" ht="12" customHeight="1">
      <c r="A3362" s="19" t="s">
        <v>12263</v>
      </c>
      <c r="B3362" s="20" t="s">
        <v>12264</v>
      </c>
      <c r="C3362" s="20"/>
      <c r="D3362" s="20"/>
      <c r="F3362" s="20" t="s">
        <v>98</v>
      </c>
      <c r="G3362" s="20" t="s">
        <v>5375</v>
      </c>
      <c r="H3362" s="20"/>
      <c r="I3362" s="20"/>
      <c r="J3362" s="20"/>
      <c r="K3362" s="20"/>
      <c r="L3362" s="20"/>
      <c r="M3362" s="20"/>
      <c r="N3362" s="20"/>
      <c r="O3362" s="19" t="s">
        <v>12265</v>
      </c>
      <c r="P3362" s="20" t="s">
        <v>43</v>
      </c>
      <c r="Q3362" s="19" t="s">
        <v>131</v>
      </c>
      <c r="AJ3362" s="21">
        <v>0</v>
      </c>
      <c r="AK3362" s="21">
        <v>0</v>
      </c>
      <c r="AL3362" s="22">
        <f t="shared" si="55"/>
        <v>0</v>
      </c>
    </row>
    <row r="3363" spans="1:38" ht="12" customHeight="1">
      <c r="A3363" s="19" t="s">
        <v>12266</v>
      </c>
      <c r="B3363" s="20" t="s">
        <v>12267</v>
      </c>
      <c r="C3363" s="20"/>
      <c r="D3363" s="20"/>
      <c r="E3363" s="19" t="s">
        <v>12268</v>
      </c>
      <c r="F3363" s="20" t="s">
        <v>98</v>
      </c>
      <c r="G3363" s="20" t="s">
        <v>5375</v>
      </c>
      <c r="H3363" s="20" t="s">
        <v>12269</v>
      </c>
      <c r="I3363" s="20"/>
      <c r="J3363" s="20"/>
      <c r="K3363" s="20"/>
      <c r="L3363" s="20" t="s">
        <v>12270</v>
      </c>
      <c r="M3363" s="20" t="s">
        <v>12271</v>
      </c>
      <c r="N3363" s="20"/>
      <c r="O3363" s="19" t="s">
        <v>12272</v>
      </c>
      <c r="P3363" s="20" t="s">
        <v>59</v>
      </c>
      <c r="Q3363" s="19" t="s">
        <v>180</v>
      </c>
      <c r="R3363" s="19" t="s">
        <v>151</v>
      </c>
      <c r="S3363" s="19" t="s">
        <v>139</v>
      </c>
      <c r="T3363" s="19" t="s">
        <v>152</v>
      </c>
      <c r="U3363" s="21">
        <v>6000</v>
      </c>
      <c r="V3363" s="21">
        <v>3</v>
      </c>
      <c r="W3363" s="21">
        <v>2</v>
      </c>
      <c r="X3363" s="21">
        <v>4</v>
      </c>
      <c r="Y3363" s="19" t="s">
        <v>45</v>
      </c>
      <c r="Z3363" s="19" t="s">
        <v>46</v>
      </c>
      <c r="AA3363" s="19" t="s">
        <v>47</v>
      </c>
      <c r="AB3363" s="19" t="s">
        <v>47</v>
      </c>
      <c r="AC3363" s="19" t="s">
        <v>284</v>
      </c>
      <c r="AD3363" s="19" t="s">
        <v>285</v>
      </c>
      <c r="AE3363" s="19" t="s">
        <v>294</v>
      </c>
      <c r="AF3363" s="19" t="s">
        <v>295</v>
      </c>
      <c r="AJ3363" s="21">
        <f>VLOOKUP(B3363,[1]Sheet8!$A$3:$B$989,2,0)</f>
        <v>0</v>
      </c>
      <c r="AK3363" s="21">
        <f>VLOOKUP(B3363,[2]Sheet3!$A$3:$B$1872,2,0)</f>
        <v>404482.3008849558</v>
      </c>
      <c r="AL3363" s="22">
        <f t="shared" si="55"/>
        <v>404482.3008849558</v>
      </c>
    </row>
    <row r="3364" spans="1:38" ht="12" customHeight="1">
      <c r="A3364" s="19" t="s">
        <v>12273</v>
      </c>
      <c r="B3364" s="20" t="s">
        <v>12274</v>
      </c>
      <c r="C3364" s="20"/>
      <c r="D3364" s="20"/>
      <c r="F3364" s="20" t="s">
        <v>98</v>
      </c>
      <c r="G3364" s="20" t="s">
        <v>5375</v>
      </c>
      <c r="H3364" s="20" t="s">
        <v>12275</v>
      </c>
      <c r="I3364" s="20"/>
      <c r="J3364" s="20"/>
      <c r="K3364" s="20"/>
      <c r="L3364" s="20" t="s">
        <v>12274</v>
      </c>
      <c r="M3364" s="20" t="s">
        <v>12276</v>
      </c>
      <c r="N3364" s="20"/>
      <c r="O3364" s="19" t="s">
        <v>12277</v>
      </c>
      <c r="P3364" s="20" t="s">
        <v>43</v>
      </c>
      <c r="Q3364" s="19" t="s">
        <v>237</v>
      </c>
      <c r="R3364" s="19" t="s">
        <v>803</v>
      </c>
      <c r="S3364" s="19" t="s">
        <v>139</v>
      </c>
      <c r="T3364" s="19" t="s">
        <v>152</v>
      </c>
      <c r="Y3364" s="19" t="s">
        <v>45</v>
      </c>
      <c r="Z3364" s="19" t="s">
        <v>46</v>
      </c>
      <c r="AA3364" s="19" t="s">
        <v>47</v>
      </c>
      <c r="AB3364" s="19" t="s">
        <v>461</v>
      </c>
      <c r="AC3364" s="19" t="s">
        <v>284</v>
      </c>
      <c r="AD3364" s="19" t="s">
        <v>285</v>
      </c>
      <c r="AJ3364" s="21">
        <v>0</v>
      </c>
      <c r="AK3364" s="21">
        <v>0</v>
      </c>
      <c r="AL3364" s="22">
        <f t="shared" si="55"/>
        <v>0</v>
      </c>
    </row>
    <row r="3365" spans="1:38" ht="12" customHeight="1">
      <c r="A3365" s="19" t="s">
        <v>12278</v>
      </c>
      <c r="B3365" s="20" t="s">
        <v>12279</v>
      </c>
      <c r="C3365" s="20"/>
      <c r="D3365" s="20"/>
      <c r="F3365" s="20" t="s">
        <v>98</v>
      </c>
      <c r="G3365" s="20" t="s">
        <v>5375</v>
      </c>
      <c r="H3365" s="20"/>
      <c r="I3365" s="20"/>
      <c r="J3365" s="20"/>
      <c r="K3365" s="20"/>
      <c r="L3365" s="20"/>
      <c r="M3365" s="20"/>
      <c r="N3365" s="20"/>
      <c r="O3365" s="19" t="s">
        <v>12280</v>
      </c>
      <c r="P3365" s="20" t="s">
        <v>59</v>
      </c>
      <c r="Q3365" s="19" t="s">
        <v>131</v>
      </c>
      <c r="AJ3365" s="21">
        <v>0</v>
      </c>
      <c r="AK3365" s="21">
        <v>0</v>
      </c>
      <c r="AL3365" s="22">
        <f t="shared" si="55"/>
        <v>0</v>
      </c>
    </row>
    <row r="3366" spans="1:38" ht="12" customHeight="1">
      <c r="A3366" s="19" t="s">
        <v>12281</v>
      </c>
      <c r="B3366" s="20" t="s">
        <v>12282</v>
      </c>
      <c r="C3366" s="20"/>
      <c r="D3366" s="20"/>
      <c r="F3366" s="20" t="s">
        <v>98</v>
      </c>
      <c r="G3366" s="20" t="s">
        <v>5375</v>
      </c>
      <c r="H3366" s="20"/>
      <c r="I3366" s="20"/>
      <c r="J3366" s="20"/>
      <c r="K3366" s="20"/>
      <c r="L3366" s="20"/>
      <c r="M3366" s="20" t="s">
        <v>12282</v>
      </c>
      <c r="N3366" s="20"/>
      <c r="O3366" s="19" t="s">
        <v>12283</v>
      </c>
      <c r="P3366" s="20" t="s">
        <v>43</v>
      </c>
      <c r="Q3366" s="19" t="s">
        <v>237</v>
      </c>
      <c r="R3366" s="19" t="s">
        <v>151</v>
      </c>
      <c r="S3366" s="19" t="s">
        <v>139</v>
      </c>
      <c r="T3366" s="19" t="s">
        <v>152</v>
      </c>
      <c r="Y3366" s="19" t="s">
        <v>45</v>
      </c>
      <c r="Z3366" s="19" t="s">
        <v>46</v>
      </c>
      <c r="AA3366" s="19" t="s">
        <v>47</v>
      </c>
      <c r="AB3366" s="19" t="s">
        <v>461</v>
      </c>
      <c r="AC3366" s="19" t="s">
        <v>284</v>
      </c>
      <c r="AD3366" s="19" t="s">
        <v>285</v>
      </c>
      <c r="AJ3366" s="21">
        <v>0</v>
      </c>
      <c r="AK3366" s="21">
        <v>0</v>
      </c>
      <c r="AL3366" s="22">
        <f t="shared" si="55"/>
        <v>0</v>
      </c>
    </row>
    <row r="3367" spans="1:38" ht="12" customHeight="1">
      <c r="A3367" s="19" t="s">
        <v>12284</v>
      </c>
      <c r="B3367" s="20" t="s">
        <v>12285</v>
      </c>
      <c r="C3367" s="20"/>
      <c r="D3367" s="20"/>
      <c r="F3367" s="20" t="s">
        <v>215</v>
      </c>
      <c r="G3367" s="20" t="s">
        <v>216</v>
      </c>
      <c r="H3367" s="20"/>
      <c r="I3367" s="20"/>
      <c r="J3367" s="20"/>
      <c r="K3367" s="20"/>
      <c r="L3367" s="20"/>
      <c r="M3367" s="20" t="s">
        <v>12285</v>
      </c>
      <c r="N3367" s="20"/>
      <c r="O3367" s="19" t="s">
        <v>12286</v>
      </c>
      <c r="P3367" s="20" t="s">
        <v>43</v>
      </c>
      <c r="Q3367" s="19" t="s">
        <v>131</v>
      </c>
      <c r="AG3367" s="19" t="s">
        <v>404</v>
      </c>
      <c r="AH3367" s="19" t="s">
        <v>12287</v>
      </c>
      <c r="AJ3367" s="21">
        <v>0</v>
      </c>
      <c r="AK3367" s="21">
        <v>0</v>
      </c>
      <c r="AL3367" s="22">
        <f t="shared" si="55"/>
        <v>0</v>
      </c>
    </row>
    <row r="3368" spans="1:38" ht="12" customHeight="1">
      <c r="A3368" s="19" t="s">
        <v>12288</v>
      </c>
      <c r="B3368" s="20" t="s">
        <v>12289</v>
      </c>
      <c r="C3368" s="20"/>
      <c r="D3368" s="20"/>
      <c r="F3368" s="20" t="s">
        <v>215</v>
      </c>
      <c r="G3368" s="20" t="s">
        <v>216</v>
      </c>
      <c r="H3368" s="20"/>
      <c r="I3368" s="20"/>
      <c r="J3368" s="20"/>
      <c r="K3368" s="20"/>
      <c r="L3368" s="20"/>
      <c r="M3368" s="20" t="s">
        <v>12289</v>
      </c>
      <c r="N3368" s="20"/>
      <c r="O3368" s="19" t="s">
        <v>12290</v>
      </c>
      <c r="P3368" s="20" t="s">
        <v>43</v>
      </c>
      <c r="Q3368" s="19" t="s">
        <v>131</v>
      </c>
      <c r="AJ3368" s="21">
        <v>0</v>
      </c>
      <c r="AK3368" s="21">
        <f>VLOOKUP(B3368,[2]Sheet3!$A$3:$B$1872,2,0)</f>
        <v>5415.929203539823</v>
      </c>
      <c r="AL3368" s="22">
        <f t="shared" si="55"/>
        <v>5415.929203539823</v>
      </c>
    </row>
    <row r="3369" spans="1:38" ht="12" customHeight="1">
      <c r="A3369" s="19" t="s">
        <v>12291</v>
      </c>
      <c r="B3369" s="20" t="s">
        <v>12292</v>
      </c>
      <c r="C3369" s="20"/>
      <c r="D3369" s="20"/>
      <c r="E3369" s="19" t="s">
        <v>12293</v>
      </c>
      <c r="F3369" s="20" t="s">
        <v>215</v>
      </c>
      <c r="G3369" s="20" t="s">
        <v>216</v>
      </c>
      <c r="H3369" s="20" t="s">
        <v>12294</v>
      </c>
      <c r="I3369" s="20"/>
      <c r="J3369" s="20"/>
      <c r="K3369" s="20"/>
      <c r="L3369" s="20" t="s">
        <v>12292</v>
      </c>
      <c r="M3369" s="20" t="s">
        <v>12292</v>
      </c>
      <c r="N3369" s="20"/>
      <c r="O3369" s="19" t="s">
        <v>12295</v>
      </c>
      <c r="P3369" s="20" t="s">
        <v>43</v>
      </c>
      <c r="Q3369" s="19" t="s">
        <v>170</v>
      </c>
      <c r="R3369" s="19" t="s">
        <v>1372</v>
      </c>
      <c r="S3369" s="19" t="s">
        <v>251</v>
      </c>
      <c r="U3369" s="21">
        <v>250</v>
      </c>
      <c r="V3369" s="21">
        <v>1</v>
      </c>
      <c r="W3369" s="21">
        <v>0</v>
      </c>
      <c r="X3369" s="21">
        <v>5</v>
      </c>
      <c r="Y3369" s="19" t="s">
        <v>60</v>
      </c>
      <c r="Z3369" s="19" t="s">
        <v>61</v>
      </c>
      <c r="AA3369" s="19" t="s">
        <v>62</v>
      </c>
      <c r="AB3369" s="19" t="s">
        <v>63</v>
      </c>
      <c r="AC3369" s="19" t="s">
        <v>222</v>
      </c>
      <c r="AD3369" s="19" t="s">
        <v>223</v>
      </c>
      <c r="AE3369" s="19" t="s">
        <v>8763</v>
      </c>
      <c r="AF3369" s="19" t="s">
        <v>8764</v>
      </c>
      <c r="AJ3369" s="21">
        <f>VLOOKUP(B3369,[1]Sheet8!$A$3:$B$989,2,0)</f>
        <v>0</v>
      </c>
      <c r="AK3369" s="21">
        <f>VLOOKUP(B3369,[2]Sheet3!$A$3:$B$1872,2,0)</f>
        <v>111492.92035398232</v>
      </c>
      <c r="AL3369" s="22">
        <f t="shared" si="55"/>
        <v>111492.92035398232</v>
      </c>
    </row>
    <row r="3370" spans="1:38" ht="12" customHeight="1">
      <c r="A3370" s="19" t="s">
        <v>12296</v>
      </c>
      <c r="B3370" s="20" t="s">
        <v>12297</v>
      </c>
      <c r="C3370" s="20"/>
      <c r="D3370" s="20"/>
      <c r="F3370" s="20" t="s">
        <v>215</v>
      </c>
      <c r="G3370" s="20" t="s">
        <v>216</v>
      </c>
      <c r="H3370" s="20"/>
      <c r="I3370" s="20"/>
      <c r="J3370" s="20"/>
      <c r="K3370" s="20"/>
      <c r="L3370" s="20"/>
      <c r="M3370" s="20" t="s">
        <v>12297</v>
      </c>
      <c r="N3370" s="20"/>
      <c r="O3370" s="19" t="s">
        <v>12298</v>
      </c>
      <c r="P3370" s="20" t="s">
        <v>43</v>
      </c>
      <c r="Q3370" s="19" t="s">
        <v>131</v>
      </c>
      <c r="AJ3370" s="21">
        <v>0</v>
      </c>
      <c r="AK3370" s="21">
        <v>0</v>
      </c>
      <c r="AL3370" s="22">
        <f t="shared" si="55"/>
        <v>0</v>
      </c>
    </row>
    <row r="3371" spans="1:38" ht="12" customHeight="1">
      <c r="A3371" s="19" t="s">
        <v>12299</v>
      </c>
      <c r="B3371" s="20" t="s">
        <v>7419</v>
      </c>
      <c r="C3371" s="20"/>
      <c r="D3371" s="20"/>
      <c r="E3371" s="19" t="s">
        <v>12300</v>
      </c>
      <c r="F3371" s="20" t="s">
        <v>215</v>
      </c>
      <c r="G3371" s="20" t="s">
        <v>216</v>
      </c>
      <c r="H3371" s="20" t="s">
        <v>581</v>
      </c>
      <c r="I3371" s="20"/>
      <c r="J3371" s="20"/>
      <c r="K3371" s="20"/>
      <c r="L3371" s="20" t="s">
        <v>7419</v>
      </c>
      <c r="M3371" s="20" t="s">
        <v>7419</v>
      </c>
      <c r="N3371" s="20"/>
      <c r="O3371" s="19" t="s">
        <v>12301</v>
      </c>
      <c r="P3371" s="20" t="s">
        <v>43</v>
      </c>
      <c r="Q3371" s="19" t="s">
        <v>44</v>
      </c>
      <c r="R3371" s="19" t="s">
        <v>220</v>
      </c>
      <c r="S3371" s="19" t="s">
        <v>139</v>
      </c>
      <c r="T3371" s="19" t="s">
        <v>221</v>
      </c>
      <c r="U3371" s="21">
        <v>800</v>
      </c>
      <c r="V3371" s="21">
        <v>1</v>
      </c>
      <c r="W3371" s="21">
        <v>1</v>
      </c>
      <c r="X3371" s="21">
        <v>2</v>
      </c>
      <c r="Y3371" s="19" t="s">
        <v>60</v>
      </c>
      <c r="Z3371" s="19" t="s">
        <v>61</v>
      </c>
      <c r="AA3371" s="19" t="s">
        <v>62</v>
      </c>
      <c r="AB3371" s="19" t="s">
        <v>63</v>
      </c>
      <c r="AC3371" s="19" t="s">
        <v>222</v>
      </c>
      <c r="AD3371" s="19" t="s">
        <v>223</v>
      </c>
      <c r="AE3371" s="19" t="s">
        <v>592</v>
      </c>
      <c r="AF3371" s="19" t="s">
        <v>593</v>
      </c>
      <c r="AJ3371" s="21">
        <f>VLOOKUP(B3371,[1]Sheet8!$A$3:$B$989,2,0)</f>
        <v>0</v>
      </c>
      <c r="AK3371" s="21">
        <f>VLOOKUP(B3371,[2]Sheet3!$A$3:$B$1872,2,0)</f>
        <v>82626.371681415927</v>
      </c>
      <c r="AL3371" s="22">
        <f t="shared" si="55"/>
        <v>82626.371681415927</v>
      </c>
    </row>
    <row r="3372" spans="1:38" ht="12" customHeight="1">
      <c r="A3372" s="19" t="s">
        <v>12302</v>
      </c>
      <c r="B3372" s="20" t="s">
        <v>12303</v>
      </c>
      <c r="C3372" s="20"/>
      <c r="D3372" s="20"/>
      <c r="F3372" s="20" t="s">
        <v>215</v>
      </c>
      <c r="G3372" s="20" t="s">
        <v>216</v>
      </c>
      <c r="H3372" s="20"/>
      <c r="I3372" s="20"/>
      <c r="J3372" s="20"/>
      <c r="K3372" s="20"/>
      <c r="L3372" s="20"/>
      <c r="M3372" s="20" t="s">
        <v>12303</v>
      </c>
      <c r="N3372" s="20"/>
      <c r="O3372" s="19" t="s">
        <v>12304</v>
      </c>
      <c r="P3372" s="20" t="s">
        <v>43</v>
      </c>
      <c r="Q3372" s="19" t="s">
        <v>131</v>
      </c>
      <c r="AJ3372" s="21">
        <v>0</v>
      </c>
      <c r="AK3372" s="21">
        <v>0</v>
      </c>
      <c r="AL3372" s="22">
        <f t="shared" si="55"/>
        <v>0</v>
      </c>
    </row>
    <row r="3373" spans="1:38" ht="12" customHeight="1">
      <c r="A3373" s="19" t="s">
        <v>12305</v>
      </c>
      <c r="B3373" s="20" t="s">
        <v>12306</v>
      </c>
      <c r="C3373" s="20"/>
      <c r="D3373" s="20"/>
      <c r="F3373" s="20" t="s">
        <v>215</v>
      </c>
      <c r="G3373" s="20" t="s">
        <v>216</v>
      </c>
      <c r="H3373" s="20" t="s">
        <v>12307</v>
      </c>
      <c r="I3373" s="20"/>
      <c r="J3373" s="20"/>
      <c r="K3373" s="20"/>
      <c r="L3373" s="20"/>
      <c r="M3373" s="20" t="s">
        <v>12306</v>
      </c>
      <c r="N3373" s="20"/>
      <c r="O3373" s="19" t="s">
        <v>12308</v>
      </c>
      <c r="P3373" s="20" t="s">
        <v>43</v>
      </c>
      <c r="Q3373" s="19" t="s">
        <v>131</v>
      </c>
      <c r="AJ3373" s="21">
        <v>0</v>
      </c>
      <c r="AK3373" s="21">
        <v>0</v>
      </c>
      <c r="AL3373" s="22">
        <f t="shared" si="55"/>
        <v>0</v>
      </c>
    </row>
    <row r="3374" spans="1:38" ht="12" customHeight="1">
      <c r="A3374" s="19" t="s">
        <v>12309</v>
      </c>
      <c r="B3374" s="20" t="s">
        <v>12310</v>
      </c>
      <c r="C3374" s="20"/>
      <c r="D3374" s="20"/>
      <c r="F3374" s="20" t="s">
        <v>215</v>
      </c>
      <c r="G3374" s="20" t="s">
        <v>216</v>
      </c>
      <c r="H3374" s="20"/>
      <c r="I3374" s="20"/>
      <c r="J3374" s="20"/>
      <c r="K3374" s="20"/>
      <c r="L3374" s="20"/>
      <c r="M3374" s="20" t="s">
        <v>12310</v>
      </c>
      <c r="N3374" s="20"/>
      <c r="O3374" s="19" t="s">
        <v>12311</v>
      </c>
      <c r="P3374" s="20" t="s">
        <v>43</v>
      </c>
      <c r="Q3374" s="19" t="s">
        <v>131</v>
      </c>
      <c r="AJ3374" s="21">
        <v>0</v>
      </c>
      <c r="AK3374" s="21">
        <v>0</v>
      </c>
      <c r="AL3374" s="22">
        <f t="shared" si="55"/>
        <v>0</v>
      </c>
    </row>
    <row r="3375" spans="1:38" ht="12" customHeight="1">
      <c r="A3375" s="19" t="s">
        <v>12312</v>
      </c>
      <c r="B3375" s="20" t="s">
        <v>12313</v>
      </c>
      <c r="C3375" s="20"/>
      <c r="D3375" s="20"/>
      <c r="F3375" s="20" t="s">
        <v>215</v>
      </c>
      <c r="G3375" s="20" t="s">
        <v>216</v>
      </c>
      <c r="H3375" s="20" t="s">
        <v>12314</v>
      </c>
      <c r="I3375" s="20"/>
      <c r="J3375" s="20"/>
      <c r="K3375" s="20"/>
      <c r="L3375" s="20"/>
      <c r="M3375" s="20" t="s">
        <v>12313</v>
      </c>
      <c r="N3375" s="20"/>
      <c r="O3375" s="19" t="s">
        <v>12315</v>
      </c>
      <c r="P3375" s="20" t="s">
        <v>43</v>
      </c>
      <c r="Q3375" s="19" t="s">
        <v>131</v>
      </c>
      <c r="AJ3375" s="21">
        <v>0</v>
      </c>
      <c r="AK3375" s="21">
        <f>VLOOKUP(B3375,[2]Sheet3!$A$3:$B$1872,2,0)</f>
        <v>1083.1858407079646</v>
      </c>
      <c r="AL3375" s="22">
        <f t="shared" si="55"/>
        <v>1083.1858407079646</v>
      </c>
    </row>
    <row r="3376" spans="1:38" ht="12" customHeight="1">
      <c r="A3376" s="19" t="s">
        <v>12316</v>
      </c>
      <c r="B3376" s="20" t="s">
        <v>12317</v>
      </c>
      <c r="C3376" s="20"/>
      <c r="D3376" s="20"/>
      <c r="F3376" s="20" t="s">
        <v>215</v>
      </c>
      <c r="G3376" s="20" t="s">
        <v>216</v>
      </c>
      <c r="H3376" s="20"/>
      <c r="I3376" s="20"/>
      <c r="J3376" s="20"/>
      <c r="K3376" s="20"/>
      <c r="L3376" s="20"/>
      <c r="M3376" s="20" t="s">
        <v>12317</v>
      </c>
      <c r="N3376" s="20"/>
      <c r="O3376" s="19" t="s">
        <v>12318</v>
      </c>
      <c r="P3376" s="20" t="s">
        <v>43</v>
      </c>
      <c r="Q3376" s="19" t="s">
        <v>131</v>
      </c>
      <c r="AJ3376" s="21">
        <v>0</v>
      </c>
      <c r="AK3376" s="21">
        <v>0</v>
      </c>
      <c r="AL3376" s="22">
        <f t="shared" si="55"/>
        <v>0</v>
      </c>
    </row>
    <row r="3377" spans="1:38" ht="12" customHeight="1">
      <c r="A3377" s="19" t="s">
        <v>12319</v>
      </c>
      <c r="B3377" s="20" t="s">
        <v>12320</v>
      </c>
      <c r="C3377" s="20"/>
      <c r="D3377" s="20"/>
      <c r="F3377" s="20" t="s">
        <v>215</v>
      </c>
      <c r="G3377" s="20" t="s">
        <v>216</v>
      </c>
      <c r="H3377" s="20"/>
      <c r="I3377" s="20"/>
      <c r="J3377" s="20"/>
      <c r="K3377" s="20"/>
      <c r="L3377" s="20"/>
      <c r="M3377" s="20" t="s">
        <v>12320</v>
      </c>
      <c r="N3377" s="20"/>
      <c r="O3377" s="19" t="s">
        <v>12321</v>
      </c>
      <c r="P3377" s="20" t="s">
        <v>43</v>
      </c>
      <c r="Q3377" s="19" t="s">
        <v>131</v>
      </c>
      <c r="AJ3377" s="21">
        <f>VLOOKUP(B3377,[1]Sheet8!$A$3:$B$989,2,0)</f>
        <v>12623.099999999999</v>
      </c>
      <c r="AK3377" s="21">
        <f>VLOOKUP(B3377,[2]Sheet3!$A$3:$B$1872,2,0)</f>
        <v>13991.150442477878</v>
      </c>
      <c r="AL3377" s="22">
        <f t="shared" si="55"/>
        <v>26614.250442477874</v>
      </c>
    </row>
    <row r="3378" spans="1:38" ht="12" customHeight="1">
      <c r="A3378" s="19" t="s">
        <v>12322</v>
      </c>
      <c r="B3378" s="20" t="s">
        <v>12323</v>
      </c>
      <c r="C3378" s="20"/>
      <c r="D3378" s="20"/>
      <c r="F3378" s="20" t="s">
        <v>215</v>
      </c>
      <c r="G3378" s="20" t="s">
        <v>216</v>
      </c>
      <c r="H3378" s="20"/>
      <c r="I3378" s="20"/>
      <c r="J3378" s="20"/>
      <c r="K3378" s="20"/>
      <c r="L3378" s="20"/>
      <c r="M3378" s="20" t="s">
        <v>12323</v>
      </c>
      <c r="N3378" s="20"/>
      <c r="O3378" s="19" t="s">
        <v>12324</v>
      </c>
      <c r="P3378" s="20" t="s">
        <v>43</v>
      </c>
      <c r="Q3378" s="19" t="s">
        <v>131</v>
      </c>
      <c r="AJ3378" s="21">
        <v>0</v>
      </c>
      <c r="AK3378" s="21">
        <v>0</v>
      </c>
      <c r="AL3378" s="22">
        <f t="shared" si="55"/>
        <v>0</v>
      </c>
    </row>
    <row r="3379" spans="1:38" ht="12" customHeight="1">
      <c r="A3379" s="19" t="s">
        <v>12325</v>
      </c>
      <c r="B3379" s="20" t="s">
        <v>12326</v>
      </c>
      <c r="C3379" s="20"/>
      <c r="D3379" s="20"/>
      <c r="F3379" s="20" t="s">
        <v>215</v>
      </c>
      <c r="G3379" s="20" t="s">
        <v>216</v>
      </c>
      <c r="H3379" s="20" t="s">
        <v>12327</v>
      </c>
      <c r="I3379" s="20"/>
      <c r="J3379" s="20"/>
      <c r="K3379" s="20"/>
      <c r="L3379" s="20" t="s">
        <v>12328</v>
      </c>
      <c r="M3379" s="20" t="s">
        <v>12326</v>
      </c>
      <c r="N3379" s="20"/>
      <c r="O3379" s="19" t="s">
        <v>12329</v>
      </c>
      <c r="P3379" s="20" t="s">
        <v>43</v>
      </c>
      <c r="Q3379" s="19" t="s">
        <v>131</v>
      </c>
      <c r="AJ3379" s="21">
        <v>0</v>
      </c>
      <c r="AK3379" s="21">
        <f>VLOOKUP(B3379,[2]Sheet3!$A$3:$B$1872,2,0)</f>
        <v>23062.83185840708</v>
      </c>
      <c r="AL3379" s="22">
        <f t="shared" si="55"/>
        <v>23062.83185840708</v>
      </c>
    </row>
    <row r="3380" spans="1:38" ht="12" customHeight="1">
      <c r="A3380" s="19" t="s">
        <v>12330</v>
      </c>
      <c r="B3380" s="20" t="s">
        <v>12331</v>
      </c>
      <c r="C3380" s="20"/>
      <c r="D3380" s="20"/>
      <c r="F3380" s="20" t="s">
        <v>215</v>
      </c>
      <c r="G3380" s="20" t="s">
        <v>216</v>
      </c>
      <c r="H3380" s="20" t="s">
        <v>12332</v>
      </c>
      <c r="I3380" s="20"/>
      <c r="J3380" s="20"/>
      <c r="K3380" s="20"/>
      <c r="L3380" s="20" t="s">
        <v>12331</v>
      </c>
      <c r="M3380" s="20" t="s">
        <v>12331</v>
      </c>
      <c r="N3380" s="20"/>
      <c r="O3380" s="19" t="s">
        <v>12333</v>
      </c>
      <c r="P3380" s="20" t="s">
        <v>43</v>
      </c>
      <c r="Q3380" s="19" t="s">
        <v>131</v>
      </c>
      <c r="AJ3380" s="21">
        <v>0</v>
      </c>
      <c r="AK3380" s="21">
        <f>VLOOKUP(B3380,[2]Sheet3!$A$3:$B$1872,2,0)</f>
        <v>48141.592920353978</v>
      </c>
      <c r="AL3380" s="22">
        <f t="shared" si="55"/>
        <v>48141.592920353978</v>
      </c>
    </row>
    <row r="3381" spans="1:38" ht="12" customHeight="1">
      <c r="A3381" s="19" t="s">
        <v>12334</v>
      </c>
      <c r="B3381" s="20" t="s">
        <v>12335</v>
      </c>
      <c r="C3381" s="20"/>
      <c r="D3381" s="20"/>
      <c r="F3381" s="20" t="s">
        <v>215</v>
      </c>
      <c r="G3381" s="20" t="s">
        <v>216</v>
      </c>
      <c r="H3381" s="20"/>
      <c r="I3381" s="20"/>
      <c r="J3381" s="20"/>
      <c r="K3381" s="20"/>
      <c r="L3381" s="20" t="s">
        <v>12335</v>
      </c>
      <c r="M3381" s="20" t="s">
        <v>12335</v>
      </c>
      <c r="N3381" s="20"/>
      <c r="O3381" s="19" t="s">
        <v>12336</v>
      </c>
      <c r="P3381" s="20" t="s">
        <v>43</v>
      </c>
      <c r="Q3381" s="19" t="s">
        <v>131</v>
      </c>
      <c r="AJ3381" s="21">
        <v>0</v>
      </c>
      <c r="AK3381" s="21">
        <v>0</v>
      </c>
      <c r="AL3381" s="22">
        <f t="shared" si="55"/>
        <v>0</v>
      </c>
    </row>
    <row r="3382" spans="1:38" ht="12" customHeight="1">
      <c r="A3382" s="19" t="s">
        <v>12337</v>
      </c>
      <c r="B3382" s="20" t="s">
        <v>12338</v>
      </c>
      <c r="C3382" s="20"/>
      <c r="D3382" s="20"/>
      <c r="F3382" s="20" t="s">
        <v>215</v>
      </c>
      <c r="G3382" s="20" t="s">
        <v>216</v>
      </c>
      <c r="H3382" s="20" t="s">
        <v>3681</v>
      </c>
      <c r="I3382" s="20"/>
      <c r="J3382" s="20"/>
      <c r="K3382" s="20"/>
      <c r="L3382" s="20"/>
      <c r="M3382" s="20" t="s">
        <v>12338</v>
      </c>
      <c r="N3382" s="20"/>
      <c r="O3382" s="19" t="s">
        <v>12339</v>
      </c>
      <c r="P3382" s="20" t="s">
        <v>43</v>
      </c>
      <c r="Q3382" s="19" t="s">
        <v>131</v>
      </c>
      <c r="AJ3382" s="21">
        <v>0</v>
      </c>
      <c r="AK3382" s="21">
        <f>VLOOKUP(B3382,[2]Sheet3!$A$3:$B$1872,2,0)</f>
        <v>5415.929203539823</v>
      </c>
      <c r="AL3382" s="22">
        <f t="shared" si="55"/>
        <v>5415.929203539823</v>
      </c>
    </row>
    <row r="3383" spans="1:38" ht="12" customHeight="1">
      <c r="A3383" s="19" t="s">
        <v>12340</v>
      </c>
      <c r="B3383" s="20" t="s">
        <v>3682</v>
      </c>
      <c r="C3383" s="20"/>
      <c r="D3383" s="20"/>
      <c r="F3383" s="20" t="s">
        <v>215</v>
      </c>
      <c r="G3383" s="20" t="s">
        <v>216</v>
      </c>
      <c r="H3383" s="20"/>
      <c r="I3383" s="20"/>
      <c r="J3383" s="20"/>
      <c r="K3383" s="20"/>
      <c r="L3383" s="20"/>
      <c r="M3383" s="20" t="s">
        <v>3682</v>
      </c>
      <c r="N3383" s="20"/>
      <c r="O3383" s="19" t="s">
        <v>12341</v>
      </c>
      <c r="P3383" s="20" t="s">
        <v>43</v>
      </c>
      <c r="Q3383" s="19" t="s">
        <v>131</v>
      </c>
      <c r="AJ3383" s="21">
        <v>0</v>
      </c>
      <c r="AK3383" s="21">
        <v>0</v>
      </c>
      <c r="AL3383" s="22">
        <f t="shared" si="55"/>
        <v>0</v>
      </c>
    </row>
    <row r="3384" spans="1:38" ht="12" customHeight="1">
      <c r="A3384" s="19" t="s">
        <v>12342</v>
      </c>
      <c r="B3384" s="20" t="s">
        <v>12343</v>
      </c>
      <c r="C3384" s="20"/>
      <c r="D3384" s="20"/>
      <c r="F3384" s="20" t="s">
        <v>215</v>
      </c>
      <c r="G3384" s="20" t="s">
        <v>216</v>
      </c>
      <c r="H3384" s="20"/>
      <c r="I3384" s="20"/>
      <c r="J3384" s="20"/>
      <c r="K3384" s="20"/>
      <c r="L3384" s="20" t="s">
        <v>12344</v>
      </c>
      <c r="M3384" s="20" t="s">
        <v>12344</v>
      </c>
      <c r="N3384" s="20"/>
      <c r="O3384" s="19" t="s">
        <v>12345</v>
      </c>
      <c r="P3384" s="20" t="s">
        <v>43</v>
      </c>
      <c r="Q3384" s="19" t="s">
        <v>131</v>
      </c>
      <c r="AJ3384" s="21">
        <v>0</v>
      </c>
      <c r="AK3384" s="21">
        <v>0</v>
      </c>
      <c r="AL3384" s="22">
        <f t="shared" si="55"/>
        <v>0</v>
      </c>
    </row>
    <row r="3385" spans="1:38" ht="12" customHeight="1">
      <c r="A3385" s="19" t="s">
        <v>12346</v>
      </c>
      <c r="B3385" s="20" t="s">
        <v>12347</v>
      </c>
      <c r="C3385" s="20"/>
      <c r="D3385" s="20"/>
      <c r="F3385" s="20" t="s">
        <v>215</v>
      </c>
      <c r="G3385" s="20" t="s">
        <v>216</v>
      </c>
      <c r="H3385" s="20" t="s">
        <v>12348</v>
      </c>
      <c r="I3385" s="20"/>
      <c r="J3385" s="20"/>
      <c r="K3385" s="20"/>
      <c r="L3385" s="20" t="s">
        <v>12347</v>
      </c>
      <c r="M3385" s="20" t="s">
        <v>12347</v>
      </c>
      <c r="N3385" s="20"/>
      <c r="O3385" s="19" t="s">
        <v>12349</v>
      </c>
      <c r="P3385" s="20" t="s">
        <v>43</v>
      </c>
      <c r="Q3385" s="19" t="s">
        <v>131</v>
      </c>
      <c r="AJ3385" s="21">
        <v>0</v>
      </c>
      <c r="AK3385" s="21">
        <v>0</v>
      </c>
      <c r="AL3385" s="22">
        <f t="shared" si="55"/>
        <v>0</v>
      </c>
    </row>
    <row r="3386" spans="1:38" ht="12" customHeight="1">
      <c r="A3386" s="19" t="s">
        <v>12350</v>
      </c>
      <c r="B3386" s="20" t="s">
        <v>12351</v>
      </c>
      <c r="C3386" s="20"/>
      <c r="D3386" s="20"/>
      <c r="F3386" s="20" t="s">
        <v>215</v>
      </c>
      <c r="G3386" s="20" t="s">
        <v>216</v>
      </c>
      <c r="H3386" s="20"/>
      <c r="I3386" s="20"/>
      <c r="J3386" s="20"/>
      <c r="K3386" s="20"/>
      <c r="L3386" s="20" t="s">
        <v>12351</v>
      </c>
      <c r="M3386" s="20" t="s">
        <v>12351</v>
      </c>
      <c r="N3386" s="20"/>
      <c r="O3386" s="19" t="s">
        <v>12352</v>
      </c>
      <c r="P3386" s="20" t="s">
        <v>43</v>
      </c>
      <c r="Q3386" s="19" t="s">
        <v>131</v>
      </c>
      <c r="AJ3386" s="21">
        <v>0</v>
      </c>
      <c r="AK3386" s="21">
        <f>VLOOKUP(B3386,[2]Sheet3!$A$3:$B$1872,2,0)</f>
        <v>2166.3716814159293</v>
      </c>
      <c r="AL3386" s="22">
        <f t="shared" si="55"/>
        <v>2166.3716814159293</v>
      </c>
    </row>
    <row r="3387" spans="1:38" ht="12" customHeight="1">
      <c r="A3387" s="19" t="s">
        <v>12353</v>
      </c>
      <c r="B3387" s="20" t="s">
        <v>12354</v>
      </c>
      <c r="C3387" s="20"/>
      <c r="D3387" s="20"/>
      <c r="F3387" s="20" t="s">
        <v>215</v>
      </c>
      <c r="G3387" s="20" t="s">
        <v>216</v>
      </c>
      <c r="H3387" s="20" t="s">
        <v>12355</v>
      </c>
      <c r="I3387" s="20"/>
      <c r="J3387" s="20"/>
      <c r="K3387" s="20"/>
      <c r="L3387" s="20"/>
      <c r="M3387" s="20" t="s">
        <v>12354</v>
      </c>
      <c r="N3387" s="20"/>
      <c r="O3387" s="19" t="s">
        <v>12356</v>
      </c>
      <c r="P3387" s="20" t="s">
        <v>43</v>
      </c>
      <c r="Q3387" s="19" t="s">
        <v>131</v>
      </c>
      <c r="AJ3387" s="21">
        <v>0</v>
      </c>
      <c r="AK3387" s="21">
        <f>VLOOKUP(B3387,[2]Sheet3!$A$3:$B$1872,2,0)</f>
        <v>44410.619469026547</v>
      </c>
      <c r="AL3387" s="22">
        <f t="shared" si="55"/>
        <v>44410.619469026547</v>
      </c>
    </row>
    <row r="3388" spans="1:38" ht="12" customHeight="1">
      <c r="A3388" s="19" t="s">
        <v>12357</v>
      </c>
      <c r="B3388" s="20" t="s">
        <v>12358</v>
      </c>
      <c r="C3388" s="20"/>
      <c r="D3388" s="20"/>
      <c r="F3388" s="20" t="s">
        <v>215</v>
      </c>
      <c r="G3388" s="20" t="s">
        <v>216</v>
      </c>
      <c r="H3388" s="20"/>
      <c r="I3388" s="20"/>
      <c r="J3388" s="20"/>
      <c r="K3388" s="20"/>
      <c r="L3388" s="20"/>
      <c r="M3388" s="20" t="s">
        <v>12358</v>
      </c>
      <c r="N3388" s="20"/>
      <c r="O3388" s="19" t="s">
        <v>12359</v>
      </c>
      <c r="P3388" s="20" t="s">
        <v>43</v>
      </c>
      <c r="Q3388" s="19" t="s">
        <v>131</v>
      </c>
      <c r="AJ3388" s="21">
        <v>0</v>
      </c>
      <c r="AK3388" s="21">
        <v>0</v>
      </c>
      <c r="AL3388" s="22">
        <f t="shared" si="55"/>
        <v>0</v>
      </c>
    </row>
    <row r="3389" spans="1:38" ht="12" customHeight="1">
      <c r="A3389" s="19" t="s">
        <v>12360</v>
      </c>
      <c r="B3389" s="20" t="s">
        <v>12361</v>
      </c>
      <c r="C3389" s="20"/>
      <c r="D3389" s="20"/>
      <c r="F3389" s="20" t="s">
        <v>215</v>
      </c>
      <c r="G3389" s="20" t="s">
        <v>216</v>
      </c>
      <c r="H3389" s="20" t="s">
        <v>12362</v>
      </c>
      <c r="I3389" s="20"/>
      <c r="J3389" s="20"/>
      <c r="K3389" s="20"/>
      <c r="L3389" s="20" t="s">
        <v>12344</v>
      </c>
      <c r="M3389" s="20" t="s">
        <v>12344</v>
      </c>
      <c r="N3389" s="20"/>
      <c r="O3389" s="19" t="s">
        <v>12363</v>
      </c>
      <c r="P3389" s="20" t="s">
        <v>43</v>
      </c>
      <c r="Q3389" s="19" t="s">
        <v>131</v>
      </c>
      <c r="AJ3389" s="21">
        <v>0</v>
      </c>
      <c r="AK3389" s="21">
        <v>0</v>
      </c>
      <c r="AL3389" s="22">
        <f t="shared" si="55"/>
        <v>0</v>
      </c>
    </row>
    <row r="3390" spans="1:38" ht="12" customHeight="1">
      <c r="A3390" s="19" t="s">
        <v>12364</v>
      </c>
      <c r="B3390" s="20" t="s">
        <v>12365</v>
      </c>
      <c r="C3390" s="20"/>
      <c r="D3390" s="20"/>
      <c r="F3390" s="20" t="s">
        <v>215</v>
      </c>
      <c r="G3390" s="20" t="s">
        <v>216</v>
      </c>
      <c r="H3390" s="20"/>
      <c r="I3390" s="20"/>
      <c r="J3390" s="20"/>
      <c r="K3390" s="20"/>
      <c r="L3390" s="20" t="s">
        <v>12365</v>
      </c>
      <c r="M3390" s="20" t="s">
        <v>12365</v>
      </c>
      <c r="N3390" s="20"/>
      <c r="O3390" s="19" t="s">
        <v>12366</v>
      </c>
      <c r="P3390" s="20" t="s">
        <v>43</v>
      </c>
      <c r="Q3390" s="19" t="s">
        <v>131</v>
      </c>
      <c r="AJ3390" s="21">
        <v>0</v>
      </c>
      <c r="AK3390" s="21">
        <v>0</v>
      </c>
      <c r="AL3390" s="22">
        <f t="shared" si="55"/>
        <v>0</v>
      </c>
    </row>
    <row r="3391" spans="1:38" ht="12" customHeight="1">
      <c r="A3391" s="19" t="s">
        <v>12367</v>
      </c>
      <c r="B3391" s="20" t="s">
        <v>12368</v>
      </c>
      <c r="C3391" s="20"/>
      <c r="D3391" s="20"/>
      <c r="F3391" s="20" t="s">
        <v>215</v>
      </c>
      <c r="G3391" s="20" t="s">
        <v>216</v>
      </c>
      <c r="H3391" s="20" t="s">
        <v>12369</v>
      </c>
      <c r="I3391" s="20"/>
      <c r="J3391" s="20"/>
      <c r="K3391" s="20"/>
      <c r="L3391" s="20" t="s">
        <v>9085</v>
      </c>
      <c r="M3391" s="20" t="s">
        <v>9083</v>
      </c>
      <c r="N3391" s="20"/>
      <c r="O3391" s="19" t="s">
        <v>12370</v>
      </c>
      <c r="P3391" s="20" t="s">
        <v>43</v>
      </c>
      <c r="Q3391" s="19" t="s">
        <v>131</v>
      </c>
      <c r="AJ3391" s="21">
        <v>0</v>
      </c>
      <c r="AK3391" s="21">
        <f>VLOOKUP(B3391,[2]Sheet3!$A$3:$B$1872,2,0)</f>
        <v>2166.3716814159293</v>
      </c>
      <c r="AL3391" s="22">
        <f t="shared" si="55"/>
        <v>2166.3716814159293</v>
      </c>
    </row>
    <row r="3392" spans="1:38" ht="12" customHeight="1">
      <c r="A3392" s="19" t="s">
        <v>12371</v>
      </c>
      <c r="B3392" s="20" t="s">
        <v>12372</v>
      </c>
      <c r="C3392" s="20"/>
      <c r="D3392" s="20"/>
      <c r="F3392" s="20" t="s">
        <v>215</v>
      </c>
      <c r="G3392" s="20" t="s">
        <v>216</v>
      </c>
      <c r="H3392" s="20" t="s">
        <v>12373</v>
      </c>
      <c r="I3392" s="20"/>
      <c r="J3392" s="20"/>
      <c r="K3392" s="20"/>
      <c r="L3392" s="20" t="s">
        <v>12374</v>
      </c>
      <c r="M3392" s="20" t="s">
        <v>12372</v>
      </c>
      <c r="N3392" s="20"/>
      <c r="O3392" s="19" t="s">
        <v>12375</v>
      </c>
      <c r="P3392" s="20" t="s">
        <v>43</v>
      </c>
      <c r="Q3392" s="19" t="s">
        <v>131</v>
      </c>
      <c r="AJ3392" s="21">
        <v>0</v>
      </c>
      <c r="AK3392" s="21">
        <f>VLOOKUP(B3392,[2]Sheet3!$A$3:$B$1872,2,0)</f>
        <v>11298.230088495575</v>
      </c>
      <c r="AL3392" s="22">
        <f t="shared" si="55"/>
        <v>11298.230088495575</v>
      </c>
    </row>
    <row r="3393" spans="1:38" ht="12" customHeight="1">
      <c r="A3393" s="19" t="s">
        <v>12376</v>
      </c>
      <c r="B3393" s="20" t="s">
        <v>12377</v>
      </c>
      <c r="C3393" s="20"/>
      <c r="D3393" s="20"/>
      <c r="F3393" s="20" t="s">
        <v>215</v>
      </c>
      <c r="G3393" s="20" t="s">
        <v>216</v>
      </c>
      <c r="H3393" s="20"/>
      <c r="I3393" s="20"/>
      <c r="J3393" s="20"/>
      <c r="K3393" s="20"/>
      <c r="L3393" s="20"/>
      <c r="M3393" s="20" t="s">
        <v>12377</v>
      </c>
      <c r="N3393" s="20"/>
      <c r="O3393" s="19" t="s">
        <v>12378</v>
      </c>
      <c r="P3393" s="20" t="s">
        <v>43</v>
      </c>
      <c r="Q3393" s="19" t="s">
        <v>131</v>
      </c>
      <c r="AJ3393" s="21">
        <v>0</v>
      </c>
      <c r="AK3393" s="21">
        <f>VLOOKUP(B3393,[2]Sheet3!$A$3:$B$1872,2,0)</f>
        <v>21663.716814159292</v>
      </c>
      <c r="AL3393" s="22">
        <f t="shared" si="55"/>
        <v>21663.716814159292</v>
      </c>
    </row>
    <row r="3394" spans="1:38" ht="12" customHeight="1">
      <c r="A3394" s="19" t="s">
        <v>12379</v>
      </c>
      <c r="B3394" s="20" t="s">
        <v>12380</v>
      </c>
      <c r="C3394" s="20"/>
      <c r="D3394" s="20"/>
      <c r="F3394" s="20" t="s">
        <v>215</v>
      </c>
      <c r="G3394" s="20" t="s">
        <v>216</v>
      </c>
      <c r="H3394" s="20"/>
      <c r="I3394" s="20"/>
      <c r="J3394" s="20"/>
      <c r="K3394" s="20"/>
      <c r="L3394" s="20"/>
      <c r="M3394" s="20" t="s">
        <v>12380</v>
      </c>
      <c r="N3394" s="20"/>
      <c r="O3394" s="19" t="s">
        <v>12381</v>
      </c>
      <c r="P3394" s="20" t="s">
        <v>43</v>
      </c>
      <c r="Q3394" s="19" t="s">
        <v>131</v>
      </c>
      <c r="AJ3394" s="21">
        <f>VLOOKUP(B3394,[1]Sheet8!$A$3:$B$989,2,0)</f>
        <v>4207.7</v>
      </c>
      <c r="AK3394" s="21">
        <v>0</v>
      </c>
      <c r="AL3394" s="22">
        <f t="shared" ref="AL3394:AL3457" si="56">AJ3394+AK3394</f>
        <v>4207.7</v>
      </c>
    </row>
    <row r="3395" spans="1:38" ht="12" customHeight="1">
      <c r="A3395" s="19" t="s">
        <v>12382</v>
      </c>
      <c r="B3395" s="20" t="s">
        <v>12383</v>
      </c>
      <c r="C3395" s="20"/>
      <c r="D3395" s="20"/>
      <c r="F3395" s="20" t="s">
        <v>215</v>
      </c>
      <c r="G3395" s="20" t="s">
        <v>216</v>
      </c>
      <c r="H3395" s="20"/>
      <c r="I3395" s="20"/>
      <c r="J3395" s="20"/>
      <c r="K3395" s="20"/>
      <c r="L3395" s="20"/>
      <c r="M3395" s="20" t="s">
        <v>12383</v>
      </c>
      <c r="N3395" s="20"/>
      <c r="O3395" s="19" t="s">
        <v>12384</v>
      </c>
      <c r="P3395" s="20" t="s">
        <v>43</v>
      </c>
      <c r="Q3395" s="19" t="s">
        <v>131</v>
      </c>
      <c r="AJ3395" s="21">
        <v>0</v>
      </c>
      <c r="AK3395" s="21">
        <v>0</v>
      </c>
      <c r="AL3395" s="22">
        <f t="shared" si="56"/>
        <v>0</v>
      </c>
    </row>
    <row r="3396" spans="1:38" ht="12" customHeight="1">
      <c r="A3396" s="19" t="s">
        <v>12385</v>
      </c>
      <c r="B3396" s="20" t="s">
        <v>12386</v>
      </c>
      <c r="C3396" s="20"/>
      <c r="D3396" s="20"/>
      <c r="F3396" s="20" t="s">
        <v>215</v>
      </c>
      <c r="G3396" s="20" t="s">
        <v>216</v>
      </c>
      <c r="H3396" s="20"/>
      <c r="I3396" s="20"/>
      <c r="J3396" s="20"/>
      <c r="K3396" s="20"/>
      <c r="L3396" s="20"/>
      <c r="M3396" s="20" t="s">
        <v>12386</v>
      </c>
      <c r="N3396" s="20"/>
      <c r="O3396" s="19" t="s">
        <v>12387</v>
      </c>
      <c r="P3396" s="20" t="s">
        <v>43</v>
      </c>
      <c r="Q3396" s="19" t="s">
        <v>131</v>
      </c>
      <c r="AJ3396" s="21">
        <v>0</v>
      </c>
      <c r="AK3396" s="21">
        <v>0</v>
      </c>
      <c r="AL3396" s="22">
        <f t="shared" si="56"/>
        <v>0</v>
      </c>
    </row>
    <row r="3397" spans="1:38" ht="12" customHeight="1">
      <c r="A3397" s="19" t="s">
        <v>12388</v>
      </c>
      <c r="B3397" s="20" t="s">
        <v>12389</v>
      </c>
      <c r="C3397" s="20"/>
      <c r="D3397" s="20"/>
      <c r="F3397" s="20" t="s">
        <v>215</v>
      </c>
      <c r="G3397" s="20" t="s">
        <v>216</v>
      </c>
      <c r="H3397" s="20"/>
      <c r="I3397" s="20"/>
      <c r="J3397" s="20"/>
      <c r="K3397" s="20"/>
      <c r="L3397" s="20"/>
      <c r="M3397" s="20" t="s">
        <v>12389</v>
      </c>
      <c r="N3397" s="20"/>
      <c r="O3397" s="19" t="s">
        <v>12390</v>
      </c>
      <c r="P3397" s="20" t="s">
        <v>43</v>
      </c>
      <c r="Q3397" s="19" t="s">
        <v>131</v>
      </c>
      <c r="AJ3397" s="21">
        <v>0</v>
      </c>
      <c r="AK3397" s="21">
        <v>0</v>
      </c>
      <c r="AL3397" s="22">
        <f t="shared" si="56"/>
        <v>0</v>
      </c>
    </row>
    <row r="3398" spans="1:38" ht="12" customHeight="1">
      <c r="A3398" s="19" t="s">
        <v>12391</v>
      </c>
      <c r="B3398" s="20" t="s">
        <v>12392</v>
      </c>
      <c r="C3398" s="20"/>
      <c r="D3398" s="20"/>
      <c r="F3398" s="20" t="s">
        <v>215</v>
      </c>
      <c r="G3398" s="20" t="s">
        <v>216</v>
      </c>
      <c r="H3398" s="20"/>
      <c r="I3398" s="20"/>
      <c r="J3398" s="20"/>
      <c r="K3398" s="20"/>
      <c r="L3398" s="20"/>
      <c r="M3398" s="20" t="s">
        <v>12392</v>
      </c>
      <c r="N3398" s="20"/>
      <c r="O3398" s="19" t="s">
        <v>12393</v>
      </c>
      <c r="P3398" s="20" t="s">
        <v>43</v>
      </c>
      <c r="Q3398" s="19" t="s">
        <v>131</v>
      </c>
      <c r="AJ3398" s="21">
        <v>0</v>
      </c>
      <c r="AK3398" s="21">
        <v>0</v>
      </c>
      <c r="AL3398" s="22">
        <f t="shared" si="56"/>
        <v>0</v>
      </c>
    </row>
    <row r="3399" spans="1:38" ht="12" customHeight="1">
      <c r="A3399" s="19" t="s">
        <v>12394</v>
      </c>
      <c r="B3399" s="20" t="s">
        <v>12395</v>
      </c>
      <c r="C3399" s="20"/>
      <c r="D3399" s="20"/>
      <c r="E3399" s="19" t="s">
        <v>12396</v>
      </c>
      <c r="F3399" s="20" t="s">
        <v>215</v>
      </c>
      <c r="G3399" s="20" t="s">
        <v>216</v>
      </c>
      <c r="H3399" s="20"/>
      <c r="I3399" s="20"/>
      <c r="J3399" s="20"/>
      <c r="K3399" s="20"/>
      <c r="L3399" s="20" t="s">
        <v>12395</v>
      </c>
      <c r="M3399" s="20" t="s">
        <v>12395</v>
      </c>
      <c r="N3399" s="20"/>
      <c r="O3399" s="19" t="s">
        <v>12397</v>
      </c>
      <c r="P3399" s="20" t="s">
        <v>43</v>
      </c>
      <c r="Q3399" s="19" t="s">
        <v>170</v>
      </c>
      <c r="U3399" s="21">
        <v>250</v>
      </c>
      <c r="V3399" s="21">
        <v>1</v>
      </c>
      <c r="W3399" s="21">
        <v>0</v>
      </c>
      <c r="X3399" s="21">
        <v>1</v>
      </c>
      <c r="Y3399" s="19" t="s">
        <v>60</v>
      </c>
      <c r="Z3399" s="19" t="s">
        <v>61</v>
      </c>
      <c r="AA3399" s="19" t="s">
        <v>62</v>
      </c>
      <c r="AB3399" s="19" t="s">
        <v>63</v>
      </c>
      <c r="AC3399" s="19" t="s">
        <v>222</v>
      </c>
      <c r="AD3399" s="19" t="s">
        <v>223</v>
      </c>
      <c r="AE3399" s="19" t="s">
        <v>8763</v>
      </c>
      <c r="AF3399" s="19" t="s">
        <v>8764</v>
      </c>
      <c r="AJ3399" s="21">
        <f>VLOOKUP(B3399,[1]Sheet8!$A$3:$B$989,2,0)</f>
        <v>8415.4</v>
      </c>
      <c r="AK3399" s="21">
        <f>VLOOKUP(B3399,[2]Sheet3!$A$3:$B$1872,2,0)</f>
        <v>58966.877370417198</v>
      </c>
      <c r="AL3399" s="22">
        <f t="shared" si="56"/>
        <v>67382.2773704172</v>
      </c>
    </row>
    <row r="3400" spans="1:38" ht="12" customHeight="1">
      <c r="A3400" s="19" t="s">
        <v>12398</v>
      </c>
      <c r="B3400" s="20" t="s">
        <v>12399</v>
      </c>
      <c r="C3400" s="20"/>
      <c r="D3400" s="20"/>
      <c r="F3400" s="20" t="s">
        <v>215</v>
      </c>
      <c r="G3400" s="20" t="s">
        <v>216</v>
      </c>
      <c r="H3400" s="20" t="s">
        <v>12400</v>
      </c>
      <c r="I3400" s="20"/>
      <c r="J3400" s="20"/>
      <c r="K3400" s="20"/>
      <c r="L3400" s="20"/>
      <c r="M3400" s="20" t="s">
        <v>12399</v>
      </c>
      <c r="N3400" s="20"/>
      <c r="O3400" s="19" t="s">
        <v>12401</v>
      </c>
      <c r="P3400" s="20" t="s">
        <v>43</v>
      </c>
      <c r="Q3400" s="19" t="s">
        <v>131</v>
      </c>
      <c r="AJ3400" s="21">
        <v>0</v>
      </c>
      <c r="AK3400" s="21">
        <f>VLOOKUP(B3400,[2]Sheet3!$A$3:$B$1872,2,0)</f>
        <v>34947.787610619474</v>
      </c>
      <c r="AL3400" s="22">
        <f t="shared" si="56"/>
        <v>34947.787610619474</v>
      </c>
    </row>
    <row r="3401" spans="1:38" ht="12" customHeight="1">
      <c r="A3401" s="19" t="s">
        <v>12402</v>
      </c>
      <c r="B3401" s="20" t="s">
        <v>12403</v>
      </c>
      <c r="C3401" s="20"/>
      <c r="D3401" s="20"/>
      <c r="F3401" s="20" t="s">
        <v>215</v>
      </c>
      <c r="G3401" s="20" t="s">
        <v>216</v>
      </c>
      <c r="H3401" s="20"/>
      <c r="I3401" s="20"/>
      <c r="J3401" s="20"/>
      <c r="K3401" s="20"/>
      <c r="L3401" s="20" t="s">
        <v>12403</v>
      </c>
      <c r="M3401" s="20" t="s">
        <v>12403</v>
      </c>
      <c r="N3401" s="20"/>
      <c r="O3401" s="19" t="s">
        <v>12404</v>
      </c>
      <c r="P3401" s="20" t="s">
        <v>43</v>
      </c>
      <c r="Q3401" s="19" t="s">
        <v>131</v>
      </c>
      <c r="AJ3401" s="21">
        <f>VLOOKUP(B3401,[1]Sheet8!$A$3:$B$989,2,0)</f>
        <v>10369.369999999999</v>
      </c>
      <c r="AK3401" s="21">
        <f>VLOOKUP(B3401,[2]Sheet3!$A$3:$B$1872,2,0)</f>
        <v>54204.424778761066</v>
      </c>
      <c r="AL3401" s="22">
        <f t="shared" si="56"/>
        <v>64573.794778761061</v>
      </c>
    </row>
    <row r="3402" spans="1:38" ht="12" customHeight="1">
      <c r="A3402" s="19" t="s">
        <v>12405</v>
      </c>
      <c r="B3402" s="20" t="s">
        <v>12406</v>
      </c>
      <c r="C3402" s="20"/>
      <c r="D3402" s="20"/>
      <c r="F3402" s="20" t="s">
        <v>215</v>
      </c>
      <c r="G3402" s="20" t="s">
        <v>216</v>
      </c>
      <c r="H3402" s="20"/>
      <c r="I3402" s="20"/>
      <c r="J3402" s="20"/>
      <c r="K3402" s="20"/>
      <c r="L3402" s="20"/>
      <c r="M3402" s="20" t="s">
        <v>12406</v>
      </c>
      <c r="N3402" s="20"/>
      <c r="O3402" s="19" t="s">
        <v>12407</v>
      </c>
      <c r="P3402" s="20" t="s">
        <v>43</v>
      </c>
      <c r="Q3402" s="19" t="s">
        <v>131</v>
      </c>
      <c r="AJ3402" s="21">
        <v>0</v>
      </c>
      <c r="AK3402" s="21">
        <f>VLOOKUP(B3402,[2]Sheet3!$A$3:$B$1872,2,0)</f>
        <v>108318.58407079647</v>
      </c>
      <c r="AL3402" s="22">
        <f t="shared" si="56"/>
        <v>108318.58407079647</v>
      </c>
    </row>
    <row r="3403" spans="1:38" ht="12" customHeight="1">
      <c r="A3403" s="19" t="s">
        <v>12408</v>
      </c>
      <c r="B3403" s="20" t="s">
        <v>12409</v>
      </c>
      <c r="C3403" s="20"/>
      <c r="D3403" s="20"/>
      <c r="F3403" s="20" t="s">
        <v>215</v>
      </c>
      <c r="G3403" s="20" t="s">
        <v>216</v>
      </c>
      <c r="H3403" s="20"/>
      <c r="I3403" s="20"/>
      <c r="J3403" s="20"/>
      <c r="K3403" s="20"/>
      <c r="L3403" s="20"/>
      <c r="M3403" s="20" t="s">
        <v>12409</v>
      </c>
      <c r="N3403" s="20"/>
      <c r="O3403" s="19" t="s">
        <v>12410</v>
      </c>
      <c r="P3403" s="20" t="s">
        <v>43</v>
      </c>
      <c r="Q3403" s="19" t="s">
        <v>131</v>
      </c>
      <c r="AJ3403" s="21">
        <v>0</v>
      </c>
      <c r="AK3403" s="21">
        <v>0</v>
      </c>
      <c r="AL3403" s="22">
        <f t="shared" si="56"/>
        <v>0</v>
      </c>
    </row>
    <row r="3404" spans="1:38" ht="12" customHeight="1">
      <c r="A3404" s="19" t="s">
        <v>12411</v>
      </c>
      <c r="B3404" s="20" t="s">
        <v>12412</v>
      </c>
      <c r="C3404" s="20"/>
      <c r="D3404" s="20"/>
      <c r="E3404" s="19" t="s">
        <v>12413</v>
      </c>
      <c r="F3404" s="20" t="s">
        <v>215</v>
      </c>
      <c r="G3404" s="20" t="s">
        <v>216</v>
      </c>
      <c r="H3404" s="20" t="s">
        <v>12414</v>
      </c>
      <c r="I3404" s="20"/>
      <c r="J3404" s="20"/>
      <c r="K3404" s="20"/>
      <c r="L3404" s="20" t="s">
        <v>12412</v>
      </c>
      <c r="M3404" s="20" t="s">
        <v>12412</v>
      </c>
      <c r="N3404" s="20"/>
      <c r="O3404" s="19" t="s">
        <v>12415</v>
      </c>
      <c r="P3404" s="20" t="s">
        <v>43</v>
      </c>
      <c r="Q3404" s="19" t="s">
        <v>170</v>
      </c>
      <c r="R3404" s="19" t="s">
        <v>257</v>
      </c>
      <c r="S3404" s="19" t="s">
        <v>251</v>
      </c>
      <c r="U3404" s="21">
        <v>200</v>
      </c>
      <c r="V3404" s="21">
        <v>1</v>
      </c>
      <c r="W3404" s="21">
        <v>0</v>
      </c>
      <c r="X3404" s="21">
        <v>2</v>
      </c>
      <c r="Y3404" s="19" t="s">
        <v>60</v>
      </c>
      <c r="Z3404" s="19" t="s">
        <v>61</v>
      </c>
      <c r="AA3404" s="19" t="s">
        <v>62</v>
      </c>
      <c r="AB3404" s="19" t="s">
        <v>63</v>
      </c>
      <c r="AC3404" s="19" t="s">
        <v>222</v>
      </c>
      <c r="AD3404" s="19" t="s">
        <v>223</v>
      </c>
      <c r="AE3404" s="19" t="s">
        <v>258</v>
      </c>
      <c r="AF3404" s="19" t="s">
        <v>259</v>
      </c>
      <c r="AJ3404" s="21">
        <f>VLOOKUP(B3404,[1]Sheet8!$A$3:$B$989,2,0)</f>
        <v>0</v>
      </c>
      <c r="AK3404" s="21">
        <f>VLOOKUP(B3404,[2]Sheet3!$A$3:$B$1872,2,0)</f>
        <v>21663.716814159292</v>
      </c>
      <c r="AL3404" s="22">
        <f t="shared" si="56"/>
        <v>21663.716814159292</v>
      </c>
    </row>
    <row r="3405" spans="1:38" ht="12" customHeight="1">
      <c r="A3405" s="19" t="s">
        <v>12416</v>
      </c>
      <c r="B3405" s="20" t="s">
        <v>12417</v>
      </c>
      <c r="C3405" s="20"/>
      <c r="D3405" s="20"/>
      <c r="F3405" s="20" t="s">
        <v>215</v>
      </c>
      <c r="G3405" s="20" t="s">
        <v>216</v>
      </c>
      <c r="H3405" s="20" t="s">
        <v>12418</v>
      </c>
      <c r="I3405" s="20"/>
      <c r="J3405" s="20"/>
      <c r="K3405" s="20"/>
      <c r="L3405" s="20" t="s">
        <v>12419</v>
      </c>
      <c r="M3405" s="20" t="s">
        <v>12417</v>
      </c>
      <c r="N3405" s="20"/>
      <c r="O3405" s="19" t="s">
        <v>12420</v>
      </c>
      <c r="P3405" s="20" t="s">
        <v>43</v>
      </c>
      <c r="Q3405" s="19" t="s">
        <v>131</v>
      </c>
      <c r="AJ3405" s="21">
        <v>0</v>
      </c>
      <c r="AK3405" s="21">
        <f>VLOOKUP(B3405,[2]Sheet3!$A$3:$B$1872,2,0)</f>
        <v>6995.575221238938</v>
      </c>
      <c r="AL3405" s="22">
        <f t="shared" si="56"/>
        <v>6995.575221238938</v>
      </c>
    </row>
    <row r="3406" spans="1:38" ht="12" customHeight="1">
      <c r="A3406" s="19" t="s">
        <v>12421</v>
      </c>
      <c r="B3406" s="20" t="s">
        <v>3554</v>
      </c>
      <c r="C3406" s="20"/>
      <c r="D3406" s="20"/>
      <c r="F3406" s="20" t="s">
        <v>215</v>
      </c>
      <c r="G3406" s="20" t="s">
        <v>216</v>
      </c>
      <c r="H3406" s="20"/>
      <c r="I3406" s="20"/>
      <c r="J3406" s="20"/>
      <c r="K3406" s="20"/>
      <c r="L3406" s="20"/>
      <c r="M3406" s="20" t="s">
        <v>3554</v>
      </c>
      <c r="N3406" s="20"/>
      <c r="O3406" s="19" t="s">
        <v>12422</v>
      </c>
      <c r="P3406" s="20" t="s">
        <v>43</v>
      </c>
      <c r="Q3406" s="19" t="s">
        <v>131</v>
      </c>
      <c r="AJ3406" s="21">
        <f>VLOOKUP(B3406,[1]Sheet8!$A$3:$B$989,2,0)</f>
        <v>2103.85</v>
      </c>
      <c r="AK3406" s="21">
        <f>VLOOKUP(B3406,[2]Sheet3!$A$3:$B$1872,2,0)</f>
        <v>2331.858407079646</v>
      </c>
      <c r="AL3406" s="22">
        <f t="shared" si="56"/>
        <v>4435.7084070796463</v>
      </c>
    </row>
    <row r="3407" spans="1:38" ht="12" customHeight="1">
      <c r="A3407" s="19" t="s">
        <v>12423</v>
      </c>
      <c r="B3407" s="20" t="s">
        <v>3649</v>
      </c>
      <c r="C3407" s="20"/>
      <c r="D3407" s="20"/>
      <c r="F3407" s="20" t="s">
        <v>215</v>
      </c>
      <c r="G3407" s="20" t="s">
        <v>216</v>
      </c>
      <c r="H3407" s="20" t="s">
        <v>3648</v>
      </c>
      <c r="I3407" s="20"/>
      <c r="J3407" s="20"/>
      <c r="K3407" s="20"/>
      <c r="L3407" s="20"/>
      <c r="M3407" s="20" t="s">
        <v>3649</v>
      </c>
      <c r="N3407" s="20"/>
      <c r="O3407" s="19" t="s">
        <v>12424</v>
      </c>
      <c r="P3407" s="20" t="s">
        <v>43</v>
      </c>
      <c r="Q3407" s="19" t="s">
        <v>131</v>
      </c>
      <c r="AJ3407" s="21">
        <v>0</v>
      </c>
      <c r="AK3407" s="21">
        <v>0</v>
      </c>
      <c r="AL3407" s="22">
        <f t="shared" si="56"/>
        <v>0</v>
      </c>
    </row>
    <row r="3408" spans="1:38" ht="12" customHeight="1">
      <c r="A3408" s="19" t="s">
        <v>12425</v>
      </c>
      <c r="B3408" s="20" t="s">
        <v>12426</v>
      </c>
      <c r="C3408" s="20"/>
      <c r="D3408" s="20"/>
      <c r="F3408" s="20" t="s">
        <v>215</v>
      </c>
      <c r="G3408" s="20" t="s">
        <v>216</v>
      </c>
      <c r="H3408" s="20"/>
      <c r="I3408" s="20"/>
      <c r="J3408" s="20"/>
      <c r="K3408" s="20"/>
      <c r="L3408" s="20"/>
      <c r="M3408" s="20" t="s">
        <v>12426</v>
      </c>
      <c r="N3408" s="20"/>
      <c r="O3408" s="19" t="s">
        <v>12427</v>
      </c>
      <c r="P3408" s="20" t="s">
        <v>43</v>
      </c>
      <c r="Q3408" s="19" t="s">
        <v>131</v>
      </c>
      <c r="AJ3408" s="21">
        <v>0</v>
      </c>
      <c r="AK3408" s="21">
        <f>VLOOKUP(B3408,[2]Sheet3!$A$3:$B$1872,2,0)</f>
        <v>5415.929203539823</v>
      </c>
      <c r="AL3408" s="22">
        <f t="shared" si="56"/>
        <v>5415.929203539823</v>
      </c>
    </row>
    <row r="3409" spans="1:38" ht="12" customHeight="1">
      <c r="A3409" s="19" t="s">
        <v>12428</v>
      </c>
      <c r="B3409" s="20" t="s">
        <v>12429</v>
      </c>
      <c r="C3409" s="20"/>
      <c r="D3409" s="20"/>
      <c r="F3409" s="20" t="s">
        <v>215</v>
      </c>
      <c r="G3409" s="20" t="s">
        <v>216</v>
      </c>
      <c r="H3409" s="20"/>
      <c r="I3409" s="20"/>
      <c r="J3409" s="20"/>
      <c r="K3409" s="20"/>
      <c r="L3409" s="20"/>
      <c r="M3409" s="20" t="s">
        <v>12429</v>
      </c>
      <c r="N3409" s="20"/>
      <c r="O3409" s="19" t="s">
        <v>12430</v>
      </c>
      <c r="P3409" s="20" t="s">
        <v>43</v>
      </c>
      <c r="Q3409" s="19" t="s">
        <v>131</v>
      </c>
      <c r="AJ3409" s="21">
        <v>0</v>
      </c>
      <c r="AK3409" s="21">
        <f>VLOOKUP(B3409,[2]Sheet3!$A$3:$B$1872,2,0)</f>
        <v>2166.3716814159293</v>
      </c>
      <c r="AL3409" s="22">
        <f t="shared" si="56"/>
        <v>2166.3716814159293</v>
      </c>
    </row>
    <row r="3410" spans="1:38" ht="12" customHeight="1">
      <c r="A3410" s="19" t="s">
        <v>12431</v>
      </c>
      <c r="B3410" s="20" t="s">
        <v>12432</v>
      </c>
      <c r="C3410" s="20"/>
      <c r="D3410" s="20"/>
      <c r="E3410" s="19" t="s">
        <v>12433</v>
      </c>
      <c r="F3410" s="20" t="s">
        <v>215</v>
      </c>
      <c r="G3410" s="20" t="s">
        <v>216</v>
      </c>
      <c r="H3410" s="20" t="s">
        <v>12434</v>
      </c>
      <c r="I3410" s="20"/>
      <c r="J3410" s="20"/>
      <c r="K3410" s="20"/>
      <c r="L3410" s="20" t="s">
        <v>12435</v>
      </c>
      <c r="M3410" s="20" t="s">
        <v>12435</v>
      </c>
      <c r="N3410" s="20"/>
      <c r="O3410" s="19" t="s">
        <v>12436</v>
      </c>
      <c r="P3410" s="20" t="s">
        <v>43</v>
      </c>
      <c r="Q3410" s="19" t="s">
        <v>170</v>
      </c>
      <c r="R3410" s="19" t="s">
        <v>345</v>
      </c>
      <c r="S3410" s="19" t="s">
        <v>251</v>
      </c>
      <c r="U3410" s="21">
        <v>600</v>
      </c>
      <c r="V3410" s="21">
        <v>1</v>
      </c>
      <c r="W3410" s="21">
        <v>1</v>
      </c>
      <c r="X3410" s="21">
        <v>2</v>
      </c>
      <c r="Y3410" s="19" t="s">
        <v>60</v>
      </c>
      <c r="Z3410" s="19" t="s">
        <v>61</v>
      </c>
      <c r="AA3410" s="19" t="s">
        <v>62</v>
      </c>
      <c r="AB3410" s="19" t="s">
        <v>63</v>
      </c>
      <c r="AC3410" s="19" t="s">
        <v>222</v>
      </c>
      <c r="AD3410" s="19" t="s">
        <v>223</v>
      </c>
      <c r="AE3410" s="19" t="s">
        <v>12243</v>
      </c>
      <c r="AF3410" s="19" t="s">
        <v>12244</v>
      </c>
      <c r="AJ3410" s="21">
        <f>VLOOKUP(B3410,[1]Sheet8!$A$3:$B$989,2,0)</f>
        <v>0</v>
      </c>
      <c r="AK3410" s="21">
        <f>VLOOKUP(B3410,[2]Sheet3!$A$3:$B$1872,2,0)</f>
        <v>219556.19469026552</v>
      </c>
      <c r="AL3410" s="22">
        <f t="shared" si="56"/>
        <v>219556.19469026552</v>
      </c>
    </row>
    <row r="3411" spans="1:38" ht="12" customHeight="1">
      <c r="A3411" s="19" t="s">
        <v>12437</v>
      </c>
      <c r="B3411" s="20" t="s">
        <v>12438</v>
      </c>
      <c r="C3411" s="20"/>
      <c r="D3411" s="20"/>
      <c r="F3411" s="20" t="s">
        <v>215</v>
      </c>
      <c r="G3411" s="20" t="s">
        <v>216</v>
      </c>
      <c r="H3411" s="20"/>
      <c r="I3411" s="20"/>
      <c r="J3411" s="20"/>
      <c r="K3411" s="20"/>
      <c r="L3411" s="20"/>
      <c r="M3411" s="20" t="s">
        <v>12438</v>
      </c>
      <c r="N3411" s="20"/>
      <c r="O3411" s="19" t="s">
        <v>12439</v>
      </c>
      <c r="P3411" s="20" t="s">
        <v>43</v>
      </c>
      <c r="Q3411" s="19" t="s">
        <v>131</v>
      </c>
      <c r="AJ3411" s="21">
        <v>0</v>
      </c>
      <c r="AK3411" s="21">
        <f>VLOOKUP(B3411,[2]Sheet3!$A$3:$B$1872,2,0)</f>
        <v>3249.5575221238942</v>
      </c>
      <c r="AL3411" s="22">
        <f t="shared" si="56"/>
        <v>3249.5575221238942</v>
      </c>
    </row>
    <row r="3412" spans="1:38" ht="12" customHeight="1">
      <c r="A3412" s="19" t="s">
        <v>12440</v>
      </c>
      <c r="B3412" s="20" t="s">
        <v>12441</v>
      </c>
      <c r="C3412" s="20"/>
      <c r="D3412" s="20"/>
      <c r="F3412" s="20" t="s">
        <v>215</v>
      </c>
      <c r="G3412" s="20" t="s">
        <v>216</v>
      </c>
      <c r="H3412" s="20"/>
      <c r="I3412" s="20"/>
      <c r="J3412" s="20"/>
      <c r="K3412" s="20"/>
      <c r="L3412" s="20"/>
      <c r="M3412" s="20" t="s">
        <v>12441</v>
      </c>
      <c r="N3412" s="20"/>
      <c r="O3412" s="19" t="s">
        <v>12442</v>
      </c>
      <c r="P3412" s="20" t="s">
        <v>43</v>
      </c>
      <c r="Q3412" s="19" t="s">
        <v>131</v>
      </c>
      <c r="AJ3412" s="21">
        <v>0</v>
      </c>
      <c r="AK3412" s="21">
        <v>0</v>
      </c>
      <c r="AL3412" s="22">
        <f t="shared" si="56"/>
        <v>0</v>
      </c>
    </row>
    <row r="3413" spans="1:38" ht="12" customHeight="1">
      <c r="A3413" s="19" t="s">
        <v>12443</v>
      </c>
      <c r="B3413" s="20" t="s">
        <v>12444</v>
      </c>
      <c r="C3413" s="20"/>
      <c r="D3413" s="20"/>
      <c r="F3413" s="20" t="s">
        <v>215</v>
      </c>
      <c r="G3413" s="20" t="s">
        <v>216</v>
      </c>
      <c r="H3413" s="20"/>
      <c r="I3413" s="20"/>
      <c r="J3413" s="20"/>
      <c r="K3413" s="20"/>
      <c r="L3413" s="20"/>
      <c r="M3413" s="20" t="s">
        <v>12444</v>
      </c>
      <c r="N3413" s="20"/>
      <c r="O3413" s="19" t="s">
        <v>12445</v>
      </c>
      <c r="P3413" s="20" t="s">
        <v>43</v>
      </c>
      <c r="Q3413" s="19" t="s">
        <v>131</v>
      </c>
      <c r="AJ3413" s="21">
        <v>0</v>
      </c>
      <c r="AK3413" s="21">
        <v>0</v>
      </c>
      <c r="AL3413" s="22">
        <f t="shared" si="56"/>
        <v>0</v>
      </c>
    </row>
    <row r="3414" spans="1:38" ht="12" customHeight="1">
      <c r="A3414" s="19" t="s">
        <v>12446</v>
      </c>
      <c r="B3414" s="20" t="s">
        <v>12447</v>
      </c>
      <c r="C3414" s="20"/>
      <c r="D3414" s="20"/>
      <c r="F3414" s="20" t="s">
        <v>215</v>
      </c>
      <c r="G3414" s="20" t="s">
        <v>216</v>
      </c>
      <c r="H3414" s="20" t="s">
        <v>12448</v>
      </c>
      <c r="I3414" s="20"/>
      <c r="J3414" s="20"/>
      <c r="K3414" s="20"/>
      <c r="L3414" s="20"/>
      <c r="M3414" s="20" t="s">
        <v>12447</v>
      </c>
      <c r="N3414" s="20"/>
      <c r="O3414" s="19" t="s">
        <v>12449</v>
      </c>
      <c r="P3414" s="20" t="s">
        <v>43</v>
      </c>
      <c r="Q3414" s="19" t="s">
        <v>131</v>
      </c>
      <c r="AJ3414" s="21">
        <v>0</v>
      </c>
      <c r="AK3414" s="21">
        <v>0</v>
      </c>
      <c r="AL3414" s="22">
        <f t="shared" si="56"/>
        <v>0</v>
      </c>
    </row>
    <row r="3415" spans="1:38" ht="12" customHeight="1">
      <c r="A3415" s="19" t="s">
        <v>12450</v>
      </c>
      <c r="B3415" s="20" t="s">
        <v>12451</v>
      </c>
      <c r="C3415" s="20"/>
      <c r="D3415" s="20"/>
      <c r="F3415" s="20" t="s">
        <v>215</v>
      </c>
      <c r="G3415" s="20" t="s">
        <v>216</v>
      </c>
      <c r="H3415" s="20" t="s">
        <v>12452</v>
      </c>
      <c r="I3415" s="20"/>
      <c r="J3415" s="20"/>
      <c r="K3415" s="20"/>
      <c r="L3415" s="20" t="s">
        <v>12451</v>
      </c>
      <c r="M3415" s="20" t="s">
        <v>12451</v>
      </c>
      <c r="N3415" s="20"/>
      <c r="O3415" s="19" t="s">
        <v>12453</v>
      </c>
      <c r="P3415" s="20" t="s">
        <v>43</v>
      </c>
      <c r="Q3415" s="19" t="s">
        <v>131</v>
      </c>
      <c r="AJ3415" s="21">
        <v>0</v>
      </c>
      <c r="AK3415" s="21">
        <f>VLOOKUP(B3415,[2]Sheet3!$A$3:$B$1872,2,0)</f>
        <v>33127.433628318584</v>
      </c>
      <c r="AL3415" s="22">
        <f t="shared" si="56"/>
        <v>33127.433628318584</v>
      </c>
    </row>
    <row r="3416" spans="1:38" ht="12" customHeight="1">
      <c r="A3416" s="19" t="s">
        <v>12454</v>
      </c>
      <c r="B3416" s="20" t="s">
        <v>12455</v>
      </c>
      <c r="C3416" s="20"/>
      <c r="D3416" s="20"/>
      <c r="E3416" s="19" t="s">
        <v>12456</v>
      </c>
      <c r="F3416" s="20" t="s">
        <v>215</v>
      </c>
      <c r="G3416" s="20" t="s">
        <v>216</v>
      </c>
      <c r="H3416" s="20" t="s">
        <v>12414</v>
      </c>
      <c r="I3416" s="20"/>
      <c r="J3416" s="20"/>
      <c r="K3416" s="20"/>
      <c r="L3416" s="20" t="s">
        <v>12455</v>
      </c>
      <c r="M3416" s="20" t="s">
        <v>12455</v>
      </c>
      <c r="N3416" s="20"/>
      <c r="O3416" s="19" t="s">
        <v>12457</v>
      </c>
      <c r="P3416" s="20" t="s">
        <v>43</v>
      </c>
      <c r="Q3416" s="19" t="s">
        <v>170</v>
      </c>
      <c r="R3416" s="19" t="s">
        <v>220</v>
      </c>
      <c r="S3416" s="19" t="s">
        <v>139</v>
      </c>
      <c r="T3416" s="19" t="s">
        <v>221</v>
      </c>
      <c r="U3416" s="21">
        <v>300</v>
      </c>
      <c r="V3416" s="21">
        <v>1</v>
      </c>
      <c r="W3416" s="21">
        <v>0</v>
      </c>
      <c r="X3416" s="21">
        <v>1</v>
      </c>
      <c r="Y3416" s="19" t="s">
        <v>60</v>
      </c>
      <c r="Z3416" s="19" t="s">
        <v>61</v>
      </c>
      <c r="AA3416" s="19" t="s">
        <v>62</v>
      </c>
      <c r="AB3416" s="19" t="s">
        <v>63</v>
      </c>
      <c r="AC3416" s="19" t="s">
        <v>222</v>
      </c>
      <c r="AD3416" s="19" t="s">
        <v>223</v>
      </c>
      <c r="AE3416" s="19" t="s">
        <v>592</v>
      </c>
      <c r="AF3416" s="19" t="s">
        <v>593</v>
      </c>
      <c r="AJ3416" s="21">
        <f>VLOOKUP(B3416,[1]Sheet8!$A$3:$B$989,2,0)</f>
        <v>45383.200000000004</v>
      </c>
      <c r="AK3416" s="21">
        <f>VLOOKUP(B3416,[2]Sheet3!$A$3:$B$1872,2,0)</f>
        <v>64349.658659924149</v>
      </c>
      <c r="AL3416" s="22">
        <f t="shared" si="56"/>
        <v>109732.85865992415</v>
      </c>
    </row>
    <row r="3417" spans="1:38" ht="12" customHeight="1">
      <c r="A3417" s="19" t="s">
        <v>12458</v>
      </c>
      <c r="B3417" s="20" t="s">
        <v>12459</v>
      </c>
      <c r="C3417" s="20"/>
      <c r="D3417" s="20"/>
      <c r="F3417" s="20" t="s">
        <v>215</v>
      </c>
      <c r="G3417" s="20" t="s">
        <v>216</v>
      </c>
      <c r="H3417" s="20"/>
      <c r="I3417" s="20"/>
      <c r="J3417" s="20"/>
      <c r="K3417" s="20"/>
      <c r="L3417" s="20"/>
      <c r="M3417" s="20" t="s">
        <v>12459</v>
      </c>
      <c r="N3417" s="20"/>
      <c r="O3417" s="19" t="s">
        <v>12460</v>
      </c>
      <c r="P3417" s="20" t="s">
        <v>43</v>
      </c>
      <c r="Q3417" s="19" t="s">
        <v>131</v>
      </c>
      <c r="AJ3417" s="21">
        <v>0</v>
      </c>
      <c r="AK3417" s="21">
        <v>0</v>
      </c>
      <c r="AL3417" s="22">
        <f t="shared" si="56"/>
        <v>0</v>
      </c>
    </row>
    <row r="3418" spans="1:38" ht="12" customHeight="1">
      <c r="A3418" s="19" t="s">
        <v>12461</v>
      </c>
      <c r="B3418" s="20" t="s">
        <v>12462</v>
      </c>
      <c r="C3418" s="20"/>
      <c r="D3418" s="20"/>
      <c r="F3418" s="20" t="s">
        <v>215</v>
      </c>
      <c r="G3418" s="20" t="s">
        <v>216</v>
      </c>
      <c r="H3418" s="20"/>
      <c r="I3418" s="20"/>
      <c r="J3418" s="20"/>
      <c r="K3418" s="20"/>
      <c r="L3418" s="20"/>
      <c r="M3418" s="20" t="s">
        <v>12462</v>
      </c>
      <c r="N3418" s="20"/>
      <c r="O3418" s="19" t="s">
        <v>12463</v>
      </c>
      <c r="P3418" s="20" t="s">
        <v>43</v>
      </c>
      <c r="Q3418" s="19" t="s">
        <v>131</v>
      </c>
      <c r="AJ3418" s="21">
        <v>0</v>
      </c>
      <c r="AK3418" s="21">
        <v>0</v>
      </c>
      <c r="AL3418" s="22">
        <f t="shared" si="56"/>
        <v>0</v>
      </c>
    </row>
    <row r="3419" spans="1:38" ht="12" customHeight="1">
      <c r="A3419" s="19" t="s">
        <v>12464</v>
      </c>
      <c r="B3419" s="20" t="s">
        <v>12465</v>
      </c>
      <c r="C3419" s="20"/>
      <c r="D3419" s="20"/>
      <c r="F3419" s="20" t="s">
        <v>215</v>
      </c>
      <c r="G3419" s="20" t="s">
        <v>216</v>
      </c>
      <c r="H3419" s="20"/>
      <c r="I3419" s="20"/>
      <c r="J3419" s="20"/>
      <c r="K3419" s="20"/>
      <c r="L3419" s="20"/>
      <c r="M3419" s="20" t="s">
        <v>12465</v>
      </c>
      <c r="N3419" s="20"/>
      <c r="O3419" s="19" t="s">
        <v>12466</v>
      </c>
      <c r="P3419" s="20" t="s">
        <v>43</v>
      </c>
      <c r="Q3419" s="19" t="s">
        <v>131</v>
      </c>
      <c r="AJ3419" s="21">
        <v>0</v>
      </c>
      <c r="AK3419" s="21">
        <f>VLOOKUP(B3419,[2]Sheet3!$A$3:$B$1872,2,0)</f>
        <v>0</v>
      </c>
      <c r="AL3419" s="22">
        <f t="shared" si="56"/>
        <v>0</v>
      </c>
    </row>
    <row r="3420" spans="1:38" ht="12" customHeight="1">
      <c r="A3420" s="19" t="s">
        <v>12467</v>
      </c>
      <c r="B3420" s="20" t="s">
        <v>12468</v>
      </c>
      <c r="C3420" s="20"/>
      <c r="D3420" s="20"/>
      <c r="F3420" s="20" t="s">
        <v>215</v>
      </c>
      <c r="G3420" s="20" t="s">
        <v>216</v>
      </c>
      <c r="H3420" s="20"/>
      <c r="I3420" s="20"/>
      <c r="J3420" s="20"/>
      <c r="K3420" s="20"/>
      <c r="L3420" s="20" t="s">
        <v>12468</v>
      </c>
      <c r="M3420" s="20" t="s">
        <v>12468</v>
      </c>
      <c r="N3420" s="20"/>
      <c r="O3420" s="19" t="s">
        <v>12469</v>
      </c>
      <c r="P3420" s="20" t="s">
        <v>43</v>
      </c>
      <c r="Q3420" s="19" t="s">
        <v>131</v>
      </c>
      <c r="AJ3420" s="21">
        <v>0</v>
      </c>
      <c r="AK3420" s="21">
        <v>0</v>
      </c>
      <c r="AL3420" s="22">
        <f t="shared" si="56"/>
        <v>0</v>
      </c>
    </row>
    <row r="3421" spans="1:38" ht="12" customHeight="1">
      <c r="A3421" s="19" t="s">
        <v>12470</v>
      </c>
      <c r="B3421" s="20" t="s">
        <v>12471</v>
      </c>
      <c r="C3421" s="20"/>
      <c r="D3421" s="20"/>
      <c r="F3421" s="20" t="s">
        <v>215</v>
      </c>
      <c r="G3421" s="20" t="s">
        <v>216</v>
      </c>
      <c r="H3421" s="20" t="s">
        <v>12472</v>
      </c>
      <c r="I3421" s="20"/>
      <c r="J3421" s="20"/>
      <c r="K3421" s="20"/>
      <c r="L3421" s="20"/>
      <c r="M3421" s="20" t="s">
        <v>12471</v>
      </c>
      <c r="N3421" s="20"/>
      <c r="O3421" s="19" t="s">
        <v>12473</v>
      </c>
      <c r="P3421" s="20" t="s">
        <v>43</v>
      </c>
      <c r="Q3421" s="19" t="s">
        <v>131</v>
      </c>
      <c r="AJ3421" s="21">
        <v>0</v>
      </c>
      <c r="AK3421" s="21">
        <f>VLOOKUP(B3421,[2]Sheet3!$A$3:$B$1872,2,0)</f>
        <v>4663.716814159292</v>
      </c>
      <c r="AL3421" s="22">
        <f t="shared" si="56"/>
        <v>4663.716814159292</v>
      </c>
    </row>
    <row r="3422" spans="1:38" ht="12" customHeight="1">
      <c r="A3422" s="19" t="s">
        <v>12474</v>
      </c>
      <c r="B3422" s="20" t="s">
        <v>12475</v>
      </c>
      <c r="C3422" s="20"/>
      <c r="D3422" s="20"/>
      <c r="F3422" s="20" t="s">
        <v>215</v>
      </c>
      <c r="G3422" s="20" t="s">
        <v>216</v>
      </c>
      <c r="H3422" s="20"/>
      <c r="I3422" s="20"/>
      <c r="J3422" s="20"/>
      <c r="K3422" s="20"/>
      <c r="L3422" s="20"/>
      <c r="M3422" s="20" t="s">
        <v>12476</v>
      </c>
      <c r="N3422" s="20"/>
      <c r="O3422" s="19" t="s">
        <v>12477</v>
      </c>
      <c r="P3422" s="20" t="s">
        <v>43</v>
      </c>
      <c r="Q3422" s="19" t="s">
        <v>131</v>
      </c>
      <c r="AJ3422" s="21">
        <v>0</v>
      </c>
      <c r="AK3422" s="21">
        <v>0</v>
      </c>
      <c r="AL3422" s="22">
        <f t="shared" si="56"/>
        <v>0</v>
      </c>
    </row>
    <row r="3423" spans="1:38" ht="12" customHeight="1">
      <c r="A3423" s="19" t="s">
        <v>12478</v>
      </c>
      <c r="B3423" s="20" t="s">
        <v>12479</v>
      </c>
      <c r="C3423" s="20"/>
      <c r="D3423" s="20"/>
      <c r="F3423" s="20" t="s">
        <v>215</v>
      </c>
      <c r="G3423" s="20" t="s">
        <v>216</v>
      </c>
      <c r="H3423" s="20"/>
      <c r="I3423" s="20"/>
      <c r="J3423" s="20"/>
      <c r="K3423" s="20"/>
      <c r="L3423" s="20"/>
      <c r="M3423" s="20" t="s">
        <v>12479</v>
      </c>
      <c r="N3423" s="20"/>
      <c r="O3423" s="19" t="s">
        <v>12480</v>
      </c>
      <c r="P3423" s="20" t="s">
        <v>43</v>
      </c>
      <c r="Q3423" s="19" t="s">
        <v>237</v>
      </c>
      <c r="U3423" s="21">
        <v>1000</v>
      </c>
      <c r="V3423" s="21">
        <v>1</v>
      </c>
      <c r="W3423" s="21">
        <v>1</v>
      </c>
      <c r="X3423" s="21">
        <v>30</v>
      </c>
      <c r="Y3423" s="19" t="s">
        <v>60</v>
      </c>
      <c r="Z3423" s="19" t="s">
        <v>61</v>
      </c>
      <c r="AA3423" s="19" t="s">
        <v>62</v>
      </c>
      <c r="AB3423" s="19" t="s">
        <v>63</v>
      </c>
      <c r="AC3423" s="19" t="s">
        <v>222</v>
      </c>
      <c r="AD3423" s="19" t="s">
        <v>223</v>
      </c>
      <c r="AJ3423" s="21">
        <v>0</v>
      </c>
      <c r="AK3423" s="21">
        <v>0</v>
      </c>
      <c r="AL3423" s="22">
        <f t="shared" si="56"/>
        <v>0</v>
      </c>
    </row>
    <row r="3424" spans="1:38" ht="12" customHeight="1">
      <c r="A3424" s="19" t="s">
        <v>12481</v>
      </c>
      <c r="B3424" s="20" t="s">
        <v>12482</v>
      </c>
      <c r="C3424" s="20"/>
      <c r="D3424" s="20"/>
      <c r="F3424" s="20" t="s">
        <v>215</v>
      </c>
      <c r="G3424" s="20" t="s">
        <v>216</v>
      </c>
      <c r="H3424" s="20" t="s">
        <v>12483</v>
      </c>
      <c r="I3424" s="20"/>
      <c r="J3424" s="20"/>
      <c r="K3424" s="20"/>
      <c r="L3424" s="20" t="s">
        <v>12482</v>
      </c>
      <c r="M3424" s="20" t="s">
        <v>12482</v>
      </c>
      <c r="N3424" s="20"/>
      <c r="O3424" s="19" t="s">
        <v>12484</v>
      </c>
      <c r="P3424" s="20" t="s">
        <v>43</v>
      </c>
      <c r="Q3424" s="19" t="s">
        <v>131</v>
      </c>
      <c r="AJ3424" s="21">
        <f>VLOOKUP(B3424,[1]Sheet8!$A$3:$B$989,2,0)</f>
        <v>4713.3499999999995</v>
      </c>
      <c r="AK3424" s="21">
        <f>VLOOKUP(B3424,[2]Sheet3!$A$3:$B$1872,2,0)</f>
        <v>168495.57522123901</v>
      </c>
      <c r="AL3424" s="22">
        <f t="shared" si="56"/>
        <v>173208.92522123901</v>
      </c>
    </row>
    <row r="3425" spans="1:38" ht="12" customHeight="1">
      <c r="A3425" s="19" t="s">
        <v>12485</v>
      </c>
      <c r="B3425" s="20" t="s">
        <v>12486</v>
      </c>
      <c r="C3425" s="20"/>
      <c r="D3425" s="20"/>
      <c r="F3425" s="20" t="s">
        <v>215</v>
      </c>
      <c r="G3425" s="20" t="s">
        <v>216</v>
      </c>
      <c r="H3425" s="20"/>
      <c r="I3425" s="20"/>
      <c r="J3425" s="20"/>
      <c r="K3425" s="20"/>
      <c r="L3425" s="20"/>
      <c r="M3425" s="20" t="s">
        <v>12486</v>
      </c>
      <c r="N3425" s="20"/>
      <c r="O3425" s="19" t="s">
        <v>12487</v>
      </c>
      <c r="P3425" s="20" t="s">
        <v>43</v>
      </c>
      <c r="Q3425" s="19" t="s">
        <v>131</v>
      </c>
      <c r="AJ3425" s="21">
        <v>0</v>
      </c>
      <c r="AK3425" s="21">
        <v>0</v>
      </c>
      <c r="AL3425" s="22">
        <f t="shared" si="56"/>
        <v>0</v>
      </c>
    </row>
    <row r="3426" spans="1:38" ht="12" customHeight="1">
      <c r="A3426" s="19" t="s">
        <v>12488</v>
      </c>
      <c r="B3426" s="20" t="s">
        <v>12489</v>
      </c>
      <c r="C3426" s="20"/>
      <c r="D3426" s="20"/>
      <c r="F3426" s="20" t="s">
        <v>215</v>
      </c>
      <c r="G3426" s="20" t="s">
        <v>216</v>
      </c>
      <c r="H3426" s="20" t="s">
        <v>3681</v>
      </c>
      <c r="I3426" s="20"/>
      <c r="J3426" s="20"/>
      <c r="K3426" s="20"/>
      <c r="L3426" s="20"/>
      <c r="M3426" s="20" t="s">
        <v>12338</v>
      </c>
      <c r="N3426" s="20"/>
      <c r="O3426" s="19" t="s">
        <v>12490</v>
      </c>
      <c r="P3426" s="20" t="s">
        <v>43</v>
      </c>
      <c r="Q3426" s="19" t="s">
        <v>131</v>
      </c>
      <c r="AJ3426" s="21">
        <v>0</v>
      </c>
      <c r="AK3426" s="21">
        <v>0</v>
      </c>
      <c r="AL3426" s="22">
        <f t="shared" si="56"/>
        <v>0</v>
      </c>
    </row>
    <row r="3427" spans="1:38" ht="12" customHeight="1">
      <c r="A3427" s="19" t="s">
        <v>12491</v>
      </c>
      <c r="B3427" s="20" t="s">
        <v>12492</v>
      </c>
      <c r="C3427" s="20"/>
      <c r="D3427" s="20"/>
      <c r="F3427" s="20" t="s">
        <v>215</v>
      </c>
      <c r="G3427" s="20" t="s">
        <v>216</v>
      </c>
      <c r="H3427" s="20"/>
      <c r="I3427" s="20"/>
      <c r="J3427" s="20"/>
      <c r="K3427" s="20"/>
      <c r="L3427" s="20" t="s">
        <v>12492</v>
      </c>
      <c r="M3427" s="20" t="s">
        <v>12492</v>
      </c>
      <c r="N3427" s="20"/>
      <c r="O3427" s="19" t="s">
        <v>12493</v>
      </c>
      <c r="P3427" s="20" t="s">
        <v>43</v>
      </c>
      <c r="Q3427" s="19" t="s">
        <v>131</v>
      </c>
      <c r="AJ3427" s="21">
        <f>VLOOKUP(B3427,[1]Sheet8!$A$3:$B$989,2,0)</f>
        <v>25246.199999999997</v>
      </c>
      <c r="AK3427" s="21">
        <f>VLOOKUP(B3427,[2]Sheet3!$A$3:$B$1872,2,0)</f>
        <v>13991.15044247788</v>
      </c>
      <c r="AL3427" s="22">
        <f t="shared" si="56"/>
        <v>39237.35044247788</v>
      </c>
    </row>
    <row r="3428" spans="1:38" ht="12" customHeight="1">
      <c r="A3428" s="19" t="s">
        <v>12494</v>
      </c>
      <c r="B3428" s="20" t="s">
        <v>12495</v>
      </c>
      <c r="C3428" s="20"/>
      <c r="D3428" s="20"/>
      <c r="E3428" s="19" t="s">
        <v>12496</v>
      </c>
      <c r="F3428" s="20" t="s">
        <v>215</v>
      </c>
      <c r="G3428" s="20" t="s">
        <v>216</v>
      </c>
      <c r="H3428" s="20" t="s">
        <v>581</v>
      </c>
      <c r="I3428" s="20"/>
      <c r="J3428" s="20"/>
      <c r="K3428" s="20"/>
      <c r="L3428" s="20" t="s">
        <v>12495</v>
      </c>
      <c r="M3428" s="20" t="s">
        <v>12495</v>
      </c>
      <c r="N3428" s="20"/>
      <c r="O3428" s="19" t="s">
        <v>12497</v>
      </c>
      <c r="P3428" s="20" t="s">
        <v>43</v>
      </c>
      <c r="Q3428" s="19" t="s">
        <v>170</v>
      </c>
      <c r="R3428" s="19" t="s">
        <v>220</v>
      </c>
      <c r="S3428" s="19" t="s">
        <v>139</v>
      </c>
      <c r="T3428" s="19" t="s">
        <v>221</v>
      </c>
      <c r="U3428" s="21">
        <v>200</v>
      </c>
      <c r="V3428" s="21">
        <v>1</v>
      </c>
      <c r="W3428" s="21">
        <v>0</v>
      </c>
      <c r="X3428" s="21">
        <v>1</v>
      </c>
      <c r="Y3428" s="19" t="s">
        <v>60</v>
      </c>
      <c r="Z3428" s="19" t="s">
        <v>61</v>
      </c>
      <c r="AA3428" s="19" t="s">
        <v>62</v>
      </c>
      <c r="AB3428" s="19" t="s">
        <v>63</v>
      </c>
      <c r="AC3428" s="19" t="s">
        <v>222</v>
      </c>
      <c r="AD3428" s="19" t="s">
        <v>223</v>
      </c>
      <c r="AE3428" s="19" t="s">
        <v>592</v>
      </c>
      <c r="AF3428" s="19" t="s">
        <v>593</v>
      </c>
      <c r="AJ3428" s="21">
        <f>VLOOKUP(B3428,[1]Sheet8!$A$3:$B$989,2,0)</f>
        <v>0</v>
      </c>
      <c r="AK3428" s="21">
        <f>VLOOKUP(B3428,[2]Sheet3!$A$3:$B$1872,2,0)</f>
        <v>62299.557522123891</v>
      </c>
      <c r="AL3428" s="22">
        <f t="shared" si="56"/>
        <v>62299.557522123891</v>
      </c>
    </row>
    <row r="3429" spans="1:38" ht="12" customHeight="1">
      <c r="A3429" s="19" t="s">
        <v>12498</v>
      </c>
      <c r="B3429" s="20" t="s">
        <v>12499</v>
      </c>
      <c r="C3429" s="20"/>
      <c r="D3429" s="20"/>
      <c r="F3429" s="20" t="s">
        <v>215</v>
      </c>
      <c r="G3429" s="20" t="s">
        <v>216</v>
      </c>
      <c r="H3429" s="20"/>
      <c r="I3429" s="20"/>
      <c r="J3429" s="20"/>
      <c r="K3429" s="20"/>
      <c r="L3429" s="20"/>
      <c r="M3429" s="20" t="s">
        <v>12499</v>
      </c>
      <c r="N3429" s="20"/>
      <c r="O3429" s="19" t="s">
        <v>12500</v>
      </c>
      <c r="P3429" s="20" t="s">
        <v>43</v>
      </c>
      <c r="Q3429" s="19" t="s">
        <v>131</v>
      </c>
      <c r="AJ3429" s="21">
        <v>0</v>
      </c>
      <c r="AK3429" s="21">
        <v>0</v>
      </c>
      <c r="AL3429" s="22">
        <f t="shared" si="56"/>
        <v>0</v>
      </c>
    </row>
    <row r="3430" spans="1:38" ht="12" customHeight="1">
      <c r="A3430" s="19" t="s">
        <v>12501</v>
      </c>
      <c r="B3430" s="20" t="s">
        <v>12502</v>
      </c>
      <c r="C3430" s="20"/>
      <c r="D3430" s="20"/>
      <c r="F3430" s="20" t="s">
        <v>215</v>
      </c>
      <c r="G3430" s="20" t="s">
        <v>216</v>
      </c>
      <c r="H3430" s="20"/>
      <c r="I3430" s="20"/>
      <c r="J3430" s="20"/>
      <c r="K3430" s="20"/>
      <c r="L3430" s="20"/>
      <c r="M3430" s="20" t="s">
        <v>12502</v>
      </c>
      <c r="N3430" s="20"/>
      <c r="O3430" s="19" t="s">
        <v>12503</v>
      </c>
      <c r="P3430" s="20" t="s">
        <v>43</v>
      </c>
      <c r="Q3430" s="19" t="s">
        <v>131</v>
      </c>
      <c r="AJ3430" s="21">
        <v>0</v>
      </c>
      <c r="AK3430" s="21">
        <v>0</v>
      </c>
      <c r="AL3430" s="22">
        <f t="shared" si="56"/>
        <v>0</v>
      </c>
    </row>
    <row r="3431" spans="1:38" ht="12" customHeight="1">
      <c r="A3431" s="19" t="s">
        <v>12504</v>
      </c>
      <c r="B3431" s="20" t="s">
        <v>12505</v>
      </c>
      <c r="C3431" s="20"/>
      <c r="D3431" s="20"/>
      <c r="F3431" s="20" t="s">
        <v>215</v>
      </c>
      <c r="G3431" s="20" t="s">
        <v>216</v>
      </c>
      <c r="H3431" s="20" t="s">
        <v>12294</v>
      </c>
      <c r="I3431" s="20"/>
      <c r="J3431" s="20"/>
      <c r="K3431" s="20"/>
      <c r="L3431" s="20" t="s">
        <v>12506</v>
      </c>
      <c r="M3431" s="20" t="s">
        <v>12505</v>
      </c>
      <c r="N3431" s="20"/>
      <c r="O3431" s="19" t="s">
        <v>12507</v>
      </c>
      <c r="P3431" s="20" t="s">
        <v>43</v>
      </c>
      <c r="Q3431" s="19" t="s">
        <v>131</v>
      </c>
      <c r="AJ3431" s="21">
        <v>0</v>
      </c>
      <c r="AK3431" s="21">
        <f>VLOOKUP(B3431,[2]Sheet3!$A$3:$B$1872,2,0)</f>
        <v>10079.646017699115</v>
      </c>
      <c r="AL3431" s="22">
        <f t="shared" si="56"/>
        <v>10079.646017699115</v>
      </c>
    </row>
    <row r="3432" spans="1:38" ht="12" customHeight="1">
      <c r="A3432" s="19" t="s">
        <v>12508</v>
      </c>
      <c r="B3432" s="20" t="s">
        <v>12509</v>
      </c>
      <c r="C3432" s="20"/>
      <c r="D3432" s="20"/>
      <c r="E3432" s="19" t="s">
        <v>12510</v>
      </c>
      <c r="F3432" s="20" t="s">
        <v>215</v>
      </c>
      <c r="G3432" s="20" t="s">
        <v>216</v>
      </c>
      <c r="H3432" s="20"/>
      <c r="I3432" s="20"/>
      <c r="J3432" s="20"/>
      <c r="K3432" s="20"/>
      <c r="L3432" s="20" t="s">
        <v>12511</v>
      </c>
      <c r="M3432" s="20" t="s">
        <v>12509</v>
      </c>
      <c r="N3432" s="20"/>
      <c r="O3432" s="19" t="s">
        <v>12512</v>
      </c>
      <c r="P3432" s="20" t="s">
        <v>43</v>
      </c>
      <c r="Q3432" s="19" t="s">
        <v>170</v>
      </c>
      <c r="R3432" s="19" t="s">
        <v>554</v>
      </c>
      <c r="S3432" s="19" t="s">
        <v>251</v>
      </c>
      <c r="U3432" s="21">
        <v>800</v>
      </c>
      <c r="V3432" s="21">
        <v>2</v>
      </c>
      <c r="W3432" s="21">
        <v>1</v>
      </c>
      <c r="X3432" s="21">
        <v>10</v>
      </c>
      <c r="Y3432" s="19" t="s">
        <v>60</v>
      </c>
      <c r="Z3432" s="19" t="s">
        <v>61</v>
      </c>
      <c r="AA3432" s="19" t="s">
        <v>62</v>
      </c>
      <c r="AB3432" s="19" t="s">
        <v>63</v>
      </c>
      <c r="AC3432" s="19" t="s">
        <v>222</v>
      </c>
      <c r="AD3432" s="19" t="s">
        <v>223</v>
      </c>
      <c r="AE3432" s="19" t="s">
        <v>12513</v>
      </c>
      <c r="AF3432" s="19" t="s">
        <v>12514</v>
      </c>
      <c r="AJ3432" s="21">
        <f>VLOOKUP(B3432,[1]Sheet8!$A$3:$B$989,2,0)</f>
        <v>353147</v>
      </c>
      <c r="AK3432" s="21">
        <f>VLOOKUP(B3432,[2]Sheet3!$A$3:$B$1872,2,0)</f>
        <v>692389.38053097355</v>
      </c>
      <c r="AL3432" s="22">
        <f t="shared" si="56"/>
        <v>1045536.3805309735</v>
      </c>
    </row>
    <row r="3433" spans="1:38" ht="12" customHeight="1">
      <c r="A3433" s="19" t="s">
        <v>12515</v>
      </c>
      <c r="B3433" s="20" t="s">
        <v>12516</v>
      </c>
      <c r="C3433" s="20"/>
      <c r="D3433" s="20"/>
      <c r="F3433" s="20" t="s">
        <v>215</v>
      </c>
      <c r="G3433" s="20" t="s">
        <v>216</v>
      </c>
      <c r="H3433" s="20" t="s">
        <v>12517</v>
      </c>
      <c r="I3433" s="20"/>
      <c r="J3433" s="20"/>
      <c r="K3433" s="20"/>
      <c r="L3433" s="20"/>
      <c r="M3433" s="20" t="s">
        <v>12516</v>
      </c>
      <c r="N3433" s="20"/>
      <c r="O3433" s="19" t="s">
        <v>12518</v>
      </c>
      <c r="P3433" s="20" t="s">
        <v>43</v>
      </c>
      <c r="Q3433" s="19" t="s">
        <v>131</v>
      </c>
      <c r="AJ3433" s="21">
        <v>0</v>
      </c>
      <c r="AK3433" s="21">
        <v>0</v>
      </c>
      <c r="AL3433" s="22">
        <f t="shared" si="56"/>
        <v>0</v>
      </c>
    </row>
    <row r="3434" spans="1:38" ht="12" customHeight="1">
      <c r="A3434" s="19" t="s">
        <v>12519</v>
      </c>
      <c r="B3434" s="20" t="s">
        <v>12520</v>
      </c>
      <c r="C3434" s="20"/>
      <c r="D3434" s="20"/>
      <c r="F3434" s="20" t="s">
        <v>215</v>
      </c>
      <c r="G3434" s="20" t="s">
        <v>216</v>
      </c>
      <c r="H3434" s="20"/>
      <c r="I3434" s="20"/>
      <c r="J3434" s="20"/>
      <c r="K3434" s="20"/>
      <c r="L3434" s="20" t="s">
        <v>12521</v>
      </c>
      <c r="M3434" s="20" t="s">
        <v>12520</v>
      </c>
      <c r="N3434" s="20"/>
      <c r="O3434" s="19" t="s">
        <v>12522</v>
      </c>
      <c r="P3434" s="20" t="s">
        <v>43</v>
      </c>
      <c r="Q3434" s="19" t="s">
        <v>131</v>
      </c>
      <c r="AJ3434" s="21">
        <v>0</v>
      </c>
      <c r="AK3434" s="21">
        <v>0</v>
      </c>
      <c r="AL3434" s="22">
        <f t="shared" si="56"/>
        <v>0</v>
      </c>
    </row>
    <row r="3435" spans="1:38" ht="12" customHeight="1">
      <c r="A3435" s="19" t="s">
        <v>12523</v>
      </c>
      <c r="B3435" s="20" t="s">
        <v>12524</v>
      </c>
      <c r="C3435" s="20"/>
      <c r="D3435" s="20"/>
      <c r="F3435" s="20" t="s">
        <v>215</v>
      </c>
      <c r="G3435" s="20" t="s">
        <v>216</v>
      </c>
      <c r="H3435" s="20"/>
      <c r="I3435" s="20"/>
      <c r="J3435" s="20"/>
      <c r="K3435" s="20"/>
      <c r="L3435" s="20"/>
      <c r="M3435" s="20" t="s">
        <v>12524</v>
      </c>
      <c r="N3435" s="20"/>
      <c r="O3435" s="19" t="s">
        <v>12525</v>
      </c>
      <c r="P3435" s="20" t="s">
        <v>43</v>
      </c>
      <c r="Q3435" s="19" t="s">
        <v>131</v>
      </c>
      <c r="AJ3435" s="21">
        <v>0</v>
      </c>
      <c r="AK3435" s="21">
        <v>0</v>
      </c>
      <c r="AL3435" s="22">
        <f t="shared" si="56"/>
        <v>0</v>
      </c>
    </row>
    <row r="3436" spans="1:38" ht="12" customHeight="1">
      <c r="A3436" s="19" t="s">
        <v>12526</v>
      </c>
      <c r="B3436" s="20" t="s">
        <v>12527</v>
      </c>
      <c r="C3436" s="20"/>
      <c r="D3436" s="20"/>
      <c r="F3436" s="20" t="s">
        <v>215</v>
      </c>
      <c r="G3436" s="20" t="s">
        <v>216</v>
      </c>
      <c r="H3436" s="20"/>
      <c r="I3436" s="20"/>
      <c r="J3436" s="20"/>
      <c r="K3436" s="20"/>
      <c r="L3436" s="20"/>
      <c r="M3436" s="20" t="s">
        <v>12527</v>
      </c>
      <c r="N3436" s="20"/>
      <c r="O3436" s="19" t="s">
        <v>12528</v>
      </c>
      <c r="P3436" s="20" t="s">
        <v>43</v>
      </c>
      <c r="Q3436" s="19" t="s">
        <v>131</v>
      </c>
      <c r="AJ3436" s="21">
        <v>0</v>
      </c>
      <c r="AK3436" s="21">
        <f>VLOOKUP(B3436,[2]Sheet3!$A$3:$B$1872,2,0)</f>
        <v>22746.902654867255</v>
      </c>
      <c r="AL3436" s="22">
        <f t="shared" si="56"/>
        <v>22746.902654867255</v>
      </c>
    </row>
    <row r="3437" spans="1:38" ht="12" customHeight="1">
      <c r="A3437" s="19" t="s">
        <v>12529</v>
      </c>
      <c r="B3437" s="20" t="s">
        <v>12530</v>
      </c>
      <c r="C3437" s="20"/>
      <c r="D3437" s="20"/>
      <c r="E3437" s="19" t="s">
        <v>12531</v>
      </c>
      <c r="F3437" s="20" t="s">
        <v>215</v>
      </c>
      <c r="G3437" s="20" t="s">
        <v>216</v>
      </c>
      <c r="H3437" s="20" t="s">
        <v>12532</v>
      </c>
      <c r="I3437" s="20"/>
      <c r="J3437" s="20"/>
      <c r="K3437" s="20"/>
      <c r="L3437" s="20" t="s">
        <v>12532</v>
      </c>
      <c r="M3437" s="20" t="s">
        <v>12532</v>
      </c>
      <c r="N3437" s="20"/>
      <c r="O3437" s="19" t="s">
        <v>12533</v>
      </c>
      <c r="P3437" s="20" t="s">
        <v>43</v>
      </c>
      <c r="Q3437" s="19" t="s">
        <v>44</v>
      </c>
      <c r="R3437" s="19" t="s">
        <v>7553</v>
      </c>
      <c r="S3437" s="19" t="s">
        <v>251</v>
      </c>
      <c r="U3437" s="21">
        <v>3000</v>
      </c>
      <c r="V3437" s="21">
        <v>4</v>
      </c>
      <c r="W3437" s="21">
        <v>4</v>
      </c>
      <c r="X3437" s="21">
        <v>30</v>
      </c>
      <c r="Y3437" s="19" t="s">
        <v>60</v>
      </c>
      <c r="Z3437" s="19" t="s">
        <v>61</v>
      </c>
      <c r="AA3437" s="19" t="s">
        <v>62</v>
      </c>
      <c r="AB3437" s="19" t="s">
        <v>63</v>
      </c>
      <c r="AC3437" s="19" t="s">
        <v>222</v>
      </c>
      <c r="AD3437" s="19" t="s">
        <v>223</v>
      </c>
      <c r="AE3437" s="19" t="s">
        <v>12243</v>
      </c>
      <c r="AF3437" s="19" t="s">
        <v>12244</v>
      </c>
      <c r="AJ3437" s="21">
        <f>VLOOKUP(B3437,[1]Sheet8!$A$3:$B$989,2,0)</f>
        <v>0</v>
      </c>
      <c r="AK3437" s="21">
        <f>VLOOKUP(B3437,[2]Sheet3!$A$3:$B$1872,2,0)</f>
        <v>372610.61849557515</v>
      </c>
      <c r="AL3437" s="22">
        <f t="shared" si="56"/>
        <v>372610.61849557515</v>
      </c>
    </row>
    <row r="3438" spans="1:38" ht="12" customHeight="1">
      <c r="A3438" s="19" t="s">
        <v>12534</v>
      </c>
      <c r="B3438" s="20" t="s">
        <v>12535</v>
      </c>
      <c r="C3438" s="20"/>
      <c r="D3438" s="20"/>
      <c r="F3438" s="20" t="s">
        <v>215</v>
      </c>
      <c r="G3438" s="20" t="s">
        <v>216</v>
      </c>
      <c r="H3438" s="20"/>
      <c r="I3438" s="20"/>
      <c r="J3438" s="20"/>
      <c r="K3438" s="20"/>
      <c r="L3438" s="20"/>
      <c r="M3438" s="20" t="s">
        <v>12535</v>
      </c>
      <c r="N3438" s="20"/>
      <c r="O3438" s="19" t="s">
        <v>12536</v>
      </c>
      <c r="P3438" s="20" t="s">
        <v>43</v>
      </c>
      <c r="Q3438" s="19" t="s">
        <v>131</v>
      </c>
      <c r="AJ3438" s="21">
        <v>0</v>
      </c>
      <c r="AK3438" s="21">
        <v>0</v>
      </c>
      <c r="AL3438" s="22">
        <f t="shared" si="56"/>
        <v>0</v>
      </c>
    </row>
    <row r="3439" spans="1:38" ht="12" customHeight="1">
      <c r="A3439" s="19" t="s">
        <v>12537</v>
      </c>
      <c r="B3439" s="20" t="s">
        <v>12538</v>
      </c>
      <c r="C3439" s="20"/>
      <c r="D3439" s="20"/>
      <c r="F3439" s="20" t="s">
        <v>215</v>
      </c>
      <c r="G3439" s="20" t="s">
        <v>216</v>
      </c>
      <c r="H3439" s="20"/>
      <c r="I3439" s="20"/>
      <c r="J3439" s="20"/>
      <c r="K3439" s="20"/>
      <c r="L3439" s="20"/>
      <c r="M3439" s="20" t="s">
        <v>12538</v>
      </c>
      <c r="N3439" s="20"/>
      <c r="O3439" s="19" t="s">
        <v>12539</v>
      </c>
      <c r="P3439" s="20" t="s">
        <v>43</v>
      </c>
      <c r="Q3439" s="19" t="s">
        <v>131</v>
      </c>
      <c r="AJ3439" s="21">
        <v>0</v>
      </c>
      <c r="AK3439" s="21">
        <v>0</v>
      </c>
      <c r="AL3439" s="22">
        <f t="shared" si="56"/>
        <v>0</v>
      </c>
    </row>
    <row r="3440" spans="1:38" ht="12" customHeight="1">
      <c r="A3440" s="19" t="s">
        <v>12540</v>
      </c>
      <c r="B3440" s="20" t="s">
        <v>12541</v>
      </c>
      <c r="C3440" s="20"/>
      <c r="D3440" s="20"/>
      <c r="F3440" s="20" t="s">
        <v>215</v>
      </c>
      <c r="G3440" s="20" t="s">
        <v>216</v>
      </c>
      <c r="H3440" s="20" t="s">
        <v>12542</v>
      </c>
      <c r="I3440" s="20"/>
      <c r="J3440" s="20"/>
      <c r="K3440" s="20"/>
      <c r="L3440" s="20" t="s">
        <v>12541</v>
      </c>
      <c r="M3440" s="20" t="s">
        <v>12541</v>
      </c>
      <c r="N3440" s="20"/>
      <c r="O3440" s="19" t="s">
        <v>12543</v>
      </c>
      <c r="P3440" s="20" t="s">
        <v>43</v>
      </c>
      <c r="Q3440" s="19" t="s">
        <v>131</v>
      </c>
      <c r="AJ3440" s="21">
        <v>0</v>
      </c>
      <c r="AK3440" s="21">
        <v>0</v>
      </c>
      <c r="AL3440" s="22">
        <f t="shared" si="56"/>
        <v>0</v>
      </c>
    </row>
    <row r="3441" spans="1:38" ht="12" customHeight="1">
      <c r="A3441" s="19" t="s">
        <v>12544</v>
      </c>
      <c r="B3441" s="20" t="s">
        <v>12545</v>
      </c>
      <c r="C3441" s="20"/>
      <c r="D3441" s="20"/>
      <c r="F3441" s="20" t="s">
        <v>215</v>
      </c>
      <c r="G3441" s="20" t="s">
        <v>216</v>
      </c>
      <c r="H3441" s="20"/>
      <c r="I3441" s="20"/>
      <c r="J3441" s="20"/>
      <c r="K3441" s="20"/>
      <c r="L3441" s="20" t="s">
        <v>12546</v>
      </c>
      <c r="M3441" s="20" t="s">
        <v>12545</v>
      </c>
      <c r="N3441" s="20"/>
      <c r="O3441" s="19" t="s">
        <v>12547</v>
      </c>
      <c r="P3441" s="20" t="s">
        <v>43</v>
      </c>
      <c r="Q3441" s="19" t="s">
        <v>131</v>
      </c>
      <c r="AJ3441" s="21">
        <v>0</v>
      </c>
      <c r="AK3441" s="21">
        <f>VLOOKUP(B3441,[2]Sheet3!$A$3:$B$1872,2,0)</f>
        <v>2798.2300884955753</v>
      </c>
      <c r="AL3441" s="22">
        <f t="shared" si="56"/>
        <v>2798.2300884955753</v>
      </c>
    </row>
    <row r="3442" spans="1:38" ht="12" customHeight="1">
      <c r="A3442" s="19" t="s">
        <v>12548</v>
      </c>
      <c r="B3442" s="20" t="s">
        <v>12549</v>
      </c>
      <c r="C3442" s="20"/>
      <c r="D3442" s="20"/>
      <c r="F3442" s="20" t="s">
        <v>215</v>
      </c>
      <c r="G3442" s="20" t="s">
        <v>216</v>
      </c>
      <c r="H3442" s="20"/>
      <c r="I3442" s="20"/>
      <c r="J3442" s="20"/>
      <c r="K3442" s="20"/>
      <c r="L3442" s="20"/>
      <c r="M3442" s="20" t="s">
        <v>12549</v>
      </c>
      <c r="N3442" s="20"/>
      <c r="O3442" s="19" t="s">
        <v>12550</v>
      </c>
      <c r="P3442" s="20" t="s">
        <v>43</v>
      </c>
      <c r="Q3442" s="19" t="s">
        <v>131</v>
      </c>
      <c r="AJ3442" s="21">
        <v>0</v>
      </c>
      <c r="AK3442" s="21">
        <v>0</v>
      </c>
      <c r="AL3442" s="22">
        <f t="shared" si="56"/>
        <v>0</v>
      </c>
    </row>
    <row r="3443" spans="1:38" ht="12" customHeight="1">
      <c r="A3443" s="19" t="s">
        <v>12551</v>
      </c>
      <c r="B3443" s="20" t="s">
        <v>12552</v>
      </c>
      <c r="C3443" s="20"/>
      <c r="D3443" s="20"/>
      <c r="F3443" s="20" t="s">
        <v>215</v>
      </c>
      <c r="G3443" s="20" t="s">
        <v>216</v>
      </c>
      <c r="H3443" s="20"/>
      <c r="I3443" s="20"/>
      <c r="J3443" s="20"/>
      <c r="K3443" s="20"/>
      <c r="L3443" s="20"/>
      <c r="M3443" s="20" t="s">
        <v>12552</v>
      </c>
      <c r="N3443" s="20"/>
      <c r="O3443" s="19" t="s">
        <v>12553</v>
      </c>
      <c r="P3443" s="20" t="s">
        <v>43</v>
      </c>
      <c r="Q3443" s="19" t="s">
        <v>131</v>
      </c>
      <c r="AJ3443" s="21">
        <v>0</v>
      </c>
      <c r="AK3443" s="21">
        <v>0</v>
      </c>
      <c r="AL3443" s="22">
        <f t="shared" si="56"/>
        <v>0</v>
      </c>
    </row>
    <row r="3444" spans="1:38" ht="12" customHeight="1">
      <c r="A3444" s="19" t="s">
        <v>12554</v>
      </c>
      <c r="B3444" s="20" t="s">
        <v>12555</v>
      </c>
      <c r="C3444" s="20"/>
      <c r="D3444" s="20"/>
      <c r="F3444" s="20" t="s">
        <v>215</v>
      </c>
      <c r="G3444" s="20" t="s">
        <v>216</v>
      </c>
      <c r="H3444" s="20"/>
      <c r="I3444" s="20"/>
      <c r="J3444" s="20"/>
      <c r="K3444" s="20"/>
      <c r="L3444" s="20"/>
      <c r="M3444" s="20" t="s">
        <v>12555</v>
      </c>
      <c r="N3444" s="20"/>
      <c r="O3444" s="19" t="s">
        <v>12556</v>
      </c>
      <c r="P3444" s="20" t="s">
        <v>43</v>
      </c>
      <c r="Q3444" s="19" t="s">
        <v>131</v>
      </c>
      <c r="AJ3444" s="21">
        <v>0</v>
      </c>
      <c r="AK3444" s="21">
        <v>0</v>
      </c>
      <c r="AL3444" s="22">
        <f t="shared" si="56"/>
        <v>0</v>
      </c>
    </row>
    <row r="3445" spans="1:38" ht="12" customHeight="1">
      <c r="A3445" s="19" t="s">
        <v>12557</v>
      </c>
      <c r="B3445" s="20" t="s">
        <v>12558</v>
      </c>
      <c r="C3445" s="20"/>
      <c r="D3445" s="20"/>
      <c r="F3445" s="20" t="s">
        <v>215</v>
      </c>
      <c r="G3445" s="20" t="s">
        <v>216</v>
      </c>
      <c r="H3445" s="20"/>
      <c r="I3445" s="20"/>
      <c r="J3445" s="20"/>
      <c r="K3445" s="20"/>
      <c r="L3445" s="20"/>
      <c r="M3445" s="20" t="s">
        <v>12558</v>
      </c>
      <c r="N3445" s="20"/>
      <c r="O3445" s="19" t="s">
        <v>12559</v>
      </c>
      <c r="P3445" s="20" t="s">
        <v>43</v>
      </c>
      <c r="Q3445" s="19" t="s">
        <v>131</v>
      </c>
      <c r="AJ3445" s="21">
        <v>0</v>
      </c>
      <c r="AK3445" s="21">
        <f>VLOOKUP(B3445,[2]Sheet3!$A$3:$B$1872,2,0)</f>
        <v>2166.3716814159293</v>
      </c>
      <c r="AL3445" s="22">
        <f t="shared" si="56"/>
        <v>2166.3716814159293</v>
      </c>
    </row>
    <row r="3446" spans="1:38" ht="12" customHeight="1">
      <c r="A3446" s="19" t="s">
        <v>12560</v>
      </c>
      <c r="B3446" s="20" t="s">
        <v>12561</v>
      </c>
      <c r="C3446" s="20"/>
      <c r="D3446" s="20"/>
      <c r="F3446" s="20" t="s">
        <v>215</v>
      </c>
      <c r="G3446" s="20" t="s">
        <v>216</v>
      </c>
      <c r="H3446" s="20" t="s">
        <v>581</v>
      </c>
      <c r="I3446" s="20"/>
      <c r="J3446" s="20"/>
      <c r="K3446" s="20"/>
      <c r="L3446" s="20" t="s">
        <v>582</v>
      </c>
      <c r="M3446" s="20" t="s">
        <v>12561</v>
      </c>
      <c r="N3446" s="20"/>
      <c r="O3446" s="19" t="s">
        <v>12562</v>
      </c>
      <c r="P3446" s="20" t="s">
        <v>43</v>
      </c>
      <c r="Q3446" s="19" t="s">
        <v>237</v>
      </c>
      <c r="R3446" s="19" t="s">
        <v>220</v>
      </c>
      <c r="S3446" s="19" t="s">
        <v>139</v>
      </c>
      <c r="T3446" s="19" t="s">
        <v>221</v>
      </c>
      <c r="U3446" s="21">
        <v>200</v>
      </c>
      <c r="V3446" s="21">
        <v>2</v>
      </c>
      <c r="W3446" s="21">
        <v>2</v>
      </c>
      <c r="X3446" s="21">
        <v>2</v>
      </c>
      <c r="Y3446" s="19" t="s">
        <v>60</v>
      </c>
      <c r="Z3446" s="19" t="s">
        <v>61</v>
      </c>
      <c r="AA3446" s="19" t="s">
        <v>62</v>
      </c>
      <c r="AB3446" s="19" t="s">
        <v>63</v>
      </c>
      <c r="AC3446" s="19" t="s">
        <v>222</v>
      </c>
      <c r="AD3446" s="19" t="s">
        <v>223</v>
      </c>
      <c r="AJ3446" s="21">
        <v>0</v>
      </c>
      <c r="AK3446" s="21">
        <v>0</v>
      </c>
      <c r="AL3446" s="22">
        <f t="shared" si="56"/>
        <v>0</v>
      </c>
    </row>
    <row r="3447" spans="1:38" ht="12" customHeight="1">
      <c r="A3447" s="19" t="s">
        <v>12563</v>
      </c>
      <c r="B3447" s="20" t="s">
        <v>12564</v>
      </c>
      <c r="C3447" s="20"/>
      <c r="D3447" s="20"/>
      <c r="E3447" s="19" t="s">
        <v>12565</v>
      </c>
      <c r="F3447" s="20" t="s">
        <v>215</v>
      </c>
      <c r="G3447" s="20" t="s">
        <v>216</v>
      </c>
      <c r="H3447" s="20" t="s">
        <v>12566</v>
      </c>
      <c r="I3447" s="20"/>
      <c r="J3447" s="20"/>
      <c r="K3447" s="20"/>
      <c r="L3447" s="20" t="s">
        <v>12566</v>
      </c>
      <c r="M3447" s="20" t="s">
        <v>12564</v>
      </c>
      <c r="N3447" s="20"/>
      <c r="O3447" s="19" t="s">
        <v>12567</v>
      </c>
      <c r="P3447" s="20" t="s">
        <v>43</v>
      </c>
      <c r="Q3447" s="19" t="s">
        <v>180</v>
      </c>
      <c r="R3447" s="19" t="s">
        <v>6799</v>
      </c>
      <c r="S3447" s="19" t="s">
        <v>139</v>
      </c>
      <c r="T3447" s="19" t="s">
        <v>152</v>
      </c>
      <c r="U3447" s="21">
        <v>5000</v>
      </c>
      <c r="V3447" s="21">
        <v>4</v>
      </c>
      <c r="W3447" s="21">
        <v>4</v>
      </c>
      <c r="X3447" s="21">
        <v>20</v>
      </c>
      <c r="Y3447" s="19" t="s">
        <v>60</v>
      </c>
      <c r="Z3447" s="19" t="s">
        <v>61</v>
      </c>
      <c r="AA3447" s="19" t="s">
        <v>62</v>
      </c>
      <c r="AB3447" s="19" t="s">
        <v>63</v>
      </c>
      <c r="AC3447" s="19" t="s">
        <v>222</v>
      </c>
      <c r="AD3447" s="19" t="s">
        <v>223</v>
      </c>
      <c r="AE3447" s="19" t="s">
        <v>12243</v>
      </c>
      <c r="AF3447" s="19" t="s">
        <v>12244</v>
      </c>
      <c r="AJ3447" s="21">
        <f>VLOOKUP(B3447,[1]Sheet8!$A$3:$B$989,2,0)</f>
        <v>301152.09999999998</v>
      </c>
      <c r="AK3447" s="21">
        <f>VLOOKUP(B3447,[2]Sheet3!$A$3:$B$1872,2,0)</f>
        <v>1252303.9919290696</v>
      </c>
      <c r="AL3447" s="22">
        <f t="shared" si="56"/>
        <v>1553456.0919290697</v>
      </c>
    </row>
    <row r="3448" spans="1:38" ht="12" customHeight="1">
      <c r="A3448" s="19" t="s">
        <v>12568</v>
      </c>
      <c r="B3448" s="20" t="s">
        <v>12569</v>
      </c>
      <c r="C3448" s="20"/>
      <c r="D3448" s="20"/>
      <c r="E3448" s="19" t="s">
        <v>12570</v>
      </c>
      <c r="F3448" s="20" t="s">
        <v>215</v>
      </c>
      <c r="G3448" s="20" t="s">
        <v>216</v>
      </c>
      <c r="H3448" s="20" t="s">
        <v>12571</v>
      </c>
      <c r="I3448" s="20"/>
      <c r="J3448" s="20"/>
      <c r="K3448" s="20"/>
      <c r="L3448" s="20" t="s">
        <v>12569</v>
      </c>
      <c r="M3448" s="20" t="s">
        <v>12572</v>
      </c>
      <c r="N3448" s="20"/>
      <c r="O3448" s="19" t="s">
        <v>12573</v>
      </c>
      <c r="P3448" s="20" t="s">
        <v>43</v>
      </c>
      <c r="Q3448" s="19" t="s">
        <v>170</v>
      </c>
      <c r="U3448" s="21">
        <v>400</v>
      </c>
      <c r="V3448" s="21">
        <v>2</v>
      </c>
      <c r="W3448" s="21">
        <v>2</v>
      </c>
      <c r="X3448" s="21">
        <v>10</v>
      </c>
      <c r="Y3448" s="19" t="s">
        <v>60</v>
      </c>
      <c r="Z3448" s="19" t="s">
        <v>61</v>
      </c>
      <c r="AA3448" s="19" t="s">
        <v>62</v>
      </c>
      <c r="AB3448" s="19" t="s">
        <v>63</v>
      </c>
      <c r="AC3448" s="19" t="s">
        <v>222</v>
      </c>
      <c r="AD3448" s="19" t="s">
        <v>223</v>
      </c>
      <c r="AE3448" s="19" t="s">
        <v>592</v>
      </c>
      <c r="AF3448" s="19" t="s">
        <v>593</v>
      </c>
      <c r="AJ3448" s="21">
        <f>VLOOKUP(B3448,[1]Sheet8!$A$3:$B$989,2,0)</f>
        <v>105192.5</v>
      </c>
      <c r="AK3448" s="21">
        <f>VLOOKUP(B3448,[2]Sheet3!$A$3:$B$1872,2,0)</f>
        <v>666911.50442477898</v>
      </c>
      <c r="AL3448" s="22">
        <f t="shared" si="56"/>
        <v>772104.00442477898</v>
      </c>
    </row>
    <row r="3449" spans="1:38" ht="12" customHeight="1">
      <c r="A3449" s="19" t="s">
        <v>12574</v>
      </c>
      <c r="B3449" s="20" t="s">
        <v>12575</v>
      </c>
      <c r="C3449" s="20"/>
      <c r="D3449" s="20"/>
      <c r="F3449" s="20" t="s">
        <v>215</v>
      </c>
      <c r="G3449" s="20" t="s">
        <v>216</v>
      </c>
      <c r="H3449" s="20"/>
      <c r="I3449" s="20"/>
      <c r="J3449" s="20"/>
      <c r="K3449" s="20"/>
      <c r="L3449" s="20"/>
      <c r="M3449" s="20" t="s">
        <v>12575</v>
      </c>
      <c r="N3449" s="20"/>
      <c r="O3449" s="19" t="s">
        <v>12576</v>
      </c>
      <c r="P3449" s="20" t="s">
        <v>43</v>
      </c>
      <c r="Q3449" s="19" t="s">
        <v>131</v>
      </c>
      <c r="AJ3449" s="21">
        <v>0</v>
      </c>
      <c r="AK3449" s="21">
        <v>0</v>
      </c>
      <c r="AL3449" s="22">
        <f t="shared" si="56"/>
        <v>0</v>
      </c>
    </row>
    <row r="3450" spans="1:38" ht="12" customHeight="1">
      <c r="A3450" s="19" t="s">
        <v>12577</v>
      </c>
      <c r="B3450" s="20" t="s">
        <v>12578</v>
      </c>
      <c r="C3450" s="20"/>
      <c r="D3450" s="20"/>
      <c r="F3450" s="20" t="s">
        <v>215</v>
      </c>
      <c r="G3450" s="20" t="s">
        <v>216</v>
      </c>
      <c r="H3450" s="20"/>
      <c r="I3450" s="20"/>
      <c r="J3450" s="20"/>
      <c r="K3450" s="20"/>
      <c r="L3450" s="20" t="s">
        <v>12579</v>
      </c>
      <c r="M3450" s="20" t="s">
        <v>12578</v>
      </c>
      <c r="N3450" s="20"/>
      <c r="O3450" s="19" t="s">
        <v>12580</v>
      </c>
      <c r="P3450" s="20" t="s">
        <v>43</v>
      </c>
      <c r="Q3450" s="19" t="s">
        <v>131</v>
      </c>
      <c r="AJ3450" s="21">
        <v>0</v>
      </c>
      <c r="AK3450" s="21">
        <v>0</v>
      </c>
      <c r="AL3450" s="22">
        <f t="shared" si="56"/>
        <v>0</v>
      </c>
    </row>
    <row r="3451" spans="1:38" ht="12" customHeight="1">
      <c r="A3451" s="19" t="s">
        <v>12581</v>
      </c>
      <c r="B3451" s="20" t="s">
        <v>12582</v>
      </c>
      <c r="C3451" s="20"/>
      <c r="D3451" s="20"/>
      <c r="E3451" s="19" t="s">
        <v>12583</v>
      </c>
      <c r="F3451" s="20" t="s">
        <v>215</v>
      </c>
      <c r="G3451" s="20" t="s">
        <v>216</v>
      </c>
      <c r="H3451" s="20"/>
      <c r="I3451" s="20"/>
      <c r="J3451" s="20"/>
      <c r="K3451" s="20"/>
      <c r="L3451" s="20"/>
      <c r="M3451" s="20"/>
      <c r="N3451" s="20"/>
      <c r="O3451" s="19" t="s">
        <v>12584</v>
      </c>
      <c r="P3451" s="20" t="s">
        <v>43</v>
      </c>
      <c r="Q3451" s="19" t="s">
        <v>170</v>
      </c>
      <c r="U3451" s="21">
        <v>1500</v>
      </c>
      <c r="V3451" s="21">
        <v>3</v>
      </c>
      <c r="W3451" s="21">
        <v>3</v>
      </c>
      <c r="X3451" s="21">
        <v>10</v>
      </c>
      <c r="Y3451" s="19" t="s">
        <v>60</v>
      </c>
      <c r="Z3451" s="19" t="s">
        <v>61</v>
      </c>
      <c r="AA3451" s="19" t="s">
        <v>62</v>
      </c>
      <c r="AB3451" s="19" t="s">
        <v>63</v>
      </c>
      <c r="AC3451" s="19" t="s">
        <v>222</v>
      </c>
      <c r="AD3451" s="19" t="s">
        <v>223</v>
      </c>
      <c r="AE3451" s="19" t="s">
        <v>258</v>
      </c>
      <c r="AF3451" s="19" t="s">
        <v>259</v>
      </c>
      <c r="AJ3451" s="21">
        <f>VLOOKUP(B3451,[1]Sheet8!$A$3:$B$989,2,0)</f>
        <v>63115.5</v>
      </c>
      <c r="AK3451" s="21">
        <f>VLOOKUP(B3451,[2]Sheet3!$A$3:$B$1872,2,0)</f>
        <v>237849.55752212388</v>
      </c>
      <c r="AL3451" s="22">
        <f t="shared" si="56"/>
        <v>300965.05752212391</v>
      </c>
    </row>
    <row r="3452" spans="1:38" ht="12" customHeight="1">
      <c r="A3452" s="19" t="s">
        <v>12585</v>
      </c>
      <c r="B3452" s="20" t="s">
        <v>12586</v>
      </c>
      <c r="C3452" s="20"/>
      <c r="D3452" s="20"/>
      <c r="F3452" s="20" t="s">
        <v>215</v>
      </c>
      <c r="G3452" s="20" t="s">
        <v>216</v>
      </c>
      <c r="H3452" s="20"/>
      <c r="I3452" s="20"/>
      <c r="J3452" s="20"/>
      <c r="K3452" s="20"/>
      <c r="L3452" s="20" t="s">
        <v>12586</v>
      </c>
      <c r="M3452" s="20" t="s">
        <v>12586</v>
      </c>
      <c r="N3452" s="20"/>
      <c r="O3452" s="19" t="s">
        <v>12587</v>
      </c>
      <c r="P3452" s="20" t="s">
        <v>43</v>
      </c>
      <c r="Q3452" s="19" t="s">
        <v>131</v>
      </c>
      <c r="AJ3452" s="21">
        <v>0</v>
      </c>
      <c r="AK3452" s="21">
        <f>VLOOKUP(B3452,[2]Sheet3!$A$3:$B$1872,2,0)</f>
        <v>64299.115044247796</v>
      </c>
      <c r="AL3452" s="22">
        <f t="shared" si="56"/>
        <v>64299.115044247796</v>
      </c>
    </row>
    <row r="3453" spans="1:38" ht="12" customHeight="1">
      <c r="A3453" s="19" t="s">
        <v>12588</v>
      </c>
      <c r="B3453" s="20" t="s">
        <v>12589</v>
      </c>
      <c r="C3453" s="20"/>
      <c r="D3453" s="20"/>
      <c r="F3453" s="20" t="s">
        <v>215</v>
      </c>
      <c r="G3453" s="20" t="s">
        <v>216</v>
      </c>
      <c r="H3453" s="20" t="s">
        <v>12590</v>
      </c>
      <c r="I3453" s="20"/>
      <c r="J3453" s="20"/>
      <c r="K3453" s="20"/>
      <c r="L3453" s="20" t="s">
        <v>12591</v>
      </c>
      <c r="M3453" s="20" t="s">
        <v>12589</v>
      </c>
      <c r="N3453" s="20"/>
      <c r="O3453" s="19" t="s">
        <v>12592</v>
      </c>
      <c r="P3453" s="20" t="s">
        <v>43</v>
      </c>
      <c r="Q3453" s="19" t="s">
        <v>131</v>
      </c>
      <c r="AJ3453" s="21">
        <v>0</v>
      </c>
      <c r="AK3453" s="21">
        <f>VLOOKUP(B3453,[2]Sheet3!$A$3:$B$1872,2,0)</f>
        <v>142980.53097345136</v>
      </c>
      <c r="AL3453" s="22">
        <f t="shared" si="56"/>
        <v>142980.53097345136</v>
      </c>
    </row>
    <row r="3454" spans="1:38" ht="12" customHeight="1">
      <c r="A3454" s="19" t="s">
        <v>12593</v>
      </c>
      <c r="B3454" s="20" t="s">
        <v>12594</v>
      </c>
      <c r="C3454" s="20"/>
      <c r="D3454" s="20"/>
      <c r="F3454" s="20" t="s">
        <v>215</v>
      </c>
      <c r="G3454" s="20" t="s">
        <v>216</v>
      </c>
      <c r="H3454" s="20"/>
      <c r="I3454" s="20"/>
      <c r="J3454" s="20"/>
      <c r="K3454" s="20"/>
      <c r="L3454" s="20"/>
      <c r="M3454" s="20" t="s">
        <v>12594</v>
      </c>
      <c r="N3454" s="20"/>
      <c r="O3454" s="19" t="s">
        <v>12595</v>
      </c>
      <c r="P3454" s="20" t="s">
        <v>43</v>
      </c>
      <c r="Q3454" s="19" t="s">
        <v>131</v>
      </c>
      <c r="AJ3454" s="21">
        <v>0</v>
      </c>
      <c r="AK3454" s="21">
        <v>0</v>
      </c>
      <c r="AL3454" s="22">
        <f t="shared" si="56"/>
        <v>0</v>
      </c>
    </row>
    <row r="3455" spans="1:38" ht="12" customHeight="1">
      <c r="A3455" s="19" t="s">
        <v>12596</v>
      </c>
      <c r="B3455" s="20" t="s">
        <v>12597</v>
      </c>
      <c r="C3455" s="20"/>
      <c r="D3455" s="20"/>
      <c r="F3455" s="20" t="s">
        <v>215</v>
      </c>
      <c r="G3455" s="20" t="s">
        <v>216</v>
      </c>
      <c r="H3455" s="20"/>
      <c r="I3455" s="20"/>
      <c r="J3455" s="20"/>
      <c r="K3455" s="20"/>
      <c r="L3455" s="20"/>
      <c r="M3455" s="20" t="s">
        <v>12597</v>
      </c>
      <c r="N3455" s="20"/>
      <c r="O3455" s="19" t="s">
        <v>12598</v>
      </c>
      <c r="P3455" s="20" t="s">
        <v>43</v>
      </c>
      <c r="Q3455" s="19" t="s">
        <v>131</v>
      </c>
      <c r="AJ3455" s="21">
        <v>0</v>
      </c>
      <c r="AK3455" s="21">
        <v>0</v>
      </c>
      <c r="AL3455" s="22">
        <f t="shared" si="56"/>
        <v>0</v>
      </c>
    </row>
    <row r="3456" spans="1:38" ht="12" customHeight="1">
      <c r="A3456" s="19" t="s">
        <v>12599</v>
      </c>
      <c r="B3456" s="20" t="s">
        <v>12600</v>
      </c>
      <c r="C3456" s="20"/>
      <c r="D3456" s="20"/>
      <c r="F3456" s="20" t="s">
        <v>215</v>
      </c>
      <c r="G3456" s="20" t="s">
        <v>216</v>
      </c>
      <c r="H3456" s="20" t="s">
        <v>12601</v>
      </c>
      <c r="I3456" s="20"/>
      <c r="J3456" s="20"/>
      <c r="K3456" s="20"/>
      <c r="L3456" s="20"/>
      <c r="M3456" s="20" t="s">
        <v>12602</v>
      </c>
      <c r="N3456" s="20"/>
      <c r="O3456" s="19" t="s">
        <v>12603</v>
      </c>
      <c r="P3456" s="20" t="s">
        <v>43</v>
      </c>
      <c r="Q3456" s="19" t="s">
        <v>131</v>
      </c>
      <c r="AJ3456" s="21">
        <v>0</v>
      </c>
      <c r="AK3456" s="21">
        <v>0</v>
      </c>
      <c r="AL3456" s="22">
        <f t="shared" si="56"/>
        <v>0</v>
      </c>
    </row>
    <row r="3457" spans="1:38" ht="12" customHeight="1">
      <c r="A3457" s="19" t="s">
        <v>12604</v>
      </c>
      <c r="B3457" s="20" t="s">
        <v>12605</v>
      </c>
      <c r="C3457" s="20"/>
      <c r="D3457" s="20"/>
      <c r="F3457" s="20" t="s">
        <v>215</v>
      </c>
      <c r="G3457" s="20" t="s">
        <v>216</v>
      </c>
      <c r="H3457" s="20"/>
      <c r="I3457" s="20"/>
      <c r="J3457" s="20"/>
      <c r="K3457" s="20"/>
      <c r="L3457" s="20"/>
      <c r="M3457" s="20" t="s">
        <v>12605</v>
      </c>
      <c r="N3457" s="20"/>
      <c r="O3457" s="19" t="s">
        <v>12606</v>
      </c>
      <c r="P3457" s="20" t="s">
        <v>43</v>
      </c>
      <c r="Q3457" s="19" t="s">
        <v>131</v>
      </c>
      <c r="AJ3457" s="21">
        <v>0</v>
      </c>
      <c r="AK3457" s="21">
        <v>0</v>
      </c>
      <c r="AL3457" s="22">
        <f t="shared" si="56"/>
        <v>0</v>
      </c>
    </row>
    <row r="3458" spans="1:38" ht="12" customHeight="1">
      <c r="A3458" s="19" t="s">
        <v>12607</v>
      </c>
      <c r="B3458" s="20" t="s">
        <v>12608</v>
      </c>
      <c r="C3458" s="20"/>
      <c r="D3458" s="20"/>
      <c r="F3458" s="20" t="s">
        <v>215</v>
      </c>
      <c r="G3458" s="20" t="s">
        <v>216</v>
      </c>
      <c r="H3458" s="20"/>
      <c r="I3458" s="20"/>
      <c r="J3458" s="20"/>
      <c r="K3458" s="20"/>
      <c r="L3458" s="20"/>
      <c r="M3458" s="20" t="s">
        <v>12608</v>
      </c>
      <c r="N3458" s="20"/>
      <c r="O3458" s="19" t="s">
        <v>12609</v>
      </c>
      <c r="P3458" s="20" t="s">
        <v>43</v>
      </c>
      <c r="Q3458" s="19" t="s">
        <v>131</v>
      </c>
      <c r="AJ3458" s="21">
        <v>0</v>
      </c>
      <c r="AK3458" s="21">
        <v>0</v>
      </c>
      <c r="AL3458" s="22">
        <f t="shared" ref="AL3458:AL3521" si="57">AJ3458+AK3458</f>
        <v>0</v>
      </c>
    </row>
    <row r="3459" spans="1:38" ht="12" customHeight="1">
      <c r="A3459" s="19" t="s">
        <v>12610</v>
      </c>
      <c r="B3459" s="20" t="s">
        <v>12611</v>
      </c>
      <c r="C3459" s="20"/>
      <c r="D3459" s="20"/>
      <c r="F3459" s="20" t="s">
        <v>215</v>
      </c>
      <c r="G3459" s="20" t="s">
        <v>216</v>
      </c>
      <c r="H3459" s="20"/>
      <c r="I3459" s="20"/>
      <c r="J3459" s="20"/>
      <c r="K3459" s="20"/>
      <c r="L3459" s="20"/>
      <c r="M3459" s="20" t="s">
        <v>12611</v>
      </c>
      <c r="N3459" s="20"/>
      <c r="O3459" s="19" t="s">
        <v>12612</v>
      </c>
      <c r="P3459" s="20" t="s">
        <v>43</v>
      </c>
      <c r="Q3459" s="19" t="s">
        <v>131</v>
      </c>
      <c r="AJ3459" s="21">
        <v>0</v>
      </c>
      <c r="AK3459" s="21">
        <v>0</v>
      </c>
      <c r="AL3459" s="22">
        <f t="shared" si="57"/>
        <v>0</v>
      </c>
    </row>
    <row r="3460" spans="1:38" ht="12" customHeight="1">
      <c r="A3460" s="19" t="s">
        <v>12613</v>
      </c>
      <c r="B3460" s="20" t="s">
        <v>12614</v>
      </c>
      <c r="C3460" s="20"/>
      <c r="D3460" s="20"/>
      <c r="F3460" s="20" t="s">
        <v>215</v>
      </c>
      <c r="G3460" s="20" t="s">
        <v>216</v>
      </c>
      <c r="H3460" s="20"/>
      <c r="I3460" s="20"/>
      <c r="J3460" s="20"/>
      <c r="K3460" s="20"/>
      <c r="L3460" s="20"/>
      <c r="M3460" s="20" t="s">
        <v>12614</v>
      </c>
      <c r="N3460" s="20"/>
      <c r="O3460" s="19" t="s">
        <v>12615</v>
      </c>
      <c r="P3460" s="20" t="s">
        <v>43</v>
      </c>
      <c r="Q3460" s="19" t="s">
        <v>131</v>
      </c>
      <c r="AJ3460" s="21">
        <v>0</v>
      </c>
      <c r="AK3460" s="21">
        <v>0</v>
      </c>
      <c r="AL3460" s="22">
        <f t="shared" si="57"/>
        <v>0</v>
      </c>
    </row>
    <row r="3461" spans="1:38" ht="12" customHeight="1">
      <c r="A3461" s="19" t="s">
        <v>12616</v>
      </c>
      <c r="B3461" s="20" t="s">
        <v>12327</v>
      </c>
      <c r="C3461" s="20"/>
      <c r="D3461" s="20"/>
      <c r="F3461" s="20" t="s">
        <v>215</v>
      </c>
      <c r="G3461" s="20" t="s">
        <v>216</v>
      </c>
      <c r="H3461" s="20" t="s">
        <v>12327</v>
      </c>
      <c r="I3461" s="20"/>
      <c r="J3461" s="20"/>
      <c r="K3461" s="20"/>
      <c r="L3461" s="20" t="s">
        <v>12617</v>
      </c>
      <c r="M3461" s="20" t="s">
        <v>12327</v>
      </c>
      <c r="N3461" s="20"/>
      <c r="O3461" s="19" t="s">
        <v>12618</v>
      </c>
      <c r="P3461" s="20" t="s">
        <v>43</v>
      </c>
      <c r="Q3461" s="19" t="s">
        <v>131</v>
      </c>
      <c r="AJ3461" s="21">
        <v>0</v>
      </c>
      <c r="AK3461" s="21">
        <f>VLOOKUP(B3461,[2]Sheet3!$A$3:$B$1872,2,0)</f>
        <v>113734.51327433629</v>
      </c>
      <c r="AL3461" s="22">
        <f t="shared" si="57"/>
        <v>113734.51327433629</v>
      </c>
    </row>
    <row r="3462" spans="1:38" ht="12" customHeight="1">
      <c r="A3462" s="19" t="s">
        <v>12619</v>
      </c>
      <c r="B3462" s="20" t="s">
        <v>12620</v>
      </c>
      <c r="C3462" s="20"/>
      <c r="D3462" s="20"/>
      <c r="F3462" s="20" t="s">
        <v>215</v>
      </c>
      <c r="G3462" s="20" t="s">
        <v>216</v>
      </c>
      <c r="H3462" s="20" t="s">
        <v>12621</v>
      </c>
      <c r="I3462" s="20"/>
      <c r="J3462" s="20"/>
      <c r="K3462" s="20"/>
      <c r="L3462" s="20"/>
      <c r="M3462" s="20" t="s">
        <v>12620</v>
      </c>
      <c r="N3462" s="20"/>
      <c r="O3462" s="19" t="s">
        <v>12622</v>
      </c>
      <c r="P3462" s="20" t="s">
        <v>43</v>
      </c>
      <c r="Q3462" s="19" t="s">
        <v>131</v>
      </c>
      <c r="AJ3462" s="21">
        <v>0</v>
      </c>
      <c r="AK3462" s="21">
        <v>0</v>
      </c>
      <c r="AL3462" s="22">
        <f t="shared" si="57"/>
        <v>0</v>
      </c>
    </row>
    <row r="3463" spans="1:38" ht="12" customHeight="1">
      <c r="A3463" s="19" t="s">
        <v>12623</v>
      </c>
      <c r="B3463" s="20" t="s">
        <v>12624</v>
      </c>
      <c r="C3463" s="20"/>
      <c r="D3463" s="20"/>
      <c r="F3463" s="20" t="s">
        <v>215</v>
      </c>
      <c r="G3463" s="20" t="s">
        <v>216</v>
      </c>
      <c r="H3463" s="20" t="s">
        <v>3902</v>
      </c>
      <c r="I3463" s="20"/>
      <c r="J3463" s="20"/>
      <c r="K3463" s="20"/>
      <c r="L3463" s="20" t="s">
        <v>3901</v>
      </c>
      <c r="M3463" s="20" t="s">
        <v>12624</v>
      </c>
      <c r="N3463" s="20"/>
      <c r="O3463" s="19" t="s">
        <v>12625</v>
      </c>
      <c r="P3463" s="20" t="s">
        <v>43</v>
      </c>
      <c r="Q3463" s="19" t="s">
        <v>131</v>
      </c>
      <c r="AJ3463" s="21">
        <v>0</v>
      </c>
      <c r="AK3463" s="21">
        <v>0</v>
      </c>
      <c r="AL3463" s="22">
        <f t="shared" si="57"/>
        <v>0</v>
      </c>
    </row>
    <row r="3464" spans="1:38" ht="12" customHeight="1">
      <c r="A3464" s="19" t="s">
        <v>12626</v>
      </c>
      <c r="B3464" s="20" t="s">
        <v>12627</v>
      </c>
      <c r="C3464" s="20"/>
      <c r="D3464" s="20"/>
      <c r="F3464" s="20" t="s">
        <v>215</v>
      </c>
      <c r="G3464" s="20" t="s">
        <v>216</v>
      </c>
      <c r="H3464" s="20"/>
      <c r="I3464" s="20"/>
      <c r="J3464" s="20"/>
      <c r="K3464" s="20"/>
      <c r="L3464" s="20"/>
      <c r="M3464" s="20" t="s">
        <v>12627</v>
      </c>
      <c r="N3464" s="20"/>
      <c r="O3464" s="19" t="s">
        <v>12628</v>
      </c>
      <c r="P3464" s="20" t="s">
        <v>43</v>
      </c>
      <c r="Q3464" s="19" t="s">
        <v>131</v>
      </c>
      <c r="AJ3464" s="21">
        <v>0</v>
      </c>
      <c r="AK3464" s="21">
        <v>0</v>
      </c>
      <c r="AL3464" s="22">
        <f t="shared" si="57"/>
        <v>0</v>
      </c>
    </row>
    <row r="3465" spans="1:38" ht="12" customHeight="1">
      <c r="A3465" s="19" t="s">
        <v>12629</v>
      </c>
      <c r="B3465" s="20" t="s">
        <v>5780</v>
      </c>
      <c r="C3465" s="20"/>
      <c r="D3465" s="20"/>
      <c r="F3465" s="20" t="s">
        <v>215</v>
      </c>
      <c r="G3465" s="20" t="s">
        <v>216</v>
      </c>
      <c r="H3465" s="20"/>
      <c r="I3465" s="20"/>
      <c r="J3465" s="20"/>
      <c r="K3465" s="20"/>
      <c r="L3465" s="20"/>
      <c r="M3465" s="20" t="s">
        <v>5780</v>
      </c>
      <c r="N3465" s="20"/>
      <c r="O3465" s="19" t="s">
        <v>12630</v>
      </c>
      <c r="P3465" s="20" t="s">
        <v>43</v>
      </c>
      <c r="Q3465" s="19" t="s">
        <v>131</v>
      </c>
      <c r="AJ3465" s="21">
        <v>0</v>
      </c>
      <c r="AK3465" s="21">
        <v>0</v>
      </c>
      <c r="AL3465" s="22">
        <f t="shared" si="57"/>
        <v>0</v>
      </c>
    </row>
    <row r="3466" spans="1:38" ht="12" customHeight="1">
      <c r="A3466" s="19" t="s">
        <v>12631</v>
      </c>
      <c r="B3466" s="20" t="s">
        <v>12632</v>
      </c>
      <c r="C3466" s="20"/>
      <c r="D3466" s="20"/>
      <c r="F3466" s="20" t="s">
        <v>215</v>
      </c>
      <c r="G3466" s="20" t="s">
        <v>216</v>
      </c>
      <c r="H3466" s="20"/>
      <c r="I3466" s="20"/>
      <c r="J3466" s="20"/>
      <c r="K3466" s="20"/>
      <c r="L3466" s="20"/>
      <c r="M3466" s="20" t="s">
        <v>12632</v>
      </c>
      <c r="N3466" s="20"/>
      <c r="O3466" s="19" t="s">
        <v>12633</v>
      </c>
      <c r="P3466" s="20" t="s">
        <v>43</v>
      </c>
      <c r="Q3466" s="19" t="s">
        <v>131</v>
      </c>
      <c r="AJ3466" s="21">
        <v>0</v>
      </c>
      <c r="AK3466" s="21">
        <v>0</v>
      </c>
      <c r="AL3466" s="22">
        <f t="shared" si="57"/>
        <v>0</v>
      </c>
    </row>
    <row r="3467" spans="1:38" ht="12" customHeight="1">
      <c r="A3467" s="19" t="s">
        <v>12634</v>
      </c>
      <c r="B3467" s="20" t="s">
        <v>12635</v>
      </c>
      <c r="C3467" s="20"/>
      <c r="D3467" s="20"/>
      <c r="F3467" s="20" t="s">
        <v>215</v>
      </c>
      <c r="G3467" s="20" t="s">
        <v>216</v>
      </c>
      <c r="H3467" s="20"/>
      <c r="I3467" s="20"/>
      <c r="J3467" s="20"/>
      <c r="K3467" s="20"/>
      <c r="L3467" s="20"/>
      <c r="M3467" s="20" t="s">
        <v>12635</v>
      </c>
      <c r="N3467" s="20"/>
      <c r="O3467" s="19" t="s">
        <v>12636</v>
      </c>
      <c r="P3467" s="20" t="s">
        <v>43</v>
      </c>
      <c r="Q3467" s="19" t="s">
        <v>131</v>
      </c>
      <c r="AJ3467" s="21">
        <v>0</v>
      </c>
      <c r="AK3467" s="21">
        <v>0</v>
      </c>
      <c r="AL3467" s="22">
        <f t="shared" si="57"/>
        <v>0</v>
      </c>
    </row>
    <row r="3468" spans="1:38" ht="12" customHeight="1">
      <c r="A3468" s="19" t="s">
        <v>12637</v>
      </c>
      <c r="B3468" s="20" t="s">
        <v>12638</v>
      </c>
      <c r="C3468" s="20"/>
      <c r="D3468" s="20"/>
      <c r="F3468" s="20" t="s">
        <v>215</v>
      </c>
      <c r="G3468" s="20" t="s">
        <v>216</v>
      </c>
      <c r="H3468" s="20"/>
      <c r="I3468" s="20"/>
      <c r="J3468" s="20"/>
      <c r="K3468" s="20"/>
      <c r="L3468" s="20"/>
      <c r="M3468" s="20" t="s">
        <v>12638</v>
      </c>
      <c r="N3468" s="20"/>
      <c r="O3468" s="19" t="s">
        <v>12639</v>
      </c>
      <c r="P3468" s="20" t="s">
        <v>43</v>
      </c>
      <c r="Q3468" s="19" t="s">
        <v>131</v>
      </c>
      <c r="AJ3468" s="21">
        <v>0</v>
      </c>
      <c r="AK3468" s="21">
        <v>0</v>
      </c>
      <c r="AL3468" s="22">
        <f t="shared" si="57"/>
        <v>0</v>
      </c>
    </row>
    <row r="3469" spans="1:38" ht="12" customHeight="1">
      <c r="A3469" s="19" t="s">
        <v>12640</v>
      </c>
      <c r="B3469" s="20" t="s">
        <v>12546</v>
      </c>
      <c r="C3469" s="20"/>
      <c r="D3469" s="20"/>
      <c r="F3469" s="20" t="s">
        <v>215</v>
      </c>
      <c r="G3469" s="20" t="s">
        <v>216</v>
      </c>
      <c r="H3469" s="20"/>
      <c r="I3469" s="20"/>
      <c r="J3469" s="20"/>
      <c r="K3469" s="20"/>
      <c r="L3469" s="20" t="s">
        <v>12546</v>
      </c>
      <c r="M3469" s="20" t="s">
        <v>12546</v>
      </c>
      <c r="N3469" s="20"/>
      <c r="O3469" s="19" t="s">
        <v>12641</v>
      </c>
      <c r="P3469" s="20" t="s">
        <v>43</v>
      </c>
      <c r="Q3469" s="19" t="s">
        <v>131</v>
      </c>
      <c r="AJ3469" s="21">
        <v>0</v>
      </c>
      <c r="AK3469" s="21">
        <f>VLOOKUP(B3469,[2]Sheet3!$A$3:$B$1872,2,0)</f>
        <v>13991.150442477876</v>
      </c>
      <c r="AL3469" s="22">
        <f t="shared" si="57"/>
        <v>13991.150442477876</v>
      </c>
    </row>
    <row r="3470" spans="1:38" ht="12" customHeight="1">
      <c r="A3470" s="19" t="s">
        <v>12642</v>
      </c>
      <c r="B3470" s="20" t="s">
        <v>12643</v>
      </c>
      <c r="C3470" s="20"/>
      <c r="D3470" s="20"/>
      <c r="F3470" s="20" t="s">
        <v>215</v>
      </c>
      <c r="G3470" s="20" t="s">
        <v>216</v>
      </c>
      <c r="H3470" s="20" t="s">
        <v>12644</v>
      </c>
      <c r="I3470" s="20"/>
      <c r="J3470" s="20"/>
      <c r="K3470" s="20"/>
      <c r="L3470" s="20" t="s">
        <v>12645</v>
      </c>
      <c r="M3470" s="20" t="s">
        <v>12643</v>
      </c>
      <c r="N3470" s="20"/>
      <c r="O3470" s="19" t="s">
        <v>12646</v>
      </c>
      <c r="P3470" s="20" t="s">
        <v>43</v>
      </c>
      <c r="Q3470" s="19" t="s">
        <v>131</v>
      </c>
      <c r="AJ3470" s="21">
        <v>0</v>
      </c>
      <c r="AK3470" s="21">
        <f>VLOOKUP(B3470,[2]Sheet3!$A$3:$B$1872,2,0)</f>
        <v>32646.017699115047</v>
      </c>
      <c r="AL3470" s="22">
        <f t="shared" si="57"/>
        <v>32646.017699115047</v>
      </c>
    </row>
    <row r="3471" spans="1:38" ht="12" customHeight="1">
      <c r="A3471" s="19" t="s">
        <v>12647</v>
      </c>
      <c r="B3471" s="20" t="s">
        <v>12648</v>
      </c>
      <c r="C3471" s="20"/>
      <c r="D3471" s="20"/>
      <c r="F3471" s="20" t="s">
        <v>215</v>
      </c>
      <c r="G3471" s="20" t="s">
        <v>216</v>
      </c>
      <c r="H3471" s="20"/>
      <c r="I3471" s="20"/>
      <c r="J3471" s="20"/>
      <c r="K3471" s="20"/>
      <c r="L3471" s="20"/>
      <c r="M3471" s="20" t="s">
        <v>12648</v>
      </c>
      <c r="N3471" s="20"/>
      <c r="O3471" s="19" t="s">
        <v>12649</v>
      </c>
      <c r="P3471" s="20" t="s">
        <v>43</v>
      </c>
      <c r="Q3471" s="19" t="s">
        <v>131</v>
      </c>
      <c r="AJ3471" s="21">
        <v>0</v>
      </c>
      <c r="AK3471" s="21">
        <v>0</v>
      </c>
      <c r="AL3471" s="22">
        <f t="shared" si="57"/>
        <v>0</v>
      </c>
    </row>
    <row r="3472" spans="1:38" ht="12" customHeight="1">
      <c r="A3472" s="19" t="s">
        <v>12650</v>
      </c>
      <c r="B3472" s="20" t="s">
        <v>12651</v>
      </c>
      <c r="C3472" s="20"/>
      <c r="D3472" s="20"/>
      <c r="F3472" s="20" t="s">
        <v>215</v>
      </c>
      <c r="G3472" s="20" t="s">
        <v>216</v>
      </c>
      <c r="H3472" s="20"/>
      <c r="I3472" s="20"/>
      <c r="J3472" s="20"/>
      <c r="K3472" s="20"/>
      <c r="L3472" s="20" t="s">
        <v>12651</v>
      </c>
      <c r="M3472" s="20" t="s">
        <v>12651</v>
      </c>
      <c r="N3472" s="20"/>
      <c r="O3472" s="19" t="s">
        <v>12652</v>
      </c>
      <c r="P3472" s="20" t="s">
        <v>43</v>
      </c>
      <c r="Q3472" s="19" t="s">
        <v>131</v>
      </c>
      <c r="AG3472" s="19" t="s">
        <v>404</v>
      </c>
      <c r="AH3472" s="19" t="s">
        <v>12653</v>
      </c>
      <c r="AJ3472" s="21">
        <v>0</v>
      </c>
      <c r="AK3472" s="21">
        <v>0</v>
      </c>
      <c r="AL3472" s="22">
        <f t="shared" si="57"/>
        <v>0</v>
      </c>
    </row>
    <row r="3473" spans="1:38" ht="12" customHeight="1">
      <c r="A3473" s="19" t="s">
        <v>12654</v>
      </c>
      <c r="B3473" s="20" t="s">
        <v>12655</v>
      </c>
      <c r="C3473" s="20"/>
      <c r="D3473" s="20"/>
      <c r="F3473" s="20" t="s">
        <v>215</v>
      </c>
      <c r="G3473" s="20" t="s">
        <v>216</v>
      </c>
      <c r="H3473" s="20"/>
      <c r="I3473" s="20"/>
      <c r="J3473" s="20"/>
      <c r="K3473" s="20"/>
      <c r="L3473" s="20" t="s">
        <v>12656</v>
      </c>
      <c r="M3473" s="20" t="s">
        <v>12655</v>
      </c>
      <c r="N3473" s="20"/>
      <c r="O3473" s="19" t="s">
        <v>12657</v>
      </c>
      <c r="P3473" s="20" t="s">
        <v>43</v>
      </c>
      <c r="Q3473" s="19" t="s">
        <v>131</v>
      </c>
      <c r="AJ3473" s="21">
        <v>0</v>
      </c>
      <c r="AK3473" s="21">
        <v>0</v>
      </c>
      <c r="AL3473" s="22">
        <f t="shared" si="57"/>
        <v>0</v>
      </c>
    </row>
    <row r="3474" spans="1:38" ht="12" customHeight="1">
      <c r="A3474" s="19" t="s">
        <v>12658</v>
      </c>
      <c r="B3474" s="20" t="s">
        <v>12659</v>
      </c>
      <c r="C3474" s="20"/>
      <c r="D3474" s="20"/>
      <c r="F3474" s="20" t="s">
        <v>215</v>
      </c>
      <c r="G3474" s="20" t="s">
        <v>216</v>
      </c>
      <c r="H3474" s="20"/>
      <c r="I3474" s="20"/>
      <c r="J3474" s="20"/>
      <c r="K3474" s="20"/>
      <c r="L3474" s="20"/>
      <c r="M3474" s="20" t="s">
        <v>12659</v>
      </c>
      <c r="N3474" s="20"/>
      <c r="O3474" s="19" t="s">
        <v>12660</v>
      </c>
      <c r="P3474" s="20" t="s">
        <v>43</v>
      </c>
      <c r="Q3474" s="19" t="s">
        <v>131</v>
      </c>
      <c r="AJ3474" s="21">
        <v>0</v>
      </c>
      <c r="AK3474" s="21">
        <v>0</v>
      </c>
      <c r="AL3474" s="22">
        <f t="shared" si="57"/>
        <v>0</v>
      </c>
    </row>
    <row r="3475" spans="1:38" ht="12" customHeight="1">
      <c r="A3475" s="19" t="s">
        <v>12661</v>
      </c>
      <c r="B3475" s="20" t="s">
        <v>12662</v>
      </c>
      <c r="C3475" s="20"/>
      <c r="D3475" s="20"/>
      <c r="F3475" s="20" t="s">
        <v>215</v>
      </c>
      <c r="G3475" s="20" t="s">
        <v>216</v>
      </c>
      <c r="H3475" s="20"/>
      <c r="I3475" s="20"/>
      <c r="J3475" s="20"/>
      <c r="K3475" s="20"/>
      <c r="L3475" s="20" t="s">
        <v>12492</v>
      </c>
      <c r="M3475" s="20" t="s">
        <v>12492</v>
      </c>
      <c r="N3475" s="20"/>
      <c r="O3475" s="19" t="s">
        <v>12663</v>
      </c>
      <c r="P3475" s="20" t="s">
        <v>43</v>
      </c>
      <c r="Q3475" s="19" t="s">
        <v>131</v>
      </c>
      <c r="AJ3475" s="21">
        <v>0</v>
      </c>
      <c r="AK3475" s="21">
        <f>VLOOKUP(B3475,[2]Sheet3!$A$3:$B$1872,2,0)</f>
        <v>13991.150442477878</v>
      </c>
      <c r="AL3475" s="22">
        <f t="shared" si="57"/>
        <v>13991.150442477878</v>
      </c>
    </row>
    <row r="3476" spans="1:38" ht="12" customHeight="1">
      <c r="A3476" s="19" t="s">
        <v>12664</v>
      </c>
      <c r="B3476" s="20" t="s">
        <v>12435</v>
      </c>
      <c r="C3476" s="20"/>
      <c r="D3476" s="20"/>
      <c r="E3476" s="19" t="s">
        <v>12665</v>
      </c>
      <c r="F3476" s="20" t="s">
        <v>215</v>
      </c>
      <c r="G3476" s="20" t="s">
        <v>216</v>
      </c>
      <c r="H3476" s="20" t="s">
        <v>12434</v>
      </c>
      <c r="I3476" s="20"/>
      <c r="J3476" s="20"/>
      <c r="K3476" s="20"/>
      <c r="L3476" s="20" t="s">
        <v>12435</v>
      </c>
      <c r="M3476" s="20" t="s">
        <v>12435</v>
      </c>
      <c r="N3476" s="20"/>
      <c r="O3476" s="19" t="s">
        <v>12666</v>
      </c>
      <c r="P3476" s="20" t="s">
        <v>43</v>
      </c>
      <c r="Q3476" s="19" t="s">
        <v>170</v>
      </c>
      <c r="R3476" s="19" t="s">
        <v>345</v>
      </c>
      <c r="S3476" s="19" t="s">
        <v>251</v>
      </c>
      <c r="U3476" s="21">
        <v>300</v>
      </c>
      <c r="V3476" s="21">
        <v>3</v>
      </c>
      <c r="W3476" s="21">
        <v>1</v>
      </c>
      <c r="X3476" s="21">
        <v>4</v>
      </c>
      <c r="Y3476" s="19" t="s">
        <v>60</v>
      </c>
      <c r="Z3476" s="19" t="s">
        <v>61</v>
      </c>
      <c r="AA3476" s="19" t="s">
        <v>62</v>
      </c>
      <c r="AB3476" s="19" t="s">
        <v>63</v>
      </c>
      <c r="AC3476" s="19" t="s">
        <v>222</v>
      </c>
      <c r="AD3476" s="19" t="s">
        <v>223</v>
      </c>
      <c r="AE3476" s="19" t="s">
        <v>12243</v>
      </c>
      <c r="AF3476" s="19" t="s">
        <v>12244</v>
      </c>
      <c r="AJ3476" s="21">
        <f>VLOOKUP(B3476,[1]Sheet8!$A$3:$B$989,2,0)</f>
        <v>135548.6</v>
      </c>
      <c r="AK3476" s="21">
        <f>VLOOKUP(B3476,[2]Sheet3!$A$3:$B$1872,2,0)</f>
        <v>124852.64651861746</v>
      </c>
      <c r="AL3476" s="22">
        <f t="shared" si="57"/>
        <v>260401.24651861747</v>
      </c>
    </row>
    <row r="3477" spans="1:38" ht="12" customHeight="1">
      <c r="A3477" s="19" t="s">
        <v>12667</v>
      </c>
      <c r="B3477" s="20" t="s">
        <v>12668</v>
      </c>
      <c r="C3477" s="20"/>
      <c r="D3477" s="20"/>
      <c r="F3477" s="20" t="s">
        <v>215</v>
      </c>
      <c r="G3477" s="20" t="s">
        <v>216</v>
      </c>
      <c r="H3477" s="20"/>
      <c r="I3477" s="20"/>
      <c r="J3477" s="20"/>
      <c r="K3477" s="20"/>
      <c r="L3477" s="20"/>
      <c r="M3477" s="20" t="s">
        <v>12668</v>
      </c>
      <c r="N3477" s="20"/>
      <c r="O3477" s="19" t="s">
        <v>12669</v>
      </c>
      <c r="P3477" s="20" t="s">
        <v>43</v>
      </c>
      <c r="Q3477" s="19" t="s">
        <v>131</v>
      </c>
      <c r="AJ3477" s="21">
        <v>0</v>
      </c>
      <c r="AK3477" s="21">
        <v>0</v>
      </c>
      <c r="AL3477" s="22">
        <f t="shared" si="57"/>
        <v>0</v>
      </c>
    </row>
    <row r="3478" spans="1:38" ht="12" customHeight="1">
      <c r="A3478" s="19" t="s">
        <v>12670</v>
      </c>
      <c r="B3478" s="20" t="s">
        <v>12671</v>
      </c>
      <c r="C3478" s="20"/>
      <c r="D3478" s="20"/>
      <c r="E3478" s="19" t="s">
        <v>12672</v>
      </c>
      <c r="F3478" s="20" t="s">
        <v>215</v>
      </c>
      <c r="G3478" s="20" t="s">
        <v>216</v>
      </c>
      <c r="H3478" s="20" t="s">
        <v>581</v>
      </c>
      <c r="I3478" s="20"/>
      <c r="J3478" s="20"/>
      <c r="K3478" s="20"/>
      <c r="L3478" s="20" t="s">
        <v>12671</v>
      </c>
      <c r="M3478" s="20" t="s">
        <v>12671</v>
      </c>
      <c r="N3478" s="20"/>
      <c r="O3478" s="19" t="s">
        <v>12673</v>
      </c>
      <c r="P3478" s="20" t="s">
        <v>43</v>
      </c>
      <c r="Q3478" s="19" t="s">
        <v>170</v>
      </c>
      <c r="R3478" s="19" t="s">
        <v>220</v>
      </c>
      <c r="S3478" s="19" t="s">
        <v>139</v>
      </c>
      <c r="T3478" s="19" t="s">
        <v>221</v>
      </c>
      <c r="U3478" s="21">
        <v>300</v>
      </c>
      <c r="V3478" s="21">
        <v>1</v>
      </c>
      <c r="W3478" s="21">
        <v>0</v>
      </c>
      <c r="X3478" s="21">
        <v>1</v>
      </c>
      <c r="Y3478" s="19" t="s">
        <v>60</v>
      </c>
      <c r="Z3478" s="19" t="s">
        <v>61</v>
      </c>
      <c r="AA3478" s="19" t="s">
        <v>62</v>
      </c>
      <c r="AB3478" s="19" t="s">
        <v>63</v>
      </c>
      <c r="AC3478" s="19" t="s">
        <v>222</v>
      </c>
      <c r="AD3478" s="19" t="s">
        <v>223</v>
      </c>
      <c r="AE3478" s="19" t="s">
        <v>592</v>
      </c>
      <c r="AF3478" s="19" t="s">
        <v>593</v>
      </c>
      <c r="AJ3478" s="21">
        <f>VLOOKUP(B3478,[1]Sheet8!$A$3:$B$989,2,0)</f>
        <v>8415.4</v>
      </c>
      <c r="AK3478" s="21">
        <f>VLOOKUP(B3478,[2]Sheet3!$A$3:$B$1872,2,0)</f>
        <v>60606.725663716818</v>
      </c>
      <c r="AL3478" s="22">
        <f t="shared" si="57"/>
        <v>69022.125663716812</v>
      </c>
    </row>
    <row r="3479" spans="1:38" ht="12" customHeight="1">
      <c r="A3479" s="19" t="s">
        <v>12674</v>
      </c>
      <c r="B3479" s="20" t="s">
        <v>12675</v>
      </c>
      <c r="C3479" s="20"/>
      <c r="D3479" s="20"/>
      <c r="F3479" s="20" t="s">
        <v>215</v>
      </c>
      <c r="G3479" s="20" t="s">
        <v>216</v>
      </c>
      <c r="H3479" s="20" t="s">
        <v>12676</v>
      </c>
      <c r="I3479" s="20"/>
      <c r="J3479" s="20"/>
      <c r="K3479" s="20"/>
      <c r="L3479" s="20" t="s">
        <v>12677</v>
      </c>
      <c r="M3479" s="20" t="s">
        <v>12675</v>
      </c>
      <c r="N3479" s="20"/>
      <c r="O3479" s="19" t="s">
        <v>12678</v>
      </c>
      <c r="P3479" s="20" t="s">
        <v>43</v>
      </c>
      <c r="Q3479" s="19" t="s">
        <v>237</v>
      </c>
      <c r="R3479" s="19" t="s">
        <v>744</v>
      </c>
      <c r="S3479" s="19" t="s">
        <v>139</v>
      </c>
      <c r="T3479" s="19" t="s">
        <v>152</v>
      </c>
      <c r="Y3479" s="19" t="s">
        <v>60</v>
      </c>
      <c r="Z3479" s="19" t="s">
        <v>61</v>
      </c>
      <c r="AA3479" s="19" t="s">
        <v>62</v>
      </c>
      <c r="AB3479" s="19" t="s">
        <v>63</v>
      </c>
      <c r="AC3479" s="19" t="s">
        <v>222</v>
      </c>
      <c r="AD3479" s="19" t="s">
        <v>223</v>
      </c>
      <c r="AJ3479" s="21">
        <v>0</v>
      </c>
      <c r="AK3479" s="21">
        <v>0</v>
      </c>
      <c r="AL3479" s="22">
        <f t="shared" si="57"/>
        <v>0</v>
      </c>
    </row>
    <row r="3480" spans="1:38" ht="12" customHeight="1">
      <c r="A3480" s="19" t="s">
        <v>12679</v>
      </c>
      <c r="B3480" s="20" t="s">
        <v>12680</v>
      </c>
      <c r="C3480" s="20"/>
      <c r="D3480" s="20"/>
      <c r="F3480" s="20" t="s">
        <v>215</v>
      </c>
      <c r="G3480" s="20" t="s">
        <v>216</v>
      </c>
      <c r="H3480" s="20" t="s">
        <v>12681</v>
      </c>
      <c r="I3480" s="20"/>
      <c r="J3480" s="20"/>
      <c r="K3480" s="20"/>
      <c r="L3480" s="20" t="s">
        <v>12681</v>
      </c>
      <c r="M3480" s="20" t="s">
        <v>12680</v>
      </c>
      <c r="N3480" s="20"/>
      <c r="O3480" s="19" t="s">
        <v>12682</v>
      </c>
      <c r="P3480" s="20" t="s">
        <v>43</v>
      </c>
      <c r="Q3480" s="19" t="s">
        <v>131</v>
      </c>
      <c r="AJ3480" s="21">
        <v>0</v>
      </c>
      <c r="AK3480" s="21">
        <f>VLOOKUP(B3480,[2]Sheet3!$A$3:$B$1872,2,0)</f>
        <v>10831.858407079646</v>
      </c>
      <c r="AL3480" s="22">
        <f t="shared" si="57"/>
        <v>10831.858407079646</v>
      </c>
    </row>
    <row r="3481" spans="1:38" ht="12" customHeight="1">
      <c r="A3481" s="19" t="s">
        <v>12683</v>
      </c>
      <c r="B3481" s="20" t="s">
        <v>12684</v>
      </c>
      <c r="C3481" s="20"/>
      <c r="D3481" s="20"/>
      <c r="F3481" s="20" t="s">
        <v>215</v>
      </c>
      <c r="G3481" s="20" t="s">
        <v>216</v>
      </c>
      <c r="H3481" s="20" t="s">
        <v>12644</v>
      </c>
      <c r="I3481" s="20"/>
      <c r="J3481" s="20"/>
      <c r="K3481" s="20"/>
      <c r="L3481" s="20" t="s">
        <v>12344</v>
      </c>
      <c r="M3481" s="20" t="s">
        <v>12684</v>
      </c>
      <c r="N3481" s="20"/>
      <c r="O3481" s="19" t="s">
        <v>12685</v>
      </c>
      <c r="P3481" s="20" t="s">
        <v>43</v>
      </c>
      <c r="Q3481" s="19" t="s">
        <v>131</v>
      </c>
      <c r="AJ3481" s="21">
        <v>0</v>
      </c>
      <c r="AK3481" s="21">
        <v>0</v>
      </c>
      <c r="AL3481" s="22">
        <f t="shared" si="57"/>
        <v>0</v>
      </c>
    </row>
    <row r="3482" spans="1:38" ht="12" customHeight="1">
      <c r="A3482" s="19" t="s">
        <v>12686</v>
      </c>
      <c r="B3482" s="20" t="s">
        <v>12687</v>
      </c>
      <c r="C3482" s="20"/>
      <c r="D3482" s="20"/>
      <c r="F3482" s="20" t="s">
        <v>215</v>
      </c>
      <c r="G3482" s="20" t="s">
        <v>216</v>
      </c>
      <c r="H3482" s="20"/>
      <c r="I3482" s="20"/>
      <c r="J3482" s="20"/>
      <c r="K3482" s="20"/>
      <c r="L3482" s="20"/>
      <c r="M3482" s="20" t="s">
        <v>12687</v>
      </c>
      <c r="N3482" s="20"/>
      <c r="O3482" s="19" t="s">
        <v>12688</v>
      </c>
      <c r="P3482" s="20" t="s">
        <v>43</v>
      </c>
      <c r="Q3482" s="19" t="s">
        <v>131</v>
      </c>
      <c r="AJ3482" s="21">
        <v>0</v>
      </c>
      <c r="AK3482" s="21">
        <v>0</v>
      </c>
      <c r="AL3482" s="22">
        <f t="shared" si="57"/>
        <v>0</v>
      </c>
    </row>
    <row r="3483" spans="1:38" ht="12" customHeight="1">
      <c r="A3483" s="19" t="s">
        <v>12689</v>
      </c>
      <c r="B3483" s="20" t="s">
        <v>12690</v>
      </c>
      <c r="C3483" s="20"/>
      <c r="D3483" s="20"/>
      <c r="F3483" s="20" t="s">
        <v>215</v>
      </c>
      <c r="G3483" s="20" t="s">
        <v>216</v>
      </c>
      <c r="H3483" s="20"/>
      <c r="I3483" s="20"/>
      <c r="J3483" s="20"/>
      <c r="K3483" s="20"/>
      <c r="L3483" s="20"/>
      <c r="M3483" s="20" t="s">
        <v>12690</v>
      </c>
      <c r="N3483" s="20"/>
      <c r="O3483" s="19" t="s">
        <v>12691</v>
      </c>
      <c r="P3483" s="20" t="s">
        <v>43</v>
      </c>
      <c r="Q3483" s="19" t="s">
        <v>131</v>
      </c>
      <c r="AJ3483" s="21">
        <v>0</v>
      </c>
      <c r="AK3483" s="21">
        <v>0</v>
      </c>
      <c r="AL3483" s="22">
        <f t="shared" si="57"/>
        <v>0</v>
      </c>
    </row>
    <row r="3484" spans="1:38" ht="12" customHeight="1">
      <c r="A3484" s="19" t="s">
        <v>12692</v>
      </c>
      <c r="B3484" s="20" t="s">
        <v>12693</v>
      </c>
      <c r="C3484" s="20"/>
      <c r="D3484" s="20"/>
      <c r="F3484" s="20" t="s">
        <v>215</v>
      </c>
      <c r="G3484" s="20" t="s">
        <v>216</v>
      </c>
      <c r="H3484" s="20"/>
      <c r="I3484" s="20"/>
      <c r="J3484" s="20"/>
      <c r="K3484" s="20"/>
      <c r="L3484" s="20"/>
      <c r="M3484" s="20" t="s">
        <v>12693</v>
      </c>
      <c r="N3484" s="20"/>
      <c r="O3484" s="19" t="s">
        <v>12694</v>
      </c>
      <c r="P3484" s="20" t="s">
        <v>43</v>
      </c>
      <c r="Q3484" s="19" t="s">
        <v>131</v>
      </c>
      <c r="AJ3484" s="21">
        <v>0</v>
      </c>
      <c r="AK3484" s="21">
        <v>0</v>
      </c>
      <c r="AL3484" s="22">
        <f t="shared" si="57"/>
        <v>0</v>
      </c>
    </row>
    <row r="3485" spans="1:38" ht="12" customHeight="1">
      <c r="A3485" s="19" t="s">
        <v>12695</v>
      </c>
      <c r="B3485" s="20" t="s">
        <v>12696</v>
      </c>
      <c r="C3485" s="20"/>
      <c r="D3485" s="20"/>
      <c r="F3485" s="20" t="s">
        <v>215</v>
      </c>
      <c r="G3485" s="20" t="s">
        <v>216</v>
      </c>
      <c r="H3485" s="20" t="s">
        <v>12697</v>
      </c>
      <c r="I3485" s="20"/>
      <c r="J3485" s="20"/>
      <c r="K3485" s="20"/>
      <c r="L3485" s="20"/>
      <c r="M3485" s="20" t="s">
        <v>12696</v>
      </c>
      <c r="N3485" s="20"/>
      <c r="O3485" s="19" t="s">
        <v>12698</v>
      </c>
      <c r="P3485" s="20" t="s">
        <v>43</v>
      </c>
      <c r="Q3485" s="19" t="s">
        <v>131</v>
      </c>
      <c r="AJ3485" s="21">
        <v>0</v>
      </c>
      <c r="AK3485" s="21">
        <f>VLOOKUP(B3485,[2]Sheet3!$A$3:$B$1872,2,0)</f>
        <v>12381.41592920354</v>
      </c>
      <c r="AL3485" s="22">
        <f t="shared" si="57"/>
        <v>12381.41592920354</v>
      </c>
    </row>
    <row r="3486" spans="1:38" ht="12" customHeight="1">
      <c r="A3486" s="19" t="s">
        <v>12699</v>
      </c>
      <c r="B3486" s="20" t="s">
        <v>12700</v>
      </c>
      <c r="C3486" s="20"/>
      <c r="D3486" s="20"/>
      <c r="F3486" s="20" t="s">
        <v>215</v>
      </c>
      <c r="G3486" s="20" t="s">
        <v>216</v>
      </c>
      <c r="H3486" s="20"/>
      <c r="I3486" s="20"/>
      <c r="J3486" s="20"/>
      <c r="K3486" s="20"/>
      <c r="L3486" s="20"/>
      <c r="M3486" s="20" t="s">
        <v>12700</v>
      </c>
      <c r="N3486" s="20"/>
      <c r="O3486" s="19" t="s">
        <v>12701</v>
      </c>
      <c r="P3486" s="20" t="s">
        <v>43</v>
      </c>
      <c r="Q3486" s="19" t="s">
        <v>131</v>
      </c>
      <c r="AJ3486" s="21">
        <v>0</v>
      </c>
      <c r="AK3486" s="21">
        <v>0</v>
      </c>
      <c r="AL3486" s="22">
        <f t="shared" si="57"/>
        <v>0</v>
      </c>
    </row>
    <row r="3487" spans="1:38" ht="12" customHeight="1">
      <c r="A3487" s="19" t="s">
        <v>12702</v>
      </c>
      <c r="B3487" s="20" t="s">
        <v>12703</v>
      </c>
      <c r="C3487" s="20"/>
      <c r="D3487" s="20"/>
      <c r="F3487" s="20" t="s">
        <v>215</v>
      </c>
      <c r="G3487" s="20" t="s">
        <v>216</v>
      </c>
      <c r="H3487" s="20"/>
      <c r="I3487" s="20"/>
      <c r="J3487" s="20"/>
      <c r="K3487" s="20"/>
      <c r="L3487" s="20"/>
      <c r="M3487" s="20" t="s">
        <v>12703</v>
      </c>
      <c r="N3487" s="20"/>
      <c r="O3487" s="19" t="s">
        <v>12704</v>
      </c>
      <c r="P3487" s="20" t="s">
        <v>43</v>
      </c>
      <c r="Q3487" s="19" t="s">
        <v>131</v>
      </c>
      <c r="AJ3487" s="21">
        <v>0</v>
      </c>
      <c r="AK3487" s="21">
        <v>0</v>
      </c>
      <c r="AL3487" s="22">
        <f t="shared" si="57"/>
        <v>0</v>
      </c>
    </row>
    <row r="3488" spans="1:38" ht="12" customHeight="1">
      <c r="A3488" s="19" t="s">
        <v>12705</v>
      </c>
      <c r="B3488" s="20" t="s">
        <v>12706</v>
      </c>
      <c r="C3488" s="20"/>
      <c r="D3488" s="20"/>
      <c r="F3488" s="20" t="s">
        <v>215</v>
      </c>
      <c r="G3488" s="20" t="s">
        <v>216</v>
      </c>
      <c r="H3488" s="20" t="s">
        <v>12707</v>
      </c>
      <c r="I3488" s="20"/>
      <c r="J3488" s="20"/>
      <c r="K3488" s="20"/>
      <c r="L3488" s="20" t="s">
        <v>12706</v>
      </c>
      <c r="M3488" s="20" t="s">
        <v>12706</v>
      </c>
      <c r="N3488" s="20"/>
      <c r="O3488" s="19" t="s">
        <v>12708</v>
      </c>
      <c r="P3488" s="20" t="s">
        <v>43</v>
      </c>
      <c r="Q3488" s="19" t="s">
        <v>131</v>
      </c>
      <c r="AJ3488" s="21">
        <v>0</v>
      </c>
      <c r="AK3488" s="21">
        <f>VLOOKUP(B3488,[2]Sheet3!$A$3:$B$1872,2,0)</f>
        <v>23062.83185840708</v>
      </c>
      <c r="AL3488" s="22">
        <f t="shared" si="57"/>
        <v>23062.83185840708</v>
      </c>
    </row>
    <row r="3489" spans="1:38" ht="12" customHeight="1">
      <c r="A3489" s="19" t="s">
        <v>12709</v>
      </c>
      <c r="B3489" s="20" t="s">
        <v>2632</v>
      </c>
      <c r="C3489" s="20"/>
      <c r="D3489" s="20"/>
      <c r="F3489" s="20" t="s">
        <v>215</v>
      </c>
      <c r="G3489" s="20" t="s">
        <v>216</v>
      </c>
      <c r="H3489" s="20"/>
      <c r="I3489" s="20"/>
      <c r="J3489" s="20"/>
      <c r="K3489" s="20"/>
      <c r="L3489" s="20"/>
      <c r="M3489" s="20" t="s">
        <v>2632</v>
      </c>
      <c r="N3489" s="20"/>
      <c r="O3489" s="19" t="s">
        <v>12710</v>
      </c>
      <c r="P3489" s="20" t="s">
        <v>43</v>
      </c>
      <c r="Q3489" s="19" t="s">
        <v>131</v>
      </c>
      <c r="AJ3489" s="21">
        <v>0</v>
      </c>
      <c r="AK3489" s="21">
        <v>0</v>
      </c>
      <c r="AL3489" s="22">
        <f t="shared" si="57"/>
        <v>0</v>
      </c>
    </row>
    <row r="3490" spans="1:38" ht="12" customHeight="1">
      <c r="A3490" s="19" t="s">
        <v>12711</v>
      </c>
      <c r="B3490" s="20" t="s">
        <v>12712</v>
      </c>
      <c r="C3490" s="20"/>
      <c r="D3490" s="20"/>
      <c r="F3490" s="20" t="s">
        <v>215</v>
      </c>
      <c r="G3490" s="20" t="s">
        <v>216</v>
      </c>
      <c r="H3490" s="20" t="s">
        <v>12713</v>
      </c>
      <c r="I3490" s="20"/>
      <c r="J3490" s="20"/>
      <c r="K3490" s="20"/>
      <c r="L3490" s="20" t="s">
        <v>12714</v>
      </c>
      <c r="M3490" s="20" t="s">
        <v>12712</v>
      </c>
      <c r="N3490" s="20"/>
      <c r="O3490" s="19" t="s">
        <v>12715</v>
      </c>
      <c r="P3490" s="20" t="s">
        <v>43</v>
      </c>
      <c r="Q3490" s="19" t="s">
        <v>131</v>
      </c>
      <c r="AJ3490" s="21">
        <v>0</v>
      </c>
      <c r="AK3490" s="21">
        <v>0</v>
      </c>
      <c r="AL3490" s="22">
        <f t="shared" si="57"/>
        <v>0</v>
      </c>
    </row>
    <row r="3491" spans="1:38" ht="12" customHeight="1">
      <c r="A3491" s="19" t="s">
        <v>12716</v>
      </c>
      <c r="B3491" s="20" t="s">
        <v>12717</v>
      </c>
      <c r="C3491" s="20"/>
      <c r="D3491" s="20"/>
      <c r="F3491" s="20" t="s">
        <v>215</v>
      </c>
      <c r="G3491" s="20" t="s">
        <v>216</v>
      </c>
      <c r="H3491" s="20"/>
      <c r="I3491" s="20"/>
      <c r="J3491" s="20"/>
      <c r="K3491" s="20"/>
      <c r="L3491" s="20"/>
      <c r="M3491" s="20" t="s">
        <v>12717</v>
      </c>
      <c r="N3491" s="20"/>
      <c r="O3491" s="19" t="s">
        <v>12718</v>
      </c>
      <c r="P3491" s="20" t="s">
        <v>43</v>
      </c>
      <c r="Q3491" s="19" t="s">
        <v>131</v>
      </c>
      <c r="AJ3491" s="21">
        <v>0</v>
      </c>
      <c r="AK3491" s="21">
        <v>0</v>
      </c>
      <c r="AL3491" s="22">
        <f t="shared" si="57"/>
        <v>0</v>
      </c>
    </row>
    <row r="3492" spans="1:38" ht="12" customHeight="1">
      <c r="A3492" s="19" t="s">
        <v>12719</v>
      </c>
      <c r="B3492" s="20" t="s">
        <v>12720</v>
      </c>
      <c r="C3492" s="20"/>
      <c r="D3492" s="20"/>
      <c r="F3492" s="20" t="s">
        <v>215</v>
      </c>
      <c r="G3492" s="20" t="s">
        <v>216</v>
      </c>
      <c r="H3492" s="20"/>
      <c r="I3492" s="20"/>
      <c r="J3492" s="20"/>
      <c r="K3492" s="20"/>
      <c r="L3492" s="20" t="s">
        <v>12521</v>
      </c>
      <c r="M3492" s="20" t="s">
        <v>12720</v>
      </c>
      <c r="N3492" s="20"/>
      <c r="O3492" s="19" t="s">
        <v>12721</v>
      </c>
      <c r="P3492" s="20" t="s">
        <v>43</v>
      </c>
      <c r="Q3492" s="19" t="s">
        <v>131</v>
      </c>
      <c r="AJ3492" s="21">
        <v>0</v>
      </c>
      <c r="AK3492" s="21">
        <f>VLOOKUP(B3492,[2]Sheet3!$A$3:$B$1872,2,0)</f>
        <v>14081.41592920354</v>
      </c>
      <c r="AL3492" s="22">
        <f t="shared" si="57"/>
        <v>14081.41592920354</v>
      </c>
    </row>
    <row r="3493" spans="1:38" ht="12" customHeight="1">
      <c r="A3493" s="19" t="s">
        <v>12722</v>
      </c>
      <c r="B3493" s="20" t="s">
        <v>12723</v>
      </c>
      <c r="C3493" s="20"/>
      <c r="D3493" s="20"/>
      <c r="F3493" s="20" t="s">
        <v>215</v>
      </c>
      <c r="G3493" s="20" t="s">
        <v>216</v>
      </c>
      <c r="H3493" s="20" t="s">
        <v>9084</v>
      </c>
      <c r="I3493" s="20"/>
      <c r="J3493" s="20"/>
      <c r="K3493" s="20"/>
      <c r="L3493" s="20" t="s">
        <v>12724</v>
      </c>
      <c r="M3493" s="20" t="s">
        <v>12723</v>
      </c>
      <c r="N3493" s="20"/>
      <c r="O3493" s="19" t="s">
        <v>12725</v>
      </c>
      <c r="P3493" s="20" t="s">
        <v>43</v>
      </c>
      <c r="Q3493" s="19" t="s">
        <v>131</v>
      </c>
      <c r="AJ3493" s="21">
        <v>0</v>
      </c>
      <c r="AK3493" s="21">
        <v>0</v>
      </c>
      <c r="AL3493" s="22">
        <f t="shared" si="57"/>
        <v>0</v>
      </c>
    </row>
    <row r="3494" spans="1:38" ht="12" customHeight="1">
      <c r="A3494" s="19" t="s">
        <v>12726</v>
      </c>
      <c r="B3494" s="20" t="s">
        <v>12727</v>
      </c>
      <c r="C3494" s="20"/>
      <c r="D3494" s="20"/>
      <c r="F3494" s="20" t="s">
        <v>215</v>
      </c>
      <c r="G3494" s="20" t="s">
        <v>216</v>
      </c>
      <c r="H3494" s="20"/>
      <c r="I3494" s="20"/>
      <c r="J3494" s="20"/>
      <c r="K3494" s="20"/>
      <c r="L3494" s="20"/>
      <c r="M3494" s="20" t="s">
        <v>12727</v>
      </c>
      <c r="N3494" s="20"/>
      <c r="O3494" s="19" t="s">
        <v>12728</v>
      </c>
      <c r="P3494" s="20" t="s">
        <v>43</v>
      </c>
      <c r="Q3494" s="19" t="s">
        <v>6593</v>
      </c>
      <c r="AJ3494" s="21">
        <v>0</v>
      </c>
      <c r="AK3494" s="21">
        <v>0</v>
      </c>
      <c r="AL3494" s="22">
        <f t="shared" si="57"/>
        <v>0</v>
      </c>
    </row>
    <row r="3495" spans="1:38" ht="12" customHeight="1">
      <c r="A3495" s="19" t="s">
        <v>12729</v>
      </c>
      <c r="B3495" s="20" t="s">
        <v>12730</v>
      </c>
      <c r="C3495" s="20"/>
      <c r="D3495" s="20"/>
      <c r="E3495" s="19" t="s">
        <v>12731</v>
      </c>
      <c r="F3495" s="20" t="s">
        <v>215</v>
      </c>
      <c r="G3495" s="20" t="s">
        <v>216</v>
      </c>
      <c r="H3495" s="20" t="s">
        <v>12730</v>
      </c>
      <c r="I3495" s="20"/>
      <c r="J3495" s="20"/>
      <c r="K3495" s="20"/>
      <c r="L3495" s="20" t="s">
        <v>12730</v>
      </c>
      <c r="M3495" s="20" t="s">
        <v>12730</v>
      </c>
      <c r="N3495" s="20"/>
      <c r="O3495" s="19" t="s">
        <v>12732</v>
      </c>
      <c r="P3495" s="20" t="s">
        <v>43</v>
      </c>
      <c r="Q3495" s="19" t="s">
        <v>170</v>
      </c>
      <c r="Y3495" s="19" t="s">
        <v>60</v>
      </c>
      <c r="Z3495" s="19" t="s">
        <v>61</v>
      </c>
      <c r="AA3495" s="19" t="s">
        <v>62</v>
      </c>
      <c r="AB3495" s="19" t="s">
        <v>63</v>
      </c>
      <c r="AC3495" s="19" t="s">
        <v>222</v>
      </c>
      <c r="AD3495" s="19" t="s">
        <v>223</v>
      </c>
      <c r="AE3495" s="19" t="s">
        <v>8763</v>
      </c>
      <c r="AF3495" s="19" t="s">
        <v>8764</v>
      </c>
      <c r="AJ3495" s="21">
        <f>VLOOKUP(B3495,[1]Sheet8!$A$3:$B$989,2,0)</f>
        <v>0</v>
      </c>
      <c r="AK3495" s="21">
        <f>VLOOKUP(B3495,[2]Sheet3!$A$3:$B$1872,2,0)</f>
        <v>29203.53982300885</v>
      </c>
      <c r="AL3495" s="22">
        <f t="shared" si="57"/>
        <v>29203.53982300885</v>
      </c>
    </row>
    <row r="3496" spans="1:38" ht="12" customHeight="1">
      <c r="A3496" s="19" t="s">
        <v>12733</v>
      </c>
      <c r="B3496" s="20" t="s">
        <v>12734</v>
      </c>
      <c r="C3496" s="20"/>
      <c r="D3496" s="20"/>
      <c r="F3496" s="20" t="s">
        <v>215</v>
      </c>
      <c r="G3496" s="20" t="s">
        <v>216</v>
      </c>
      <c r="H3496" s="20"/>
      <c r="I3496" s="20"/>
      <c r="J3496" s="20"/>
      <c r="K3496" s="20"/>
      <c r="L3496" s="20"/>
      <c r="M3496" s="20" t="s">
        <v>12734</v>
      </c>
      <c r="N3496" s="20"/>
      <c r="O3496" s="19" t="s">
        <v>12735</v>
      </c>
      <c r="P3496" s="20" t="s">
        <v>43</v>
      </c>
      <c r="Q3496" s="19" t="s">
        <v>131</v>
      </c>
      <c r="AJ3496" s="21">
        <v>0</v>
      </c>
      <c r="AK3496" s="21">
        <v>0</v>
      </c>
      <c r="AL3496" s="22">
        <f t="shared" si="57"/>
        <v>0</v>
      </c>
    </row>
    <row r="3497" spans="1:38" ht="12" customHeight="1">
      <c r="A3497" s="19" t="s">
        <v>12736</v>
      </c>
      <c r="B3497" s="20" t="s">
        <v>1085</v>
      </c>
      <c r="C3497" s="20"/>
      <c r="D3497" s="20"/>
      <c r="F3497" s="20" t="s">
        <v>215</v>
      </c>
      <c r="G3497" s="20" t="s">
        <v>216</v>
      </c>
      <c r="H3497" s="20" t="s">
        <v>12737</v>
      </c>
      <c r="I3497" s="20"/>
      <c r="J3497" s="20"/>
      <c r="K3497" s="20"/>
      <c r="L3497" s="20" t="s">
        <v>1084</v>
      </c>
      <c r="M3497" s="20" t="s">
        <v>1085</v>
      </c>
      <c r="N3497" s="20"/>
      <c r="O3497" s="19" t="s">
        <v>12738</v>
      </c>
      <c r="P3497" s="20" t="s">
        <v>43</v>
      </c>
      <c r="Q3497" s="19" t="s">
        <v>131</v>
      </c>
      <c r="AJ3497" s="21">
        <v>0</v>
      </c>
      <c r="AK3497" s="21">
        <v>0</v>
      </c>
      <c r="AL3497" s="22">
        <f t="shared" si="57"/>
        <v>0</v>
      </c>
    </row>
    <row r="3498" spans="1:38" ht="12" customHeight="1">
      <c r="A3498" s="19" t="s">
        <v>12739</v>
      </c>
      <c r="B3498" s="20" t="s">
        <v>12740</v>
      </c>
      <c r="C3498" s="20"/>
      <c r="D3498" s="20"/>
      <c r="F3498" s="20" t="s">
        <v>215</v>
      </c>
      <c r="G3498" s="20" t="s">
        <v>216</v>
      </c>
      <c r="H3498" s="20"/>
      <c r="I3498" s="20"/>
      <c r="J3498" s="20"/>
      <c r="K3498" s="20"/>
      <c r="L3498" s="20"/>
      <c r="M3498" s="20" t="s">
        <v>12740</v>
      </c>
      <c r="N3498" s="20"/>
      <c r="O3498" s="19" t="s">
        <v>12741</v>
      </c>
      <c r="P3498" s="20" t="s">
        <v>43</v>
      </c>
      <c r="Q3498" s="19" t="s">
        <v>131</v>
      </c>
      <c r="AJ3498" s="21">
        <v>0</v>
      </c>
      <c r="AK3498" s="21">
        <v>0</v>
      </c>
      <c r="AL3498" s="22">
        <f t="shared" si="57"/>
        <v>0</v>
      </c>
    </row>
    <row r="3499" spans="1:38" ht="12" customHeight="1">
      <c r="A3499" s="19" t="s">
        <v>12742</v>
      </c>
      <c r="B3499" s="20" t="s">
        <v>12743</v>
      </c>
      <c r="C3499" s="20"/>
      <c r="D3499" s="20"/>
      <c r="F3499" s="20" t="s">
        <v>215</v>
      </c>
      <c r="G3499" s="20" t="s">
        <v>216</v>
      </c>
      <c r="H3499" s="20"/>
      <c r="I3499" s="20"/>
      <c r="J3499" s="20"/>
      <c r="K3499" s="20"/>
      <c r="L3499" s="20"/>
      <c r="M3499" s="20" t="s">
        <v>12743</v>
      </c>
      <c r="N3499" s="20"/>
      <c r="O3499" s="19" t="s">
        <v>12744</v>
      </c>
      <c r="P3499" s="20" t="s">
        <v>43</v>
      </c>
      <c r="Q3499" s="19" t="s">
        <v>131</v>
      </c>
      <c r="AJ3499" s="21">
        <v>0</v>
      </c>
      <c r="AK3499" s="21">
        <v>0</v>
      </c>
      <c r="AL3499" s="22">
        <f t="shared" si="57"/>
        <v>0</v>
      </c>
    </row>
    <row r="3500" spans="1:38" ht="12" customHeight="1">
      <c r="A3500" s="19" t="s">
        <v>12745</v>
      </c>
      <c r="B3500" s="20" t="s">
        <v>12746</v>
      </c>
      <c r="C3500" s="20"/>
      <c r="D3500" s="20"/>
      <c r="F3500" s="20" t="s">
        <v>215</v>
      </c>
      <c r="G3500" s="20" t="s">
        <v>216</v>
      </c>
      <c r="H3500" s="20"/>
      <c r="I3500" s="20"/>
      <c r="J3500" s="20"/>
      <c r="K3500" s="20"/>
      <c r="L3500" s="20" t="s">
        <v>12746</v>
      </c>
      <c r="M3500" s="20" t="s">
        <v>12746</v>
      </c>
      <c r="N3500" s="20"/>
      <c r="O3500" s="19" t="s">
        <v>12747</v>
      </c>
      <c r="P3500" s="20" t="s">
        <v>43</v>
      </c>
      <c r="Q3500" s="19" t="s">
        <v>237</v>
      </c>
      <c r="U3500" s="21">
        <v>600</v>
      </c>
      <c r="V3500" s="21">
        <v>2</v>
      </c>
      <c r="W3500" s="21">
        <v>3</v>
      </c>
      <c r="X3500" s="21">
        <v>8</v>
      </c>
      <c r="Y3500" s="19" t="s">
        <v>60</v>
      </c>
      <c r="Z3500" s="19" t="s">
        <v>61</v>
      </c>
      <c r="AA3500" s="19" t="s">
        <v>62</v>
      </c>
      <c r="AB3500" s="19" t="s">
        <v>63</v>
      </c>
      <c r="AC3500" s="19" t="s">
        <v>222</v>
      </c>
      <c r="AD3500" s="19" t="s">
        <v>223</v>
      </c>
      <c r="AJ3500" s="21">
        <v>0</v>
      </c>
      <c r="AK3500" s="21">
        <v>0</v>
      </c>
      <c r="AL3500" s="22">
        <f t="shared" si="57"/>
        <v>0</v>
      </c>
    </row>
    <row r="3501" spans="1:38" ht="12" customHeight="1">
      <c r="A3501" s="19" t="s">
        <v>12748</v>
      </c>
      <c r="B3501" s="20" t="s">
        <v>12749</v>
      </c>
      <c r="C3501" s="20"/>
      <c r="D3501" s="20"/>
      <c r="F3501" s="20" t="s">
        <v>215</v>
      </c>
      <c r="G3501" s="20" t="s">
        <v>216</v>
      </c>
      <c r="H3501" s="20"/>
      <c r="I3501" s="20"/>
      <c r="J3501" s="20"/>
      <c r="K3501" s="20"/>
      <c r="L3501" s="20" t="s">
        <v>12749</v>
      </c>
      <c r="M3501" s="20" t="s">
        <v>12750</v>
      </c>
      <c r="N3501" s="20"/>
      <c r="O3501" s="19" t="s">
        <v>12751</v>
      </c>
      <c r="P3501" s="20" t="s">
        <v>43</v>
      </c>
      <c r="Q3501" s="19" t="s">
        <v>131</v>
      </c>
      <c r="AJ3501" s="21">
        <v>0</v>
      </c>
      <c r="AK3501" s="21">
        <v>0</v>
      </c>
      <c r="AL3501" s="22">
        <f t="shared" si="57"/>
        <v>0</v>
      </c>
    </row>
    <row r="3502" spans="1:38" ht="12" customHeight="1">
      <c r="A3502" s="19" t="s">
        <v>12752</v>
      </c>
      <c r="B3502" s="20" t="s">
        <v>12753</v>
      </c>
      <c r="C3502" s="20"/>
      <c r="D3502" s="20"/>
      <c r="F3502" s="20" t="s">
        <v>215</v>
      </c>
      <c r="G3502" s="20" t="s">
        <v>216</v>
      </c>
      <c r="H3502" s="20" t="s">
        <v>12754</v>
      </c>
      <c r="I3502" s="20"/>
      <c r="J3502" s="20"/>
      <c r="K3502" s="20"/>
      <c r="L3502" s="20"/>
      <c r="M3502" s="20" t="s">
        <v>12753</v>
      </c>
      <c r="N3502" s="20"/>
      <c r="O3502" s="19" t="s">
        <v>12755</v>
      </c>
      <c r="P3502" s="20" t="s">
        <v>43</v>
      </c>
      <c r="Q3502" s="19" t="s">
        <v>131</v>
      </c>
      <c r="AJ3502" s="21">
        <v>0</v>
      </c>
      <c r="AK3502" s="21">
        <v>0</v>
      </c>
      <c r="AL3502" s="22">
        <f t="shared" si="57"/>
        <v>0</v>
      </c>
    </row>
    <row r="3503" spans="1:38" ht="12" customHeight="1">
      <c r="A3503" s="19" t="s">
        <v>12756</v>
      </c>
      <c r="B3503" s="20" t="s">
        <v>12757</v>
      </c>
      <c r="C3503" s="20"/>
      <c r="D3503" s="20"/>
      <c r="F3503" s="20" t="s">
        <v>215</v>
      </c>
      <c r="G3503" s="20" t="s">
        <v>216</v>
      </c>
      <c r="H3503" s="20"/>
      <c r="I3503" s="20"/>
      <c r="J3503" s="20"/>
      <c r="K3503" s="20"/>
      <c r="L3503" s="20"/>
      <c r="M3503" s="20" t="s">
        <v>12758</v>
      </c>
      <c r="N3503" s="20"/>
      <c r="O3503" s="19" t="s">
        <v>12759</v>
      </c>
      <c r="P3503" s="20" t="s">
        <v>43</v>
      </c>
      <c r="Q3503" s="19" t="s">
        <v>131</v>
      </c>
      <c r="AJ3503" s="21">
        <v>0</v>
      </c>
      <c r="AK3503" s="21">
        <v>0</v>
      </c>
      <c r="AL3503" s="22">
        <f t="shared" si="57"/>
        <v>0</v>
      </c>
    </row>
    <row r="3504" spans="1:38" ht="12" customHeight="1">
      <c r="A3504" s="19" t="s">
        <v>12760</v>
      </c>
      <c r="B3504" s="20" t="s">
        <v>12761</v>
      </c>
      <c r="C3504" s="20"/>
      <c r="D3504" s="20"/>
      <c r="E3504" s="19" t="s">
        <v>12762</v>
      </c>
      <c r="F3504" s="20" t="s">
        <v>215</v>
      </c>
      <c r="G3504" s="20" t="s">
        <v>216</v>
      </c>
      <c r="H3504" s="20" t="s">
        <v>12763</v>
      </c>
      <c r="I3504" s="20"/>
      <c r="J3504" s="20"/>
      <c r="K3504" s="20"/>
      <c r="L3504" s="20"/>
      <c r="M3504" s="20" t="s">
        <v>12761</v>
      </c>
      <c r="N3504" s="20"/>
      <c r="O3504" s="19" t="s">
        <v>12764</v>
      </c>
      <c r="P3504" s="20" t="s">
        <v>43</v>
      </c>
      <c r="Q3504" s="19" t="s">
        <v>170</v>
      </c>
      <c r="U3504" s="21">
        <v>600</v>
      </c>
      <c r="V3504" s="21">
        <v>1</v>
      </c>
      <c r="W3504" s="21">
        <v>3</v>
      </c>
      <c r="X3504" s="21">
        <v>15</v>
      </c>
      <c r="Y3504" s="19" t="s">
        <v>60</v>
      </c>
      <c r="Z3504" s="19" t="s">
        <v>61</v>
      </c>
      <c r="AA3504" s="19" t="s">
        <v>62</v>
      </c>
      <c r="AB3504" s="19" t="s">
        <v>63</v>
      </c>
      <c r="AC3504" s="19" t="s">
        <v>222</v>
      </c>
      <c r="AD3504" s="19" t="s">
        <v>223</v>
      </c>
      <c r="AE3504" s="19" t="s">
        <v>592</v>
      </c>
      <c r="AF3504" s="19" t="s">
        <v>593</v>
      </c>
      <c r="AJ3504" s="21">
        <f>VLOOKUP(B3504,[1]Sheet8!$A$3:$B$989,2,0)</f>
        <v>61387.588712776349</v>
      </c>
      <c r="AK3504" s="21">
        <f>VLOOKUP(B3504,[2]Sheet3!$A$3:$B$1872,2,0)</f>
        <v>166515.92920353985</v>
      </c>
      <c r="AL3504" s="22">
        <f t="shared" si="57"/>
        <v>227903.5179163162</v>
      </c>
    </row>
    <row r="3505" spans="1:38" ht="12" customHeight="1">
      <c r="A3505" s="19" t="s">
        <v>12765</v>
      </c>
      <c r="B3505" s="20" t="s">
        <v>12766</v>
      </c>
      <c r="C3505" s="20"/>
      <c r="D3505" s="20"/>
      <c r="F3505" s="20" t="s">
        <v>215</v>
      </c>
      <c r="G3505" s="20" t="s">
        <v>216</v>
      </c>
      <c r="H3505" s="20" t="s">
        <v>12307</v>
      </c>
      <c r="I3505" s="20"/>
      <c r="J3505" s="20"/>
      <c r="K3505" s="20"/>
      <c r="L3505" s="20"/>
      <c r="M3505" s="20" t="s">
        <v>12766</v>
      </c>
      <c r="N3505" s="20"/>
      <c r="O3505" s="19" t="s">
        <v>12767</v>
      </c>
      <c r="P3505" s="20" t="s">
        <v>43</v>
      </c>
      <c r="Q3505" s="19" t="s">
        <v>131</v>
      </c>
      <c r="AJ3505" s="21">
        <v>0</v>
      </c>
      <c r="AK3505" s="21">
        <v>0</v>
      </c>
      <c r="AL3505" s="22">
        <f t="shared" si="57"/>
        <v>0</v>
      </c>
    </row>
    <row r="3506" spans="1:38" ht="12" customHeight="1">
      <c r="A3506" s="19" t="s">
        <v>12768</v>
      </c>
      <c r="B3506" s="20" t="s">
        <v>12769</v>
      </c>
      <c r="C3506" s="20"/>
      <c r="D3506" s="20"/>
      <c r="F3506" s="20" t="s">
        <v>215</v>
      </c>
      <c r="G3506" s="20" t="s">
        <v>216</v>
      </c>
      <c r="H3506" s="20"/>
      <c r="I3506" s="20"/>
      <c r="J3506" s="20"/>
      <c r="K3506" s="20"/>
      <c r="L3506" s="20"/>
      <c r="M3506" s="20" t="s">
        <v>12769</v>
      </c>
      <c r="N3506" s="20"/>
      <c r="O3506" s="19" t="s">
        <v>12770</v>
      </c>
      <c r="P3506" s="20" t="s">
        <v>43</v>
      </c>
      <c r="Q3506" s="19" t="s">
        <v>5610</v>
      </c>
      <c r="AJ3506" s="21">
        <f>VLOOKUP(B3506,[1]Sheet8!$A$3:$B$989,2,0)</f>
        <v>1885.34</v>
      </c>
      <c r="AK3506" s="21">
        <v>0</v>
      </c>
      <c r="AL3506" s="22">
        <f t="shared" si="57"/>
        <v>1885.34</v>
      </c>
    </row>
    <row r="3507" spans="1:38" ht="12" customHeight="1">
      <c r="A3507" s="19" t="s">
        <v>12771</v>
      </c>
      <c r="B3507" s="20" t="s">
        <v>12772</v>
      </c>
      <c r="C3507" s="20"/>
      <c r="D3507" s="20"/>
      <c r="F3507" s="20" t="s">
        <v>215</v>
      </c>
      <c r="G3507" s="20" t="s">
        <v>216</v>
      </c>
      <c r="H3507" s="20" t="s">
        <v>12773</v>
      </c>
      <c r="I3507" s="20"/>
      <c r="J3507" s="20"/>
      <c r="K3507" s="20"/>
      <c r="L3507" s="20" t="s">
        <v>12772</v>
      </c>
      <c r="M3507" s="20" t="s">
        <v>12772</v>
      </c>
      <c r="N3507" s="20"/>
      <c r="O3507" s="19" t="s">
        <v>12774</v>
      </c>
      <c r="P3507" s="20" t="s">
        <v>43</v>
      </c>
      <c r="Q3507" s="19" t="s">
        <v>131</v>
      </c>
      <c r="AJ3507" s="21">
        <v>0</v>
      </c>
      <c r="AK3507" s="21">
        <f>VLOOKUP(B3507,[2]Sheet3!$A$3:$B$1872,2,0)</f>
        <v>6965.4867256637172</v>
      </c>
      <c r="AL3507" s="22">
        <f t="shared" si="57"/>
        <v>6965.4867256637172</v>
      </c>
    </row>
    <row r="3508" spans="1:38" ht="12" customHeight="1">
      <c r="A3508" s="19" t="s">
        <v>12775</v>
      </c>
      <c r="B3508" s="20" t="s">
        <v>12776</v>
      </c>
      <c r="C3508" s="20"/>
      <c r="D3508" s="20"/>
      <c r="F3508" s="20" t="s">
        <v>215</v>
      </c>
      <c r="G3508" s="20" t="s">
        <v>216</v>
      </c>
      <c r="H3508" s="20"/>
      <c r="I3508" s="20"/>
      <c r="J3508" s="20"/>
      <c r="K3508" s="20"/>
      <c r="L3508" s="20"/>
      <c r="M3508" s="20"/>
      <c r="N3508" s="20"/>
      <c r="O3508" s="19" t="s">
        <v>12777</v>
      </c>
      <c r="P3508" s="20" t="s">
        <v>59</v>
      </c>
      <c r="Q3508" s="19" t="s">
        <v>102</v>
      </c>
      <c r="AJ3508" s="21">
        <v>0</v>
      </c>
      <c r="AK3508" s="21">
        <f>VLOOKUP(B3508,[2]Sheet3!$A$3:$B$1872,2,0)</f>
        <v>27982.300884955755</v>
      </c>
      <c r="AL3508" s="22">
        <f t="shared" si="57"/>
        <v>27982.300884955755</v>
      </c>
    </row>
    <row r="3509" spans="1:38" ht="12" customHeight="1">
      <c r="A3509" s="19" t="s">
        <v>12778</v>
      </c>
      <c r="B3509" s="20" t="s">
        <v>12779</v>
      </c>
      <c r="C3509" s="20"/>
      <c r="D3509" s="20"/>
      <c r="F3509" s="20" t="s">
        <v>215</v>
      </c>
      <c r="G3509" s="20" t="s">
        <v>216</v>
      </c>
      <c r="H3509" s="20"/>
      <c r="I3509" s="20"/>
      <c r="J3509" s="20"/>
      <c r="K3509" s="20"/>
      <c r="L3509" s="20" t="s">
        <v>12779</v>
      </c>
      <c r="M3509" s="20" t="s">
        <v>12779</v>
      </c>
      <c r="N3509" s="20"/>
      <c r="O3509" s="19" t="s">
        <v>12780</v>
      </c>
      <c r="P3509" s="20" t="s">
        <v>59</v>
      </c>
      <c r="Q3509" s="19" t="s">
        <v>102</v>
      </c>
      <c r="AJ3509" s="21">
        <v>0</v>
      </c>
      <c r="AK3509" s="21">
        <f>VLOOKUP(B3509,[2]Sheet3!$A$3:$B$1872,2,0)</f>
        <v>67819.469026548672</v>
      </c>
      <c r="AL3509" s="22">
        <f t="shared" si="57"/>
        <v>67819.469026548672</v>
      </c>
    </row>
    <row r="3510" spans="1:38" ht="12" customHeight="1">
      <c r="A3510" s="19" t="s">
        <v>12781</v>
      </c>
      <c r="B3510" s="20" t="s">
        <v>12782</v>
      </c>
      <c r="C3510" s="20"/>
      <c r="D3510" s="20"/>
      <c r="F3510" s="20" t="s">
        <v>215</v>
      </c>
      <c r="G3510" s="20" t="s">
        <v>216</v>
      </c>
      <c r="H3510" s="20"/>
      <c r="I3510" s="20"/>
      <c r="J3510" s="20"/>
      <c r="K3510" s="20"/>
      <c r="L3510" s="20"/>
      <c r="M3510" s="20"/>
      <c r="N3510" s="20"/>
      <c r="O3510" s="19" t="s">
        <v>12783</v>
      </c>
      <c r="P3510" s="20" t="s">
        <v>59</v>
      </c>
      <c r="Q3510" s="19" t="s">
        <v>131</v>
      </c>
      <c r="AJ3510" s="21">
        <v>0</v>
      </c>
      <c r="AK3510" s="21">
        <v>0</v>
      </c>
      <c r="AL3510" s="22">
        <f t="shared" si="57"/>
        <v>0</v>
      </c>
    </row>
    <row r="3511" spans="1:38" ht="12" customHeight="1">
      <c r="A3511" s="19" t="s">
        <v>12784</v>
      </c>
      <c r="B3511" s="20" t="s">
        <v>12785</v>
      </c>
      <c r="C3511" s="20"/>
      <c r="D3511" s="20"/>
      <c r="F3511" s="20" t="s">
        <v>215</v>
      </c>
      <c r="G3511" s="20" t="s">
        <v>216</v>
      </c>
      <c r="H3511" s="20"/>
      <c r="I3511" s="20"/>
      <c r="J3511" s="20"/>
      <c r="K3511" s="20"/>
      <c r="L3511" s="20" t="s">
        <v>12785</v>
      </c>
      <c r="M3511" s="20" t="s">
        <v>12785</v>
      </c>
      <c r="N3511" s="20"/>
      <c r="O3511" s="19" t="s">
        <v>12786</v>
      </c>
      <c r="P3511" s="20" t="s">
        <v>43</v>
      </c>
      <c r="Q3511" s="19" t="s">
        <v>131</v>
      </c>
      <c r="U3511" s="21">
        <v>250</v>
      </c>
      <c r="V3511" s="21">
        <v>1</v>
      </c>
      <c r="W3511" s="21">
        <v>0</v>
      </c>
      <c r="X3511" s="21">
        <v>2</v>
      </c>
      <c r="AJ3511" s="21">
        <v>0</v>
      </c>
      <c r="AK3511" s="21">
        <f>VLOOKUP(B3511,[2]Sheet3!$A$3:$B$1872,2,0)</f>
        <v>24467.256637168142</v>
      </c>
      <c r="AL3511" s="22">
        <f t="shared" si="57"/>
        <v>24467.256637168142</v>
      </c>
    </row>
    <row r="3512" spans="1:38" ht="12" customHeight="1">
      <c r="A3512" s="19" t="s">
        <v>12787</v>
      </c>
      <c r="B3512" s="20" t="s">
        <v>12788</v>
      </c>
      <c r="C3512" s="20"/>
      <c r="D3512" s="20"/>
      <c r="F3512" s="20" t="s">
        <v>215</v>
      </c>
      <c r="G3512" s="20" t="s">
        <v>216</v>
      </c>
      <c r="H3512" s="20" t="s">
        <v>3681</v>
      </c>
      <c r="I3512" s="20"/>
      <c r="J3512" s="20"/>
      <c r="K3512" s="20"/>
      <c r="L3512" s="20"/>
      <c r="M3512" s="20" t="s">
        <v>12338</v>
      </c>
      <c r="N3512" s="20"/>
      <c r="O3512" s="19" t="s">
        <v>12789</v>
      </c>
      <c r="P3512" s="20" t="s">
        <v>43</v>
      </c>
      <c r="Q3512" s="19" t="s">
        <v>131</v>
      </c>
      <c r="AJ3512" s="21">
        <v>0</v>
      </c>
      <c r="AK3512" s="21">
        <f>VLOOKUP(B3512,[2]Sheet3!$A$3:$B$1872,2,0)</f>
        <v>13991.150442477878</v>
      </c>
      <c r="AL3512" s="22">
        <f t="shared" si="57"/>
        <v>13991.150442477878</v>
      </c>
    </row>
    <row r="3513" spans="1:38" ht="12" customHeight="1">
      <c r="A3513" s="19" t="s">
        <v>12790</v>
      </c>
      <c r="B3513" s="20" t="s">
        <v>12791</v>
      </c>
      <c r="C3513" s="20"/>
      <c r="D3513" s="20"/>
      <c r="F3513" s="20" t="s">
        <v>215</v>
      </c>
      <c r="G3513" s="20" t="s">
        <v>216</v>
      </c>
      <c r="H3513" s="20"/>
      <c r="I3513" s="20"/>
      <c r="J3513" s="20"/>
      <c r="K3513" s="20"/>
      <c r="L3513" s="20" t="s">
        <v>12792</v>
      </c>
      <c r="M3513" s="20" t="s">
        <v>12791</v>
      </c>
      <c r="N3513" s="20"/>
      <c r="O3513" s="19" t="s">
        <v>12793</v>
      </c>
      <c r="P3513" s="20" t="s">
        <v>43</v>
      </c>
      <c r="Q3513" s="19" t="s">
        <v>131</v>
      </c>
      <c r="AJ3513" s="21">
        <v>0</v>
      </c>
      <c r="AK3513" s="21">
        <v>0</v>
      </c>
      <c r="AL3513" s="22">
        <f t="shared" si="57"/>
        <v>0</v>
      </c>
    </row>
    <row r="3514" spans="1:38" ht="12" customHeight="1">
      <c r="A3514" s="19" t="s">
        <v>12794</v>
      </c>
      <c r="B3514" s="20" t="s">
        <v>12795</v>
      </c>
      <c r="C3514" s="20"/>
      <c r="D3514" s="20"/>
      <c r="F3514" s="20" t="s">
        <v>215</v>
      </c>
      <c r="G3514" s="20" t="s">
        <v>216</v>
      </c>
      <c r="H3514" s="20" t="s">
        <v>12795</v>
      </c>
      <c r="I3514" s="20"/>
      <c r="J3514" s="20"/>
      <c r="K3514" s="20"/>
      <c r="L3514" s="20"/>
      <c r="M3514" s="20" t="s">
        <v>12795</v>
      </c>
      <c r="N3514" s="20"/>
      <c r="O3514" s="19" t="s">
        <v>12796</v>
      </c>
      <c r="P3514" s="20" t="s">
        <v>43</v>
      </c>
      <c r="Q3514" s="19" t="s">
        <v>131</v>
      </c>
      <c r="AJ3514" s="21">
        <v>0</v>
      </c>
      <c r="AK3514" s="21">
        <v>0</v>
      </c>
      <c r="AL3514" s="22">
        <f t="shared" si="57"/>
        <v>0</v>
      </c>
    </row>
    <row r="3515" spans="1:38" ht="12" customHeight="1">
      <c r="A3515" s="19" t="s">
        <v>12797</v>
      </c>
      <c r="B3515" s="20" t="s">
        <v>12714</v>
      </c>
      <c r="C3515" s="20"/>
      <c r="D3515" s="20"/>
      <c r="E3515" s="19" t="s">
        <v>12798</v>
      </c>
      <c r="F3515" s="20" t="s">
        <v>215</v>
      </c>
      <c r="G3515" s="20" t="s">
        <v>216</v>
      </c>
      <c r="H3515" s="20" t="s">
        <v>12799</v>
      </c>
      <c r="I3515" s="20"/>
      <c r="J3515" s="20"/>
      <c r="K3515" s="20"/>
      <c r="L3515" s="20" t="s">
        <v>12714</v>
      </c>
      <c r="M3515" s="20" t="s">
        <v>12713</v>
      </c>
      <c r="N3515" s="20"/>
      <c r="O3515" s="19" t="s">
        <v>12800</v>
      </c>
      <c r="P3515" s="20" t="s">
        <v>43</v>
      </c>
      <c r="Q3515" s="19" t="s">
        <v>170</v>
      </c>
      <c r="U3515" s="21">
        <v>3000</v>
      </c>
      <c r="V3515" s="21">
        <v>5</v>
      </c>
      <c r="W3515" s="21">
        <v>3</v>
      </c>
      <c r="X3515" s="21">
        <v>20</v>
      </c>
      <c r="Y3515" s="19" t="s">
        <v>60</v>
      </c>
      <c r="Z3515" s="19" t="s">
        <v>61</v>
      </c>
      <c r="AA3515" s="19" t="s">
        <v>62</v>
      </c>
      <c r="AB3515" s="19" t="s">
        <v>63</v>
      </c>
      <c r="AC3515" s="19" t="s">
        <v>222</v>
      </c>
      <c r="AD3515" s="19" t="s">
        <v>223</v>
      </c>
      <c r="AE3515" s="19" t="s">
        <v>592</v>
      </c>
      <c r="AF3515" s="19" t="s">
        <v>593</v>
      </c>
      <c r="AJ3515" s="21">
        <f>VLOOKUP(B3515,[1]Sheet8!$A$3:$B$989,2,0)</f>
        <v>131287.40265968235</v>
      </c>
      <c r="AK3515" s="21">
        <f>VLOOKUP(B3515,[2]Sheet3!$A$3:$B$1872,2,0)</f>
        <v>1281769.9115044244</v>
      </c>
      <c r="AL3515" s="22">
        <f t="shared" si="57"/>
        <v>1413057.3141641067</v>
      </c>
    </row>
    <row r="3516" spans="1:38" ht="12" customHeight="1">
      <c r="A3516" s="19" t="s">
        <v>12801</v>
      </c>
      <c r="B3516" s="20" t="s">
        <v>12802</v>
      </c>
      <c r="C3516" s="20"/>
      <c r="D3516" s="20"/>
      <c r="F3516" s="20" t="s">
        <v>215</v>
      </c>
      <c r="G3516" s="20" t="s">
        <v>216</v>
      </c>
      <c r="H3516" s="20"/>
      <c r="I3516" s="20"/>
      <c r="J3516" s="20"/>
      <c r="K3516" s="20"/>
      <c r="L3516" s="20"/>
      <c r="M3516" s="20"/>
      <c r="N3516" s="20"/>
      <c r="O3516" s="19" t="s">
        <v>12803</v>
      </c>
      <c r="P3516" s="20" t="s">
        <v>59</v>
      </c>
      <c r="Q3516" s="19" t="s">
        <v>131</v>
      </c>
      <c r="AJ3516" s="21">
        <v>0</v>
      </c>
      <c r="AK3516" s="21">
        <v>0</v>
      </c>
      <c r="AL3516" s="22">
        <f t="shared" si="57"/>
        <v>0</v>
      </c>
    </row>
    <row r="3517" spans="1:38" ht="12" customHeight="1">
      <c r="A3517" s="19" t="s">
        <v>12804</v>
      </c>
      <c r="B3517" s="20" t="s">
        <v>12805</v>
      </c>
      <c r="C3517" s="20"/>
      <c r="D3517" s="20"/>
      <c r="E3517" s="19" t="s">
        <v>12806</v>
      </c>
      <c r="F3517" s="20" t="s">
        <v>215</v>
      </c>
      <c r="G3517" s="20" t="s">
        <v>216</v>
      </c>
      <c r="H3517" s="20" t="s">
        <v>2622</v>
      </c>
      <c r="I3517" s="20"/>
      <c r="J3517" s="20"/>
      <c r="K3517" s="20"/>
      <c r="L3517" s="20" t="s">
        <v>12807</v>
      </c>
      <c r="M3517" s="20" t="s">
        <v>2622</v>
      </c>
      <c r="N3517" s="20"/>
      <c r="O3517" s="19" t="s">
        <v>12808</v>
      </c>
      <c r="P3517" s="20" t="s">
        <v>43</v>
      </c>
      <c r="Q3517" s="19" t="s">
        <v>44</v>
      </c>
      <c r="U3517" s="21">
        <v>1500</v>
      </c>
      <c r="V3517" s="21">
        <v>3</v>
      </c>
      <c r="W3517" s="21">
        <v>2</v>
      </c>
      <c r="X3517" s="21">
        <v>8</v>
      </c>
      <c r="Y3517" s="19" t="s">
        <v>60</v>
      </c>
      <c r="Z3517" s="19" t="s">
        <v>61</v>
      </c>
      <c r="AA3517" s="19" t="s">
        <v>62</v>
      </c>
      <c r="AB3517" s="19" t="s">
        <v>63</v>
      </c>
      <c r="AC3517" s="19" t="s">
        <v>222</v>
      </c>
      <c r="AD3517" s="19" t="s">
        <v>223</v>
      </c>
      <c r="AE3517" s="19" t="s">
        <v>12513</v>
      </c>
      <c r="AF3517" s="19" t="s">
        <v>12514</v>
      </c>
      <c r="AJ3517" s="21">
        <f>VLOOKUP(B3517,[1]Sheet8!$A$3:$B$989,2,0)</f>
        <v>143311.62106387294</v>
      </c>
      <c r="AK3517" s="21">
        <f>VLOOKUP(B3517,[2]Sheet3!$A$3:$B$1872,2,0)</f>
        <v>165787.61061946902</v>
      </c>
      <c r="AL3517" s="22">
        <f t="shared" si="57"/>
        <v>309099.23168334196</v>
      </c>
    </row>
    <row r="3518" spans="1:38" ht="12" customHeight="1">
      <c r="A3518" s="19" t="s">
        <v>12809</v>
      </c>
      <c r="B3518" s="20" t="s">
        <v>12810</v>
      </c>
      <c r="C3518" s="20"/>
      <c r="D3518" s="20"/>
      <c r="E3518" s="19" t="s">
        <v>12811</v>
      </c>
      <c r="F3518" s="20" t="s">
        <v>215</v>
      </c>
      <c r="G3518" s="20" t="s">
        <v>216</v>
      </c>
      <c r="H3518" s="20" t="s">
        <v>12812</v>
      </c>
      <c r="I3518" s="20"/>
      <c r="J3518" s="20"/>
      <c r="K3518" s="20"/>
      <c r="L3518" s="20" t="s">
        <v>12810</v>
      </c>
      <c r="M3518" s="20" t="s">
        <v>12810</v>
      </c>
      <c r="N3518" s="20"/>
      <c r="O3518" s="19" t="s">
        <v>12813</v>
      </c>
      <c r="P3518" s="20" t="s">
        <v>43</v>
      </c>
      <c r="Q3518" s="19" t="s">
        <v>170</v>
      </c>
      <c r="U3518" s="21">
        <v>800</v>
      </c>
      <c r="V3518" s="21">
        <v>1</v>
      </c>
      <c r="W3518" s="21">
        <v>1</v>
      </c>
      <c r="X3518" s="21">
        <v>6</v>
      </c>
      <c r="Y3518" s="19" t="s">
        <v>60</v>
      </c>
      <c r="Z3518" s="19" t="s">
        <v>61</v>
      </c>
      <c r="AA3518" s="19" t="s">
        <v>62</v>
      </c>
      <c r="AB3518" s="19" t="s">
        <v>63</v>
      </c>
      <c r="AC3518" s="19" t="s">
        <v>222</v>
      </c>
      <c r="AD3518" s="19" t="s">
        <v>223</v>
      </c>
      <c r="AE3518" s="19" t="s">
        <v>258</v>
      </c>
      <c r="AF3518" s="19" t="s">
        <v>259</v>
      </c>
      <c r="AJ3518" s="21">
        <f>VLOOKUP(B3518,[1]Sheet8!$A$3:$B$989,2,0)</f>
        <v>0</v>
      </c>
      <c r="AK3518" s="21">
        <v>0</v>
      </c>
      <c r="AL3518" s="22">
        <f t="shared" si="57"/>
        <v>0</v>
      </c>
    </row>
    <row r="3519" spans="1:38" ht="12" customHeight="1">
      <c r="A3519" s="19" t="s">
        <v>12814</v>
      </c>
      <c r="B3519" s="20" t="s">
        <v>12815</v>
      </c>
      <c r="C3519" s="20"/>
      <c r="D3519" s="20"/>
      <c r="F3519" s="20" t="s">
        <v>215</v>
      </c>
      <c r="G3519" s="20" t="s">
        <v>216</v>
      </c>
      <c r="H3519" s="20"/>
      <c r="I3519" s="20"/>
      <c r="J3519" s="20"/>
      <c r="K3519" s="20"/>
      <c r="L3519" s="20"/>
      <c r="M3519" s="20" t="s">
        <v>12815</v>
      </c>
      <c r="N3519" s="20"/>
      <c r="O3519" s="19" t="s">
        <v>12816</v>
      </c>
      <c r="P3519" s="20" t="s">
        <v>43</v>
      </c>
      <c r="Q3519" s="19" t="s">
        <v>131</v>
      </c>
      <c r="AJ3519" s="21">
        <v>0</v>
      </c>
      <c r="AK3519" s="21">
        <v>0</v>
      </c>
      <c r="AL3519" s="22">
        <f t="shared" si="57"/>
        <v>0</v>
      </c>
    </row>
    <row r="3520" spans="1:38" ht="12" customHeight="1">
      <c r="A3520" s="19" t="s">
        <v>12817</v>
      </c>
      <c r="B3520" s="20" t="s">
        <v>12818</v>
      </c>
      <c r="C3520" s="20"/>
      <c r="D3520" s="20"/>
      <c r="F3520" s="20" t="s">
        <v>215</v>
      </c>
      <c r="G3520" s="20" t="s">
        <v>216</v>
      </c>
      <c r="H3520" s="20"/>
      <c r="I3520" s="20"/>
      <c r="J3520" s="20"/>
      <c r="K3520" s="20"/>
      <c r="L3520" s="20" t="s">
        <v>12351</v>
      </c>
      <c r="M3520" s="20" t="s">
        <v>12818</v>
      </c>
      <c r="N3520" s="20"/>
      <c r="O3520" s="19" t="s">
        <v>12819</v>
      </c>
      <c r="P3520" s="20" t="s">
        <v>43</v>
      </c>
      <c r="Q3520" s="19" t="s">
        <v>131</v>
      </c>
      <c r="AJ3520" s="21">
        <v>0</v>
      </c>
      <c r="AK3520" s="21">
        <v>0</v>
      </c>
      <c r="AL3520" s="22">
        <f t="shared" si="57"/>
        <v>0</v>
      </c>
    </row>
    <row r="3521" spans="1:38" ht="12" customHeight="1">
      <c r="A3521" s="19" t="s">
        <v>12820</v>
      </c>
      <c r="B3521" s="20" t="s">
        <v>12821</v>
      </c>
      <c r="C3521" s="20"/>
      <c r="D3521" s="20"/>
      <c r="F3521" s="20" t="s">
        <v>215</v>
      </c>
      <c r="G3521" s="20" t="s">
        <v>216</v>
      </c>
      <c r="H3521" s="20"/>
      <c r="I3521" s="20"/>
      <c r="J3521" s="20"/>
      <c r="K3521" s="20"/>
      <c r="L3521" s="20"/>
      <c r="M3521" s="20"/>
      <c r="N3521" s="20"/>
      <c r="O3521" s="19" t="s">
        <v>12822</v>
      </c>
      <c r="P3521" s="20" t="s">
        <v>43</v>
      </c>
      <c r="Q3521" s="19" t="s">
        <v>131</v>
      </c>
      <c r="AJ3521" s="21">
        <v>0</v>
      </c>
      <c r="AK3521" s="21">
        <v>0</v>
      </c>
      <c r="AL3521" s="22">
        <f t="shared" si="57"/>
        <v>0</v>
      </c>
    </row>
    <row r="3522" spans="1:38" ht="12" customHeight="1">
      <c r="A3522" s="19" t="s">
        <v>12823</v>
      </c>
      <c r="B3522" s="20" t="s">
        <v>12824</v>
      </c>
      <c r="C3522" s="20"/>
      <c r="D3522" s="20"/>
      <c r="F3522" s="20" t="s">
        <v>215</v>
      </c>
      <c r="G3522" s="20" t="s">
        <v>216</v>
      </c>
      <c r="H3522" s="20" t="s">
        <v>12825</v>
      </c>
      <c r="I3522" s="20"/>
      <c r="J3522" s="20"/>
      <c r="K3522" s="20"/>
      <c r="L3522" s="20" t="s">
        <v>12826</v>
      </c>
      <c r="M3522" s="20" t="s">
        <v>12824</v>
      </c>
      <c r="N3522" s="20"/>
      <c r="O3522" s="19" t="s">
        <v>12827</v>
      </c>
      <c r="P3522" s="20" t="s">
        <v>43</v>
      </c>
      <c r="Q3522" s="19" t="s">
        <v>131</v>
      </c>
      <c r="AJ3522" s="21">
        <v>0</v>
      </c>
      <c r="AK3522" s="21">
        <f>VLOOKUP(B3522,[2]Sheet3!$A$3:$B$1872,2,0)</f>
        <v>10831.858407079646</v>
      </c>
      <c r="AL3522" s="22">
        <f t="shared" ref="AL3522:AL3585" si="58">AJ3522+AK3522</f>
        <v>10831.858407079646</v>
      </c>
    </row>
    <row r="3523" spans="1:38" ht="12" customHeight="1">
      <c r="A3523" s="19" t="s">
        <v>12828</v>
      </c>
      <c r="B3523" s="20" t="s">
        <v>12829</v>
      </c>
      <c r="C3523" s="20"/>
      <c r="D3523" s="20"/>
      <c r="E3523" s="19" t="s">
        <v>12830</v>
      </c>
      <c r="F3523" s="20" t="s">
        <v>215</v>
      </c>
      <c r="G3523" s="20" t="s">
        <v>216</v>
      </c>
      <c r="H3523" s="20" t="s">
        <v>12831</v>
      </c>
      <c r="I3523" s="20"/>
      <c r="J3523" s="20"/>
      <c r="K3523" s="20"/>
      <c r="L3523" s="20" t="s">
        <v>12832</v>
      </c>
      <c r="M3523" s="20" t="s">
        <v>12829</v>
      </c>
      <c r="N3523" s="20"/>
      <c r="O3523" s="19" t="s">
        <v>12833</v>
      </c>
      <c r="P3523" s="20" t="s">
        <v>43</v>
      </c>
      <c r="Q3523" s="19" t="s">
        <v>170</v>
      </c>
      <c r="U3523" s="21">
        <v>1000</v>
      </c>
      <c r="V3523" s="21">
        <v>2</v>
      </c>
      <c r="W3523" s="21">
        <v>1</v>
      </c>
      <c r="X3523" s="21">
        <v>8</v>
      </c>
      <c r="Y3523" s="19" t="s">
        <v>60</v>
      </c>
      <c r="Z3523" s="19" t="s">
        <v>61</v>
      </c>
      <c r="AA3523" s="19" t="s">
        <v>62</v>
      </c>
      <c r="AB3523" s="19" t="s">
        <v>63</v>
      </c>
      <c r="AC3523" s="19" t="s">
        <v>222</v>
      </c>
      <c r="AD3523" s="19" t="s">
        <v>223</v>
      </c>
      <c r="AE3523" s="19" t="s">
        <v>258</v>
      </c>
      <c r="AF3523" s="19" t="s">
        <v>259</v>
      </c>
      <c r="AJ3523" s="21">
        <f>VLOOKUP(B3523,[1]Sheet8!$A$3:$B$989,2,0)</f>
        <v>0</v>
      </c>
      <c r="AK3523" s="21">
        <f>VLOOKUP(B3523,[2]Sheet3!$A$3:$B$1872,2,0)</f>
        <v>13991.15044247788</v>
      </c>
      <c r="AL3523" s="22">
        <f t="shared" si="58"/>
        <v>13991.15044247788</v>
      </c>
    </row>
    <row r="3524" spans="1:38" ht="12" customHeight="1">
      <c r="A3524" s="19" t="s">
        <v>12834</v>
      </c>
      <c r="B3524" s="20" t="s">
        <v>12835</v>
      </c>
      <c r="C3524" s="20"/>
      <c r="D3524" s="20"/>
      <c r="E3524" s="19" t="s">
        <v>12836</v>
      </c>
      <c r="F3524" s="20" t="s">
        <v>215</v>
      </c>
      <c r="G3524" s="20" t="s">
        <v>216</v>
      </c>
      <c r="H3524" s="20" t="s">
        <v>12837</v>
      </c>
      <c r="I3524" s="20"/>
      <c r="J3524" s="20"/>
      <c r="K3524" s="20"/>
      <c r="L3524" s="20" t="s">
        <v>12838</v>
      </c>
      <c r="M3524" s="20" t="s">
        <v>12835</v>
      </c>
      <c r="N3524" s="20"/>
      <c r="O3524" s="19" t="s">
        <v>12839</v>
      </c>
      <c r="P3524" s="20" t="s">
        <v>43</v>
      </c>
      <c r="Q3524" s="19" t="s">
        <v>180</v>
      </c>
      <c r="U3524" s="21">
        <v>2000</v>
      </c>
      <c r="V3524" s="21">
        <v>3</v>
      </c>
      <c r="W3524" s="21">
        <v>3</v>
      </c>
      <c r="X3524" s="21">
        <v>15</v>
      </c>
      <c r="Y3524" s="19" t="s">
        <v>60</v>
      </c>
      <c r="Z3524" s="19" t="s">
        <v>61</v>
      </c>
      <c r="AA3524" s="19" t="s">
        <v>62</v>
      </c>
      <c r="AB3524" s="19" t="s">
        <v>63</v>
      </c>
      <c r="AC3524" s="19" t="s">
        <v>222</v>
      </c>
      <c r="AD3524" s="19" t="s">
        <v>223</v>
      </c>
      <c r="AE3524" s="19" t="s">
        <v>8763</v>
      </c>
      <c r="AF3524" s="19" t="s">
        <v>8764</v>
      </c>
      <c r="AJ3524" s="21">
        <f>VLOOKUP(B3524,[1]Sheet8!$A$3:$B$989,2,0)</f>
        <v>61910.75</v>
      </c>
      <c r="AK3524" s="21">
        <f>VLOOKUP(B3524,[2]Sheet3!$A$3:$B$1872,2,0)</f>
        <v>851633.42490518349</v>
      </c>
      <c r="AL3524" s="22">
        <f t="shared" si="58"/>
        <v>913544.17490518349</v>
      </c>
    </row>
    <row r="3525" spans="1:38" ht="12" customHeight="1">
      <c r="A3525" s="19" t="s">
        <v>12840</v>
      </c>
      <c r="B3525" s="20" t="s">
        <v>12841</v>
      </c>
      <c r="C3525" s="20"/>
      <c r="D3525" s="20"/>
      <c r="F3525" s="20" t="s">
        <v>215</v>
      </c>
      <c r="G3525" s="20" t="s">
        <v>216</v>
      </c>
      <c r="H3525" s="20"/>
      <c r="I3525" s="20"/>
      <c r="J3525" s="20"/>
      <c r="K3525" s="20"/>
      <c r="L3525" s="20"/>
      <c r="M3525" s="20" t="s">
        <v>12841</v>
      </c>
      <c r="N3525" s="20"/>
      <c r="O3525" s="19" t="s">
        <v>12842</v>
      </c>
      <c r="P3525" s="20" t="s">
        <v>43</v>
      </c>
      <c r="Q3525" s="19" t="s">
        <v>131</v>
      </c>
      <c r="AJ3525" s="21">
        <v>0</v>
      </c>
      <c r="AK3525" s="21">
        <v>0</v>
      </c>
      <c r="AL3525" s="22">
        <f t="shared" si="58"/>
        <v>0</v>
      </c>
    </row>
    <row r="3526" spans="1:38" ht="12" customHeight="1">
      <c r="A3526" s="19" t="s">
        <v>12843</v>
      </c>
      <c r="B3526" s="20" t="s">
        <v>12844</v>
      </c>
      <c r="C3526" s="20"/>
      <c r="D3526" s="20"/>
      <c r="F3526" s="20" t="s">
        <v>215</v>
      </c>
      <c r="G3526" s="20" t="s">
        <v>216</v>
      </c>
      <c r="H3526" s="20"/>
      <c r="I3526" s="20"/>
      <c r="J3526" s="20"/>
      <c r="K3526" s="20"/>
      <c r="L3526" s="20"/>
      <c r="M3526" s="20"/>
      <c r="N3526" s="20"/>
      <c r="O3526" s="19" t="s">
        <v>12845</v>
      </c>
      <c r="P3526" s="20" t="s">
        <v>59</v>
      </c>
      <c r="Q3526" s="19" t="s">
        <v>102</v>
      </c>
      <c r="AJ3526" s="21">
        <v>0</v>
      </c>
      <c r="AK3526" s="21">
        <f>VLOOKUP(B3526,[2]Sheet3!$A$3:$B$1872,2,0)</f>
        <v>21663.716814159292</v>
      </c>
      <c r="AL3526" s="22">
        <f t="shared" si="58"/>
        <v>21663.716814159292</v>
      </c>
    </row>
    <row r="3527" spans="1:38" ht="12" customHeight="1">
      <c r="A3527" s="19" t="s">
        <v>12846</v>
      </c>
      <c r="B3527" s="20" t="s">
        <v>786</v>
      </c>
      <c r="C3527" s="20"/>
      <c r="D3527" s="20"/>
      <c r="F3527" s="20" t="s">
        <v>215</v>
      </c>
      <c r="G3527" s="20" t="s">
        <v>216</v>
      </c>
      <c r="H3527" s="20"/>
      <c r="I3527" s="20"/>
      <c r="J3527" s="20"/>
      <c r="K3527" s="20"/>
      <c r="L3527" s="20"/>
      <c r="M3527" s="20"/>
      <c r="N3527" s="20"/>
      <c r="O3527" s="19" t="s">
        <v>12847</v>
      </c>
      <c r="P3527" s="20" t="s">
        <v>43</v>
      </c>
      <c r="Q3527" s="19" t="s">
        <v>131</v>
      </c>
      <c r="AJ3527" s="21">
        <v>0</v>
      </c>
      <c r="AK3527" s="21">
        <v>0</v>
      </c>
      <c r="AL3527" s="22">
        <f t="shared" si="58"/>
        <v>0</v>
      </c>
    </row>
    <row r="3528" spans="1:38" ht="12" customHeight="1">
      <c r="A3528" s="19" t="s">
        <v>12848</v>
      </c>
      <c r="B3528" s="20" t="s">
        <v>12849</v>
      </c>
      <c r="C3528" s="20"/>
      <c r="D3528" s="20"/>
      <c r="F3528" s="20" t="s">
        <v>105</v>
      </c>
      <c r="G3528" s="20" t="s">
        <v>641</v>
      </c>
      <c r="H3528" s="20"/>
      <c r="I3528" s="20"/>
      <c r="J3528" s="20"/>
      <c r="K3528" s="20"/>
      <c r="L3528" s="20" t="s">
        <v>12850</v>
      </c>
      <c r="M3528" s="20" t="s">
        <v>12851</v>
      </c>
      <c r="N3528" s="20"/>
      <c r="O3528" s="19" t="s">
        <v>12852</v>
      </c>
      <c r="P3528" s="20" t="s">
        <v>43</v>
      </c>
      <c r="Q3528" s="19" t="s">
        <v>131</v>
      </c>
      <c r="AJ3528" s="21">
        <v>0</v>
      </c>
      <c r="AK3528" s="21">
        <v>0</v>
      </c>
      <c r="AL3528" s="22">
        <f t="shared" si="58"/>
        <v>0</v>
      </c>
    </row>
    <row r="3529" spans="1:38" ht="12" customHeight="1">
      <c r="A3529" s="19" t="s">
        <v>12853</v>
      </c>
      <c r="B3529" s="20" t="s">
        <v>12854</v>
      </c>
      <c r="C3529" s="20"/>
      <c r="D3529" s="20"/>
      <c r="F3529" s="20" t="s">
        <v>105</v>
      </c>
      <c r="G3529" s="20" t="s">
        <v>641</v>
      </c>
      <c r="H3529" s="20"/>
      <c r="I3529" s="20"/>
      <c r="J3529" s="20"/>
      <c r="K3529" s="20"/>
      <c r="L3529" s="20"/>
      <c r="M3529" s="20" t="s">
        <v>12854</v>
      </c>
      <c r="N3529" s="20"/>
      <c r="O3529" s="19" t="s">
        <v>12855</v>
      </c>
      <c r="P3529" s="20" t="s">
        <v>43</v>
      </c>
      <c r="Q3529" s="19" t="s">
        <v>131</v>
      </c>
      <c r="AJ3529" s="21">
        <v>0</v>
      </c>
      <c r="AK3529" s="21">
        <f>VLOOKUP(B3529,[2]Sheet3!$A$3:$B$1872,2,0)</f>
        <v>13991.133628318585</v>
      </c>
      <c r="AL3529" s="22">
        <f t="shared" si="58"/>
        <v>13991.133628318585</v>
      </c>
    </row>
    <row r="3530" spans="1:38" ht="12" customHeight="1">
      <c r="A3530" s="19" t="s">
        <v>12856</v>
      </c>
      <c r="B3530" s="20" t="s">
        <v>12857</v>
      </c>
      <c r="C3530" s="20"/>
      <c r="D3530" s="20"/>
      <c r="F3530" s="20" t="s">
        <v>70</v>
      </c>
      <c r="G3530" s="20" t="s">
        <v>1110</v>
      </c>
      <c r="H3530" s="20"/>
      <c r="I3530" s="20"/>
      <c r="J3530" s="20"/>
      <c r="K3530" s="20"/>
      <c r="L3530" s="20"/>
      <c r="M3530" s="20"/>
      <c r="N3530" s="20"/>
      <c r="O3530" s="19" t="s">
        <v>12858</v>
      </c>
      <c r="P3530" s="20" t="s">
        <v>59</v>
      </c>
      <c r="Q3530" s="19" t="s">
        <v>131</v>
      </c>
      <c r="U3530" s="21">
        <v>300</v>
      </c>
      <c r="V3530" s="21">
        <v>2</v>
      </c>
      <c r="W3530" s="21">
        <v>2</v>
      </c>
      <c r="X3530" s="21">
        <v>4</v>
      </c>
      <c r="AJ3530" s="21">
        <v>0</v>
      </c>
      <c r="AK3530" s="21">
        <f>VLOOKUP(B3530,[2]Sheet3!$A$3:$B$1872,2,0)</f>
        <v>27982.300884955752</v>
      </c>
      <c r="AL3530" s="22">
        <f t="shared" si="58"/>
        <v>27982.300884955752</v>
      </c>
    </row>
    <row r="3531" spans="1:38" ht="12" customHeight="1">
      <c r="A3531" s="19" t="s">
        <v>12859</v>
      </c>
      <c r="B3531" s="20" t="s">
        <v>12860</v>
      </c>
      <c r="C3531" s="20"/>
      <c r="D3531" s="20"/>
      <c r="E3531" s="19" t="s">
        <v>12861</v>
      </c>
      <c r="F3531" s="20" t="s">
        <v>70</v>
      </c>
      <c r="G3531" s="20" t="s">
        <v>1110</v>
      </c>
      <c r="H3531" s="20" t="s">
        <v>12862</v>
      </c>
      <c r="I3531" s="20"/>
      <c r="J3531" s="20"/>
      <c r="K3531" s="20"/>
      <c r="L3531" s="20" t="s">
        <v>12862</v>
      </c>
      <c r="M3531" s="20" t="s">
        <v>12863</v>
      </c>
      <c r="N3531" s="20"/>
      <c r="O3531" s="19" t="s">
        <v>12864</v>
      </c>
      <c r="P3531" s="20" t="s">
        <v>43</v>
      </c>
      <c r="Q3531" s="19" t="s">
        <v>170</v>
      </c>
      <c r="R3531" s="19" t="s">
        <v>1372</v>
      </c>
      <c r="S3531" s="19" t="s">
        <v>251</v>
      </c>
      <c r="U3531" s="21">
        <v>500</v>
      </c>
      <c r="V3531" s="21">
        <v>3</v>
      </c>
      <c r="W3531" s="21">
        <v>2</v>
      </c>
      <c r="X3531" s="21">
        <v>6</v>
      </c>
      <c r="Y3531" s="19" t="s">
        <v>45</v>
      </c>
      <c r="Z3531" s="19" t="s">
        <v>46</v>
      </c>
      <c r="AA3531" s="19" t="s">
        <v>73</v>
      </c>
      <c r="AB3531" s="19" t="s">
        <v>74</v>
      </c>
      <c r="AC3531" s="19" t="s">
        <v>122</v>
      </c>
      <c r="AD3531" s="19" t="s">
        <v>123</v>
      </c>
      <c r="AE3531" s="19" t="s">
        <v>210</v>
      </c>
      <c r="AF3531" s="19" t="s">
        <v>211</v>
      </c>
      <c r="AJ3531" s="21">
        <f>VLOOKUP(B3531,[1]Sheet8!$A$3:$B$989,2,0)</f>
        <v>0</v>
      </c>
      <c r="AK3531" s="21">
        <f>VLOOKUP(B3531,[2]Sheet3!$A$3:$B$1872,2,0)</f>
        <v>166938.05309734517</v>
      </c>
      <c r="AL3531" s="22">
        <f t="shared" si="58"/>
        <v>166938.05309734517</v>
      </c>
    </row>
    <row r="3532" spans="1:38" ht="12" customHeight="1">
      <c r="A3532" s="19" t="s">
        <v>12865</v>
      </c>
      <c r="B3532" s="20" t="s">
        <v>12866</v>
      </c>
      <c r="C3532" s="20"/>
      <c r="D3532" s="20"/>
      <c r="F3532" s="20" t="s">
        <v>70</v>
      </c>
      <c r="G3532" s="20" t="s">
        <v>1110</v>
      </c>
      <c r="H3532" s="20"/>
      <c r="I3532" s="20"/>
      <c r="J3532" s="20"/>
      <c r="K3532" s="20"/>
      <c r="L3532" s="20" t="s">
        <v>12866</v>
      </c>
      <c r="M3532" s="20" t="s">
        <v>12866</v>
      </c>
      <c r="N3532" s="20"/>
      <c r="O3532" s="19" t="s">
        <v>12867</v>
      </c>
      <c r="P3532" s="20" t="s">
        <v>59</v>
      </c>
      <c r="Q3532" s="19" t="s">
        <v>131</v>
      </c>
      <c r="U3532" s="21">
        <v>500</v>
      </c>
      <c r="V3532" s="21">
        <v>2</v>
      </c>
      <c r="W3532" s="21">
        <v>2</v>
      </c>
      <c r="X3532" s="21">
        <v>7</v>
      </c>
      <c r="AJ3532" s="21">
        <v>0</v>
      </c>
      <c r="AK3532" s="21">
        <v>0</v>
      </c>
      <c r="AL3532" s="22">
        <f t="shared" si="58"/>
        <v>0</v>
      </c>
    </row>
    <row r="3533" spans="1:38" ht="12" customHeight="1">
      <c r="A3533" s="19" t="s">
        <v>12868</v>
      </c>
      <c r="B3533" s="20" t="s">
        <v>12869</v>
      </c>
      <c r="C3533" s="20"/>
      <c r="D3533" s="20"/>
      <c r="F3533" s="20" t="s">
        <v>70</v>
      </c>
      <c r="G3533" s="20" t="s">
        <v>1110</v>
      </c>
      <c r="H3533" s="20" t="s">
        <v>12870</v>
      </c>
      <c r="I3533" s="20"/>
      <c r="J3533" s="20"/>
      <c r="K3533" s="20"/>
      <c r="L3533" s="20"/>
      <c r="M3533" s="20" t="s">
        <v>12869</v>
      </c>
      <c r="N3533" s="20"/>
      <c r="O3533" s="19" t="s">
        <v>12871</v>
      </c>
      <c r="P3533" s="20" t="s">
        <v>59</v>
      </c>
      <c r="Q3533" s="19" t="s">
        <v>131</v>
      </c>
      <c r="U3533" s="21">
        <v>300</v>
      </c>
      <c r="V3533" s="21">
        <v>1</v>
      </c>
      <c r="W3533" s="21">
        <v>2</v>
      </c>
      <c r="X3533" s="21">
        <v>3</v>
      </c>
      <c r="AJ3533" s="21">
        <v>0</v>
      </c>
      <c r="AK3533" s="21">
        <v>0</v>
      </c>
      <c r="AL3533" s="22">
        <f t="shared" si="58"/>
        <v>0</v>
      </c>
    </row>
    <row r="3534" spans="1:38" ht="12" customHeight="1">
      <c r="A3534" s="19" t="s">
        <v>12872</v>
      </c>
      <c r="B3534" s="20" t="s">
        <v>12873</v>
      </c>
      <c r="C3534" s="20"/>
      <c r="D3534" s="20"/>
      <c r="F3534" s="20" t="s">
        <v>70</v>
      </c>
      <c r="G3534" s="20" t="s">
        <v>1110</v>
      </c>
      <c r="H3534" s="20" t="s">
        <v>12874</v>
      </c>
      <c r="I3534" s="20"/>
      <c r="J3534" s="20"/>
      <c r="K3534" s="20"/>
      <c r="L3534" s="20" t="s">
        <v>12875</v>
      </c>
      <c r="M3534" s="20" t="s">
        <v>12873</v>
      </c>
      <c r="N3534" s="20"/>
      <c r="O3534" s="19" t="s">
        <v>12876</v>
      </c>
      <c r="P3534" s="20" t="s">
        <v>59</v>
      </c>
      <c r="Q3534" s="19" t="s">
        <v>131</v>
      </c>
      <c r="U3534" s="21">
        <v>1000</v>
      </c>
      <c r="V3534" s="21">
        <v>2</v>
      </c>
      <c r="W3534" s="21">
        <v>2</v>
      </c>
      <c r="X3534" s="21">
        <v>5</v>
      </c>
      <c r="AJ3534" s="21">
        <v>0</v>
      </c>
      <c r="AK3534" s="21">
        <v>0</v>
      </c>
      <c r="AL3534" s="22">
        <f t="shared" si="58"/>
        <v>0</v>
      </c>
    </row>
    <row r="3535" spans="1:38" ht="12" customHeight="1">
      <c r="A3535" s="19" t="s">
        <v>12877</v>
      </c>
      <c r="B3535" s="20" t="s">
        <v>12878</v>
      </c>
      <c r="C3535" s="20"/>
      <c r="D3535" s="20"/>
      <c r="F3535" s="20" t="s">
        <v>70</v>
      </c>
      <c r="G3535" s="20" t="s">
        <v>1110</v>
      </c>
      <c r="H3535" s="20" t="s">
        <v>12879</v>
      </c>
      <c r="I3535" s="20"/>
      <c r="J3535" s="20"/>
      <c r="K3535" s="20"/>
      <c r="L3535" s="20" t="s">
        <v>12878</v>
      </c>
      <c r="M3535" s="20" t="s">
        <v>12878</v>
      </c>
      <c r="N3535" s="20"/>
      <c r="O3535" s="19" t="s">
        <v>12880</v>
      </c>
      <c r="P3535" s="20" t="s">
        <v>59</v>
      </c>
      <c r="Q3535" s="19" t="s">
        <v>131</v>
      </c>
      <c r="AJ3535" s="21">
        <v>0</v>
      </c>
      <c r="AK3535" s="21">
        <f>VLOOKUP(B3535,[2]Sheet3!$A$3:$B$1872,2,0)</f>
        <v>5415.929203539823</v>
      </c>
      <c r="AL3535" s="22">
        <f t="shared" si="58"/>
        <v>5415.929203539823</v>
      </c>
    </row>
    <row r="3536" spans="1:38" ht="12" customHeight="1">
      <c r="A3536" s="19" t="s">
        <v>12881</v>
      </c>
      <c r="B3536" s="20" t="s">
        <v>12882</v>
      </c>
      <c r="C3536" s="20"/>
      <c r="D3536" s="20"/>
      <c r="F3536" s="20" t="s">
        <v>70</v>
      </c>
      <c r="G3536" s="20" t="s">
        <v>1110</v>
      </c>
      <c r="H3536" s="20" t="s">
        <v>12883</v>
      </c>
      <c r="I3536" s="20"/>
      <c r="J3536" s="20"/>
      <c r="K3536" s="20"/>
      <c r="L3536" s="20"/>
      <c r="M3536" s="20" t="s">
        <v>12882</v>
      </c>
      <c r="N3536" s="20"/>
      <c r="O3536" s="19" t="s">
        <v>12884</v>
      </c>
      <c r="P3536" s="20" t="s">
        <v>59</v>
      </c>
      <c r="Q3536" s="19" t="s">
        <v>131</v>
      </c>
      <c r="U3536" s="21">
        <v>300</v>
      </c>
      <c r="V3536" s="21">
        <v>1</v>
      </c>
      <c r="W3536" s="21">
        <v>1</v>
      </c>
      <c r="X3536" s="21">
        <v>4</v>
      </c>
      <c r="AJ3536" s="21">
        <v>0</v>
      </c>
      <c r="AK3536" s="21">
        <f>VLOOKUP(B3536,[2]Sheet3!$A$3:$B$1872,2,0)</f>
        <v>4663.716814159292</v>
      </c>
      <c r="AL3536" s="22">
        <f t="shared" si="58"/>
        <v>4663.716814159292</v>
      </c>
    </row>
    <row r="3537" spans="1:38" ht="12" customHeight="1">
      <c r="A3537" s="19" t="s">
        <v>12885</v>
      </c>
      <c r="B3537" s="20" t="s">
        <v>12886</v>
      </c>
      <c r="C3537" s="20"/>
      <c r="D3537" s="20"/>
      <c r="F3537" s="20" t="s">
        <v>70</v>
      </c>
      <c r="G3537" s="20" t="s">
        <v>1110</v>
      </c>
      <c r="H3537" s="20"/>
      <c r="I3537" s="20"/>
      <c r="J3537" s="20"/>
      <c r="K3537" s="20"/>
      <c r="L3537" s="20"/>
      <c r="M3537" s="20" t="s">
        <v>12886</v>
      </c>
      <c r="N3537" s="20"/>
      <c r="O3537" s="19" t="s">
        <v>12887</v>
      </c>
      <c r="P3537" s="20" t="s">
        <v>59</v>
      </c>
      <c r="Q3537" s="19" t="s">
        <v>131</v>
      </c>
      <c r="U3537" s="21">
        <v>200</v>
      </c>
      <c r="V3537" s="21">
        <v>1</v>
      </c>
      <c r="W3537" s="21">
        <v>1</v>
      </c>
      <c r="X3537" s="21">
        <v>3</v>
      </c>
      <c r="AJ3537" s="21">
        <v>0</v>
      </c>
      <c r="AK3537" s="21">
        <v>0</v>
      </c>
      <c r="AL3537" s="22">
        <f t="shared" si="58"/>
        <v>0</v>
      </c>
    </row>
    <row r="3538" spans="1:38" ht="12" customHeight="1">
      <c r="A3538" s="19" t="s">
        <v>12888</v>
      </c>
      <c r="B3538" s="20" t="s">
        <v>12889</v>
      </c>
      <c r="C3538" s="20"/>
      <c r="D3538" s="20"/>
      <c r="F3538" s="20" t="s">
        <v>70</v>
      </c>
      <c r="G3538" s="20" t="s">
        <v>1110</v>
      </c>
      <c r="H3538" s="20"/>
      <c r="I3538" s="20"/>
      <c r="J3538" s="20"/>
      <c r="K3538" s="20"/>
      <c r="L3538" s="20" t="s">
        <v>12889</v>
      </c>
      <c r="M3538" s="20" t="s">
        <v>12889</v>
      </c>
      <c r="N3538" s="20"/>
      <c r="O3538" s="19" t="s">
        <v>12890</v>
      </c>
      <c r="P3538" s="20" t="s">
        <v>59</v>
      </c>
      <c r="Q3538" s="19" t="s">
        <v>237</v>
      </c>
      <c r="U3538" s="21">
        <v>400</v>
      </c>
      <c r="V3538" s="21">
        <v>2</v>
      </c>
      <c r="W3538" s="21">
        <v>2</v>
      </c>
      <c r="X3538" s="21">
        <v>3</v>
      </c>
      <c r="Y3538" s="19" t="s">
        <v>45</v>
      </c>
      <c r="Z3538" s="19" t="s">
        <v>46</v>
      </c>
      <c r="AA3538" s="19" t="s">
        <v>73</v>
      </c>
      <c r="AB3538" s="19" t="s">
        <v>74</v>
      </c>
      <c r="AC3538" s="19" t="s">
        <v>122</v>
      </c>
      <c r="AD3538" s="19" t="s">
        <v>123</v>
      </c>
      <c r="AJ3538" s="21">
        <v>0</v>
      </c>
      <c r="AK3538" s="21">
        <f>VLOOKUP(B3538,[2]Sheet3!$A$3:$B$1872,2,0)</f>
        <v>15390.265486725666</v>
      </c>
      <c r="AL3538" s="22">
        <f t="shared" si="58"/>
        <v>15390.265486725666</v>
      </c>
    </row>
    <row r="3539" spans="1:38" ht="12" customHeight="1">
      <c r="A3539" s="19" t="s">
        <v>12891</v>
      </c>
      <c r="B3539" s="20" t="s">
        <v>12892</v>
      </c>
      <c r="C3539" s="20"/>
      <c r="D3539" s="20"/>
      <c r="F3539" s="20" t="s">
        <v>1353</v>
      </c>
      <c r="G3539" s="20" t="s">
        <v>12893</v>
      </c>
      <c r="H3539" s="20" t="s">
        <v>12894</v>
      </c>
      <c r="I3539" s="20"/>
      <c r="J3539" s="20"/>
      <c r="K3539" s="20"/>
      <c r="L3539" s="20" t="s">
        <v>12892</v>
      </c>
      <c r="M3539" s="20" t="s">
        <v>12892</v>
      </c>
      <c r="N3539" s="20"/>
      <c r="O3539" s="19" t="s">
        <v>12895</v>
      </c>
      <c r="P3539" s="20" t="s">
        <v>43</v>
      </c>
      <c r="Q3539" s="19" t="s">
        <v>131</v>
      </c>
      <c r="AJ3539" s="21">
        <v>0</v>
      </c>
      <c r="AK3539" s="21">
        <f>VLOOKUP(B3539,[2]Sheet3!$A$3:$B$1872,2,0)</f>
        <v>5415.929203539823</v>
      </c>
      <c r="AL3539" s="22">
        <f t="shared" si="58"/>
        <v>5415.929203539823</v>
      </c>
    </row>
    <row r="3540" spans="1:38" ht="12" customHeight="1">
      <c r="A3540" s="19" t="s">
        <v>12896</v>
      </c>
      <c r="B3540" s="20" t="s">
        <v>12897</v>
      </c>
      <c r="C3540" s="20"/>
      <c r="D3540" s="20"/>
      <c r="F3540" s="20" t="s">
        <v>330</v>
      </c>
      <c r="G3540" s="20" t="s">
        <v>12898</v>
      </c>
      <c r="H3540" s="20" t="s">
        <v>9188</v>
      </c>
      <c r="I3540" s="20"/>
      <c r="J3540" s="20"/>
      <c r="K3540" s="20"/>
      <c r="L3540" s="20"/>
      <c r="M3540" s="20" t="s">
        <v>9188</v>
      </c>
      <c r="N3540" s="20"/>
      <c r="O3540" s="19" t="s">
        <v>12899</v>
      </c>
      <c r="P3540" s="20" t="s">
        <v>43</v>
      </c>
      <c r="Q3540" s="19" t="s">
        <v>131</v>
      </c>
      <c r="AJ3540" s="21">
        <v>0</v>
      </c>
      <c r="AK3540" s="21">
        <v>0</v>
      </c>
      <c r="AL3540" s="22">
        <f t="shared" si="58"/>
        <v>0</v>
      </c>
    </row>
    <row r="3541" spans="1:38" ht="12" customHeight="1">
      <c r="A3541" s="19" t="s">
        <v>12900</v>
      </c>
      <c r="B3541" s="20" t="s">
        <v>12901</v>
      </c>
      <c r="C3541" s="20"/>
      <c r="D3541" s="20"/>
      <c r="F3541" s="20" t="s">
        <v>330</v>
      </c>
      <c r="G3541" s="20" t="s">
        <v>12898</v>
      </c>
      <c r="H3541" s="20" t="s">
        <v>12902</v>
      </c>
      <c r="I3541" s="20"/>
      <c r="J3541" s="20"/>
      <c r="K3541" s="20"/>
      <c r="L3541" s="20"/>
      <c r="M3541" s="20" t="s">
        <v>12901</v>
      </c>
      <c r="N3541" s="20"/>
      <c r="O3541" s="19" t="s">
        <v>12903</v>
      </c>
      <c r="P3541" s="20" t="s">
        <v>43</v>
      </c>
      <c r="Q3541" s="19" t="s">
        <v>237</v>
      </c>
      <c r="Y3541" s="19" t="s">
        <v>45</v>
      </c>
      <c r="Z3541" s="19" t="s">
        <v>46</v>
      </c>
      <c r="AA3541" s="19" t="s">
        <v>73</v>
      </c>
      <c r="AB3541" s="19" t="s">
        <v>74</v>
      </c>
      <c r="AC3541" s="19" t="s">
        <v>335</v>
      </c>
      <c r="AD3541" s="19" t="s">
        <v>336</v>
      </c>
      <c r="AJ3541" s="21">
        <v>0</v>
      </c>
      <c r="AK3541" s="21">
        <v>0</v>
      </c>
      <c r="AL3541" s="22">
        <f t="shared" si="58"/>
        <v>0</v>
      </c>
    </row>
    <row r="3542" spans="1:38" ht="12" customHeight="1">
      <c r="A3542" s="19" t="s">
        <v>12904</v>
      </c>
      <c r="B3542" s="20" t="s">
        <v>12905</v>
      </c>
      <c r="C3542" s="20"/>
      <c r="D3542" s="20"/>
      <c r="F3542" s="20" t="s">
        <v>818</v>
      </c>
      <c r="G3542" s="20" t="s">
        <v>819</v>
      </c>
      <c r="H3542" s="20"/>
      <c r="I3542" s="20"/>
      <c r="J3542" s="20"/>
      <c r="K3542" s="20"/>
      <c r="L3542" s="20"/>
      <c r="M3542" s="20" t="s">
        <v>12905</v>
      </c>
      <c r="N3542" s="20"/>
      <c r="O3542" s="19" t="s">
        <v>12906</v>
      </c>
      <c r="P3542" s="20" t="s">
        <v>43</v>
      </c>
      <c r="Q3542" s="19" t="s">
        <v>131</v>
      </c>
      <c r="AJ3542" s="21">
        <v>0</v>
      </c>
      <c r="AK3542" s="21">
        <v>0</v>
      </c>
      <c r="AL3542" s="22">
        <f t="shared" si="58"/>
        <v>0</v>
      </c>
    </row>
    <row r="3543" spans="1:38" ht="12" customHeight="1">
      <c r="A3543" s="19" t="s">
        <v>12907</v>
      </c>
      <c r="B3543" s="20" t="s">
        <v>12908</v>
      </c>
      <c r="C3543" s="20"/>
      <c r="D3543" s="20"/>
      <c r="F3543" s="20" t="s">
        <v>215</v>
      </c>
      <c r="G3543" s="20" t="s">
        <v>12909</v>
      </c>
      <c r="H3543" s="20" t="s">
        <v>12908</v>
      </c>
      <c r="I3543" s="20"/>
      <c r="J3543" s="20"/>
      <c r="K3543" s="20"/>
      <c r="L3543" s="20" t="s">
        <v>12908</v>
      </c>
      <c r="M3543" s="20" t="s">
        <v>12908</v>
      </c>
      <c r="N3543" s="20"/>
      <c r="O3543" s="19" t="s">
        <v>12910</v>
      </c>
      <c r="P3543" s="20" t="s">
        <v>43</v>
      </c>
      <c r="Q3543" s="19" t="s">
        <v>131</v>
      </c>
      <c r="AJ3543" s="21">
        <v>0</v>
      </c>
      <c r="AK3543" s="21">
        <v>0</v>
      </c>
      <c r="AL3543" s="22">
        <f t="shared" si="58"/>
        <v>0</v>
      </c>
    </row>
    <row r="3544" spans="1:38" ht="12" customHeight="1">
      <c r="A3544" s="19" t="s">
        <v>12911</v>
      </c>
      <c r="B3544" s="20" t="s">
        <v>12912</v>
      </c>
      <c r="C3544" s="20"/>
      <c r="D3544" s="20"/>
      <c r="F3544" s="20" t="s">
        <v>215</v>
      </c>
      <c r="G3544" s="20" t="s">
        <v>12909</v>
      </c>
      <c r="H3544" s="20" t="s">
        <v>12913</v>
      </c>
      <c r="I3544" s="20"/>
      <c r="J3544" s="20"/>
      <c r="K3544" s="20"/>
      <c r="L3544" s="20" t="s">
        <v>12912</v>
      </c>
      <c r="M3544" s="20" t="s">
        <v>12912</v>
      </c>
      <c r="N3544" s="20"/>
      <c r="O3544" s="19" t="s">
        <v>12914</v>
      </c>
      <c r="P3544" s="20" t="s">
        <v>43</v>
      </c>
      <c r="Q3544" s="19" t="s">
        <v>131</v>
      </c>
      <c r="AJ3544" s="21">
        <v>0</v>
      </c>
      <c r="AK3544" s="21">
        <v>0</v>
      </c>
      <c r="AL3544" s="22">
        <f t="shared" si="58"/>
        <v>0</v>
      </c>
    </row>
    <row r="3545" spans="1:38" ht="12" customHeight="1">
      <c r="A3545" s="19" t="s">
        <v>12915</v>
      </c>
      <c r="B3545" s="20" t="s">
        <v>12916</v>
      </c>
      <c r="C3545" s="20"/>
      <c r="D3545" s="20"/>
      <c r="F3545" s="20" t="s">
        <v>268</v>
      </c>
      <c r="G3545" s="20" t="s">
        <v>269</v>
      </c>
      <c r="H3545" s="20"/>
      <c r="I3545" s="20"/>
      <c r="J3545" s="20"/>
      <c r="K3545" s="20"/>
      <c r="L3545" s="20"/>
      <c r="M3545" s="20" t="s">
        <v>12916</v>
      </c>
      <c r="N3545" s="20"/>
      <c r="O3545" s="19" t="s">
        <v>12917</v>
      </c>
      <c r="P3545" s="20" t="s">
        <v>43</v>
      </c>
      <c r="Q3545" s="19" t="s">
        <v>131</v>
      </c>
      <c r="U3545" s="21">
        <v>100</v>
      </c>
      <c r="V3545" s="21">
        <v>1</v>
      </c>
      <c r="W3545" s="21">
        <v>1</v>
      </c>
      <c r="X3545" s="21">
        <v>8</v>
      </c>
      <c r="AJ3545" s="21">
        <v>0</v>
      </c>
      <c r="AK3545" s="21">
        <f>VLOOKUP(B3545,[2]Sheet3!$A$3:$B$1872,2,0)</f>
        <v>909.30973451327441</v>
      </c>
      <c r="AL3545" s="22">
        <f t="shared" si="58"/>
        <v>909.30973451327441</v>
      </c>
    </row>
    <row r="3546" spans="1:38" ht="12" customHeight="1">
      <c r="A3546" s="19" t="s">
        <v>12918</v>
      </c>
      <c r="B3546" s="20" t="s">
        <v>12919</v>
      </c>
      <c r="C3546" s="20"/>
      <c r="D3546" s="20"/>
      <c r="F3546" s="20" t="s">
        <v>128</v>
      </c>
      <c r="G3546" s="20" t="s">
        <v>12920</v>
      </c>
      <c r="H3546" s="20"/>
      <c r="I3546" s="20"/>
      <c r="J3546" s="20"/>
      <c r="K3546" s="20"/>
      <c r="L3546" s="20" t="s">
        <v>12921</v>
      </c>
      <c r="M3546" s="20" t="s">
        <v>12919</v>
      </c>
      <c r="N3546" s="20"/>
      <c r="O3546" s="19" t="s">
        <v>12922</v>
      </c>
      <c r="P3546" s="20" t="s">
        <v>43</v>
      </c>
      <c r="Q3546" s="19" t="s">
        <v>131</v>
      </c>
      <c r="U3546" s="21">
        <v>0</v>
      </c>
      <c r="V3546" s="21">
        <v>0</v>
      </c>
      <c r="W3546" s="21">
        <v>0</v>
      </c>
      <c r="X3546" s="21">
        <v>0</v>
      </c>
      <c r="AJ3546" s="21">
        <v>0</v>
      </c>
      <c r="AK3546" s="21">
        <v>0</v>
      </c>
      <c r="AL3546" s="22">
        <f t="shared" si="58"/>
        <v>0</v>
      </c>
    </row>
    <row r="3547" spans="1:38" ht="12" customHeight="1">
      <c r="A3547" s="19" t="s">
        <v>12923</v>
      </c>
      <c r="B3547" s="20" t="s">
        <v>12924</v>
      </c>
      <c r="C3547" s="20"/>
      <c r="D3547" s="20"/>
      <c r="F3547" s="20" t="s">
        <v>128</v>
      </c>
      <c r="G3547" s="20" t="s">
        <v>12920</v>
      </c>
      <c r="H3547" s="20"/>
      <c r="I3547" s="20"/>
      <c r="J3547" s="20"/>
      <c r="K3547" s="20"/>
      <c r="L3547" s="20" t="s">
        <v>12925</v>
      </c>
      <c r="M3547" s="20" t="s">
        <v>12924</v>
      </c>
      <c r="N3547" s="20"/>
      <c r="O3547" s="19" t="s">
        <v>12926</v>
      </c>
      <c r="P3547" s="20" t="s">
        <v>59</v>
      </c>
      <c r="Q3547" s="19" t="s">
        <v>131</v>
      </c>
      <c r="AJ3547" s="21">
        <f>VLOOKUP(B3547,[1]Sheet8!$A$3:$B$989,2,0)</f>
        <v>9426.6999999999989</v>
      </c>
      <c r="AK3547" s="21">
        <f>VLOOKUP(B3547,[2]Sheet3!$A$3:$B$1872,2,0)</f>
        <v>92070.796460177007</v>
      </c>
      <c r="AL3547" s="22">
        <f t="shared" si="58"/>
        <v>101497.496460177</v>
      </c>
    </row>
    <row r="3548" spans="1:38" ht="12" customHeight="1">
      <c r="A3548" s="19" t="s">
        <v>12927</v>
      </c>
      <c r="B3548" s="20" t="s">
        <v>12928</v>
      </c>
      <c r="C3548" s="20"/>
      <c r="D3548" s="20"/>
      <c r="F3548" s="20" t="s">
        <v>128</v>
      </c>
      <c r="G3548" s="20" t="s">
        <v>12920</v>
      </c>
      <c r="H3548" s="20"/>
      <c r="I3548" s="20"/>
      <c r="J3548" s="20"/>
      <c r="K3548" s="20"/>
      <c r="L3548" s="20" t="s">
        <v>12929</v>
      </c>
      <c r="M3548" s="20" t="s">
        <v>12928</v>
      </c>
      <c r="N3548" s="20"/>
      <c r="O3548" s="19" t="s">
        <v>12930</v>
      </c>
      <c r="P3548" s="20" t="s">
        <v>59</v>
      </c>
      <c r="Q3548" s="19" t="s">
        <v>131</v>
      </c>
      <c r="U3548" s="21">
        <v>0</v>
      </c>
      <c r="V3548" s="21">
        <v>0</v>
      </c>
      <c r="W3548" s="21">
        <v>0</v>
      </c>
      <c r="X3548" s="21">
        <v>0</v>
      </c>
      <c r="AJ3548" s="21">
        <v>0</v>
      </c>
      <c r="AK3548" s="21">
        <v>0</v>
      </c>
      <c r="AL3548" s="22">
        <f t="shared" si="58"/>
        <v>0</v>
      </c>
    </row>
    <row r="3549" spans="1:38" ht="12" customHeight="1">
      <c r="A3549" s="19" t="s">
        <v>12931</v>
      </c>
      <c r="B3549" s="20" t="s">
        <v>12932</v>
      </c>
      <c r="C3549" s="20"/>
      <c r="D3549" s="20"/>
      <c r="F3549" s="20" t="s">
        <v>818</v>
      </c>
      <c r="G3549" s="20" t="s">
        <v>6129</v>
      </c>
      <c r="H3549" s="20"/>
      <c r="I3549" s="20"/>
      <c r="J3549" s="20"/>
      <c r="K3549" s="20"/>
      <c r="L3549" s="20"/>
      <c r="M3549" s="20"/>
      <c r="N3549" s="20"/>
      <c r="O3549" s="19" t="s">
        <v>12933</v>
      </c>
      <c r="P3549" s="20" t="s">
        <v>59</v>
      </c>
      <c r="Q3549" s="19" t="s">
        <v>131</v>
      </c>
      <c r="AJ3549" s="21">
        <v>0</v>
      </c>
      <c r="AK3549" s="21">
        <v>0</v>
      </c>
      <c r="AL3549" s="22">
        <f t="shared" si="58"/>
        <v>0</v>
      </c>
    </row>
    <row r="3550" spans="1:38" ht="12" customHeight="1">
      <c r="A3550" s="19" t="s">
        <v>12934</v>
      </c>
      <c r="B3550" s="20" t="s">
        <v>12935</v>
      </c>
      <c r="C3550" s="20"/>
      <c r="D3550" s="20"/>
      <c r="F3550" s="20" t="s">
        <v>98</v>
      </c>
      <c r="G3550" s="20" t="s">
        <v>5436</v>
      </c>
      <c r="H3550" s="20"/>
      <c r="I3550" s="20"/>
      <c r="J3550" s="20"/>
      <c r="K3550" s="20"/>
      <c r="L3550" s="20" t="s">
        <v>12936</v>
      </c>
      <c r="M3550" s="20" t="s">
        <v>12935</v>
      </c>
      <c r="N3550" s="20"/>
      <c r="O3550" s="19" t="s">
        <v>12937</v>
      </c>
      <c r="P3550" s="20" t="s">
        <v>59</v>
      </c>
      <c r="Q3550" s="19" t="s">
        <v>131</v>
      </c>
      <c r="AJ3550" s="21">
        <v>0</v>
      </c>
      <c r="AK3550" s="21">
        <v>0</v>
      </c>
      <c r="AL3550" s="22">
        <f t="shared" si="58"/>
        <v>0</v>
      </c>
    </row>
    <row r="3551" spans="1:38" ht="12" customHeight="1">
      <c r="A3551" s="19" t="s">
        <v>12938</v>
      </c>
      <c r="B3551" s="20" t="s">
        <v>12939</v>
      </c>
      <c r="C3551" s="20"/>
      <c r="D3551" s="20"/>
      <c r="F3551" s="20" t="s">
        <v>98</v>
      </c>
      <c r="G3551" s="20" t="s">
        <v>5436</v>
      </c>
      <c r="H3551" s="20"/>
      <c r="I3551" s="20"/>
      <c r="J3551" s="20"/>
      <c r="K3551" s="20"/>
      <c r="L3551" s="20" t="s">
        <v>12940</v>
      </c>
      <c r="M3551" s="20" t="s">
        <v>12941</v>
      </c>
      <c r="N3551" s="20"/>
      <c r="O3551" s="19" t="s">
        <v>12942</v>
      </c>
      <c r="P3551" s="20" t="s">
        <v>43</v>
      </c>
      <c r="Q3551" s="19" t="s">
        <v>237</v>
      </c>
      <c r="U3551" s="21">
        <v>200</v>
      </c>
      <c r="V3551" s="21">
        <v>2</v>
      </c>
      <c r="W3551" s="21">
        <v>3</v>
      </c>
      <c r="X3551" s="21">
        <v>2</v>
      </c>
      <c r="Y3551" s="19" t="s">
        <v>45</v>
      </c>
      <c r="Z3551" s="19" t="s">
        <v>46</v>
      </c>
      <c r="AA3551" s="19" t="s">
        <v>47</v>
      </c>
      <c r="AB3551" s="19" t="s">
        <v>461</v>
      </c>
      <c r="AC3551" s="19" t="s">
        <v>284</v>
      </c>
      <c r="AD3551" s="19" t="s">
        <v>285</v>
      </c>
      <c r="AJ3551" s="21">
        <v>0</v>
      </c>
      <c r="AK3551" s="21">
        <v>0</v>
      </c>
      <c r="AL3551" s="22">
        <f t="shared" si="58"/>
        <v>0</v>
      </c>
    </row>
    <row r="3552" spans="1:38" ht="12" customHeight="1">
      <c r="A3552" s="19" t="s">
        <v>12943</v>
      </c>
      <c r="B3552" s="20" t="s">
        <v>12944</v>
      </c>
      <c r="C3552" s="20"/>
      <c r="D3552" s="20"/>
      <c r="F3552" s="20" t="s">
        <v>98</v>
      </c>
      <c r="G3552" s="20" t="s">
        <v>5436</v>
      </c>
      <c r="H3552" s="20"/>
      <c r="I3552" s="20"/>
      <c r="J3552" s="20"/>
      <c r="K3552" s="20"/>
      <c r="L3552" s="20" t="s">
        <v>12944</v>
      </c>
      <c r="M3552" s="20" t="s">
        <v>12944</v>
      </c>
      <c r="N3552" s="20"/>
      <c r="O3552" s="19" t="s">
        <v>12945</v>
      </c>
      <c r="P3552" s="20" t="s">
        <v>59</v>
      </c>
      <c r="Q3552" s="19" t="s">
        <v>102</v>
      </c>
      <c r="AJ3552" s="21">
        <v>0</v>
      </c>
      <c r="AK3552" s="21">
        <v>0</v>
      </c>
      <c r="AL3552" s="22">
        <f t="shared" si="58"/>
        <v>0</v>
      </c>
    </row>
    <row r="3553" spans="1:38" ht="12" customHeight="1">
      <c r="A3553" s="19" t="s">
        <v>12946</v>
      </c>
      <c r="B3553" s="20" t="s">
        <v>12947</v>
      </c>
      <c r="C3553" s="20"/>
      <c r="D3553" s="20"/>
      <c r="F3553" s="20" t="s">
        <v>98</v>
      </c>
      <c r="G3553" s="20" t="s">
        <v>5436</v>
      </c>
      <c r="H3553" s="20"/>
      <c r="I3553" s="20"/>
      <c r="J3553" s="20"/>
      <c r="K3553" s="20"/>
      <c r="L3553" s="20" t="s">
        <v>12948</v>
      </c>
      <c r="M3553" s="20" t="s">
        <v>12947</v>
      </c>
      <c r="N3553" s="20"/>
      <c r="O3553" s="19" t="s">
        <v>12949</v>
      </c>
      <c r="P3553" s="20" t="s">
        <v>59</v>
      </c>
      <c r="Q3553" s="19" t="s">
        <v>131</v>
      </c>
      <c r="AJ3553" s="21">
        <v>0</v>
      </c>
      <c r="AK3553" s="21">
        <v>0</v>
      </c>
      <c r="AL3553" s="22">
        <f t="shared" si="58"/>
        <v>0</v>
      </c>
    </row>
    <row r="3554" spans="1:38" ht="12" customHeight="1">
      <c r="A3554" s="19" t="s">
        <v>12950</v>
      </c>
      <c r="B3554" s="20" t="s">
        <v>12951</v>
      </c>
      <c r="C3554" s="20"/>
      <c r="D3554" s="20"/>
      <c r="F3554" s="20" t="s">
        <v>98</v>
      </c>
      <c r="G3554" s="20" t="s">
        <v>5436</v>
      </c>
      <c r="H3554" s="20"/>
      <c r="I3554" s="20"/>
      <c r="J3554" s="20"/>
      <c r="K3554" s="20"/>
      <c r="L3554" s="20" t="s">
        <v>12951</v>
      </c>
      <c r="M3554" s="20" t="s">
        <v>12951</v>
      </c>
      <c r="N3554" s="20"/>
      <c r="O3554" s="19" t="s">
        <v>12952</v>
      </c>
      <c r="P3554" s="20" t="s">
        <v>43</v>
      </c>
      <c r="Q3554" s="19" t="s">
        <v>131</v>
      </c>
      <c r="AJ3554" s="21">
        <v>0</v>
      </c>
      <c r="AK3554" s="21">
        <f>VLOOKUP(B3554,[2]Sheet3!$A$3:$B$1872,2,0)</f>
        <v>54159.292035398234</v>
      </c>
      <c r="AL3554" s="22">
        <f t="shared" si="58"/>
        <v>54159.292035398234</v>
      </c>
    </row>
    <row r="3555" spans="1:38" ht="12" customHeight="1">
      <c r="A3555" s="19" t="s">
        <v>12953</v>
      </c>
      <c r="B3555" s="20" t="s">
        <v>12954</v>
      </c>
      <c r="C3555" s="20"/>
      <c r="D3555" s="20"/>
      <c r="F3555" s="20" t="s">
        <v>98</v>
      </c>
      <c r="G3555" s="20" t="s">
        <v>5436</v>
      </c>
      <c r="H3555" s="20" t="s">
        <v>12954</v>
      </c>
      <c r="I3555" s="20"/>
      <c r="J3555" s="20"/>
      <c r="K3555" s="20"/>
      <c r="L3555" s="20" t="s">
        <v>12955</v>
      </c>
      <c r="M3555" s="20" t="s">
        <v>12954</v>
      </c>
      <c r="N3555" s="20"/>
      <c r="O3555" s="19" t="s">
        <v>12956</v>
      </c>
      <c r="P3555" s="20" t="s">
        <v>59</v>
      </c>
      <c r="Q3555" s="19" t="s">
        <v>102</v>
      </c>
      <c r="AJ3555" s="21">
        <f>VLOOKUP(B3555,[1]Sheet8!$A$3:$B$989,2,0)</f>
        <v>28280.1</v>
      </c>
      <c r="AK3555" s="21">
        <f>VLOOKUP(B3555,[2]Sheet3!$A$3:$B$1872,2,0)</f>
        <v>125469.02654867258</v>
      </c>
      <c r="AL3555" s="22">
        <f t="shared" si="58"/>
        <v>153749.12654867259</v>
      </c>
    </row>
    <row r="3556" spans="1:38" ht="12" customHeight="1">
      <c r="A3556" s="19" t="s">
        <v>12957</v>
      </c>
      <c r="B3556" s="20" t="s">
        <v>12958</v>
      </c>
      <c r="C3556" s="20"/>
      <c r="D3556" s="20"/>
      <c r="F3556" s="20" t="s">
        <v>98</v>
      </c>
      <c r="G3556" s="20" t="s">
        <v>5436</v>
      </c>
      <c r="H3556" s="20" t="s">
        <v>12959</v>
      </c>
      <c r="I3556" s="20"/>
      <c r="J3556" s="20"/>
      <c r="K3556" s="20"/>
      <c r="L3556" s="20" t="s">
        <v>12958</v>
      </c>
      <c r="M3556" s="20" t="s">
        <v>12958</v>
      </c>
      <c r="N3556" s="20"/>
      <c r="O3556" s="19" t="s">
        <v>12960</v>
      </c>
      <c r="P3556" s="20" t="s">
        <v>59</v>
      </c>
      <c r="Q3556" s="19" t="s">
        <v>102</v>
      </c>
      <c r="AJ3556" s="21">
        <v>0</v>
      </c>
      <c r="AK3556" s="21">
        <v>0</v>
      </c>
      <c r="AL3556" s="22">
        <f t="shared" si="58"/>
        <v>0</v>
      </c>
    </row>
    <row r="3557" spans="1:38" ht="12" customHeight="1">
      <c r="A3557" s="19" t="s">
        <v>12961</v>
      </c>
      <c r="B3557" s="20" t="s">
        <v>12962</v>
      </c>
      <c r="C3557" s="20"/>
      <c r="D3557" s="20"/>
      <c r="F3557" s="20" t="s">
        <v>98</v>
      </c>
      <c r="G3557" s="20" t="s">
        <v>99</v>
      </c>
      <c r="H3557" s="20"/>
      <c r="I3557" s="20"/>
      <c r="J3557" s="20"/>
      <c r="K3557" s="20"/>
      <c r="L3557" s="20"/>
      <c r="M3557" s="20" t="s">
        <v>12962</v>
      </c>
      <c r="N3557" s="20"/>
      <c r="O3557" s="19" t="s">
        <v>12963</v>
      </c>
      <c r="P3557" s="20" t="s">
        <v>43</v>
      </c>
      <c r="Q3557" s="19" t="s">
        <v>131</v>
      </c>
      <c r="AJ3557" s="21">
        <v>0</v>
      </c>
      <c r="AK3557" s="21">
        <v>0</v>
      </c>
      <c r="AL3557" s="22">
        <f t="shared" si="58"/>
        <v>0</v>
      </c>
    </row>
    <row r="3558" spans="1:38" ht="12" customHeight="1">
      <c r="A3558" s="19" t="s">
        <v>12964</v>
      </c>
      <c r="B3558" s="20" t="s">
        <v>5596</v>
      </c>
      <c r="C3558" s="20"/>
      <c r="D3558" s="20"/>
      <c r="F3558" s="20" t="s">
        <v>98</v>
      </c>
      <c r="G3558" s="20" t="s">
        <v>99</v>
      </c>
      <c r="H3558" s="20"/>
      <c r="I3558" s="20"/>
      <c r="J3558" s="20"/>
      <c r="K3558" s="20"/>
      <c r="L3558" s="20" t="s">
        <v>5596</v>
      </c>
      <c r="M3558" s="20" t="s">
        <v>5596</v>
      </c>
      <c r="N3558" s="20"/>
      <c r="O3558" s="19" t="s">
        <v>12965</v>
      </c>
      <c r="P3558" s="20" t="s">
        <v>43</v>
      </c>
      <c r="Q3558" s="19" t="s">
        <v>131</v>
      </c>
      <c r="AJ3558" s="21">
        <v>0</v>
      </c>
      <c r="AK3558" s="21">
        <f>VLOOKUP(B3558,[2]Sheet3!$A$3:$B$1872,2,0)</f>
        <v>108318.58407079647</v>
      </c>
      <c r="AL3558" s="22">
        <f t="shared" si="58"/>
        <v>108318.58407079647</v>
      </c>
    </row>
    <row r="3559" spans="1:38" ht="12" customHeight="1">
      <c r="A3559" s="19" t="s">
        <v>12966</v>
      </c>
      <c r="B3559" s="20" t="s">
        <v>12967</v>
      </c>
      <c r="C3559" s="20"/>
      <c r="D3559" s="20"/>
      <c r="F3559" s="20" t="s">
        <v>699</v>
      </c>
      <c r="G3559" s="20" t="s">
        <v>12968</v>
      </c>
      <c r="H3559" s="20"/>
      <c r="I3559" s="20"/>
      <c r="J3559" s="20"/>
      <c r="K3559" s="20"/>
      <c r="L3559" s="20" t="s">
        <v>12969</v>
      </c>
      <c r="M3559" s="20" t="s">
        <v>12967</v>
      </c>
      <c r="N3559" s="20"/>
      <c r="O3559" s="19" t="s">
        <v>12970</v>
      </c>
      <c r="P3559" s="20" t="s">
        <v>43</v>
      </c>
      <c r="Q3559" s="19" t="s">
        <v>237</v>
      </c>
      <c r="U3559" s="21">
        <v>200</v>
      </c>
      <c r="V3559" s="21">
        <v>3</v>
      </c>
      <c r="W3559" s="21">
        <v>1</v>
      </c>
      <c r="X3559" s="21">
        <v>4</v>
      </c>
      <c r="Y3559" s="19" t="s">
        <v>60</v>
      </c>
      <c r="Z3559" s="19" t="s">
        <v>61</v>
      </c>
      <c r="AA3559" s="19" t="s">
        <v>141</v>
      </c>
      <c r="AB3559" s="19" t="s">
        <v>142</v>
      </c>
      <c r="AC3559" s="19" t="s">
        <v>325</v>
      </c>
      <c r="AD3559" s="19" t="s">
        <v>325</v>
      </c>
      <c r="AJ3559" s="21">
        <v>0</v>
      </c>
      <c r="AK3559" s="21">
        <f>VLOOKUP(B3559,[2]Sheet3!$A$3:$B$1872,2,0)</f>
        <v>20520.353982300887</v>
      </c>
      <c r="AL3559" s="22">
        <f t="shared" si="58"/>
        <v>20520.353982300887</v>
      </c>
    </row>
    <row r="3560" spans="1:38" ht="12" customHeight="1">
      <c r="A3560" s="19" t="s">
        <v>12971</v>
      </c>
      <c r="B3560" s="20" t="s">
        <v>12972</v>
      </c>
      <c r="C3560" s="20"/>
      <c r="D3560" s="20"/>
      <c r="E3560" s="19" t="s">
        <v>12973</v>
      </c>
      <c r="F3560" s="20" t="s">
        <v>268</v>
      </c>
      <c r="G3560" s="20" t="s">
        <v>2351</v>
      </c>
      <c r="H3560" s="20"/>
      <c r="I3560" s="20"/>
      <c r="J3560" s="20"/>
      <c r="K3560" s="20"/>
      <c r="L3560" s="20" t="s">
        <v>12972</v>
      </c>
      <c r="M3560" s="20" t="s">
        <v>12972</v>
      </c>
      <c r="N3560" s="20"/>
      <c r="O3560" s="19" t="s">
        <v>12974</v>
      </c>
      <c r="P3560" s="20" t="s">
        <v>43</v>
      </c>
      <c r="Q3560" s="19" t="s">
        <v>170</v>
      </c>
      <c r="U3560" s="21">
        <v>800</v>
      </c>
      <c r="V3560" s="21">
        <v>2</v>
      </c>
      <c r="W3560" s="21">
        <v>3</v>
      </c>
      <c r="X3560" s="21">
        <v>25</v>
      </c>
      <c r="Y3560" s="19" t="s">
        <v>60</v>
      </c>
      <c r="Z3560" s="19" t="s">
        <v>61</v>
      </c>
      <c r="AA3560" s="19" t="s">
        <v>141</v>
      </c>
      <c r="AB3560" s="19" t="s">
        <v>142</v>
      </c>
      <c r="AC3560" s="19" t="s">
        <v>271</v>
      </c>
      <c r="AD3560" s="19" t="s">
        <v>272</v>
      </c>
      <c r="AE3560" s="19" t="s">
        <v>273</v>
      </c>
      <c r="AF3560" s="19" t="s">
        <v>274</v>
      </c>
      <c r="AJ3560" s="21">
        <f>VLOOKUP(B3560,[1]Sheet8!$A$3:$B$989,2,0)</f>
        <v>0</v>
      </c>
      <c r="AK3560" s="21">
        <f>VLOOKUP(B3560,[2]Sheet3!$A$3:$B$1872,2,0)</f>
        <v>30058.407079646018</v>
      </c>
      <c r="AL3560" s="22">
        <f t="shared" si="58"/>
        <v>30058.407079646018</v>
      </c>
    </row>
    <row r="3561" spans="1:38" ht="12" customHeight="1">
      <c r="A3561" s="19" t="s">
        <v>12975</v>
      </c>
      <c r="B3561" s="20" t="s">
        <v>12976</v>
      </c>
      <c r="C3561" s="20"/>
      <c r="D3561" s="20"/>
      <c r="F3561" s="20" t="s">
        <v>268</v>
      </c>
      <c r="G3561" s="20" t="s">
        <v>2351</v>
      </c>
      <c r="H3561" s="20"/>
      <c r="I3561" s="20"/>
      <c r="J3561" s="20"/>
      <c r="K3561" s="20"/>
      <c r="L3561" s="20" t="s">
        <v>12976</v>
      </c>
      <c r="M3561" s="20" t="s">
        <v>12976</v>
      </c>
      <c r="N3561" s="20"/>
      <c r="O3561" s="19" t="s">
        <v>12977</v>
      </c>
      <c r="P3561" s="20" t="s">
        <v>43</v>
      </c>
      <c r="Q3561" s="19" t="s">
        <v>237</v>
      </c>
      <c r="U3561" s="21">
        <v>600</v>
      </c>
      <c r="V3561" s="21">
        <v>1</v>
      </c>
      <c r="W3561" s="21">
        <v>2</v>
      </c>
      <c r="X3561" s="21">
        <v>10</v>
      </c>
      <c r="Y3561" s="19" t="s">
        <v>60</v>
      </c>
      <c r="Z3561" s="19" t="s">
        <v>61</v>
      </c>
      <c r="AA3561" s="19" t="s">
        <v>141</v>
      </c>
      <c r="AB3561" s="19" t="s">
        <v>142</v>
      </c>
      <c r="AC3561" s="19" t="s">
        <v>271</v>
      </c>
      <c r="AD3561" s="19" t="s">
        <v>272</v>
      </c>
      <c r="AJ3561" s="21">
        <f>VLOOKUP(B3561,[1]Sheet8!$A$3:$B$989,2,0)</f>
        <v>27268.799999999996</v>
      </c>
      <c r="AK3561" s="21">
        <f>VLOOKUP(B3561,[2]Sheet3!$A$3:$B$1872,2,0)</f>
        <v>37159.292035398234</v>
      </c>
      <c r="AL3561" s="22">
        <f t="shared" si="58"/>
        <v>64428.092035398229</v>
      </c>
    </row>
    <row r="3562" spans="1:38" ht="12" customHeight="1">
      <c r="A3562" s="19" t="s">
        <v>12978</v>
      </c>
      <c r="B3562" s="20" t="s">
        <v>12979</v>
      </c>
      <c r="C3562" s="20"/>
      <c r="D3562" s="20"/>
      <c r="F3562" s="20" t="s">
        <v>699</v>
      </c>
      <c r="G3562" s="20" t="s">
        <v>5887</v>
      </c>
      <c r="H3562" s="20" t="s">
        <v>12979</v>
      </c>
      <c r="I3562" s="20"/>
      <c r="J3562" s="20"/>
      <c r="K3562" s="20"/>
      <c r="L3562" s="20"/>
      <c r="M3562" s="20" t="s">
        <v>12979</v>
      </c>
      <c r="N3562" s="20"/>
      <c r="O3562" s="19" t="s">
        <v>12980</v>
      </c>
      <c r="P3562" s="20" t="s">
        <v>59</v>
      </c>
      <c r="Q3562" s="19" t="s">
        <v>237</v>
      </c>
      <c r="U3562" s="21">
        <v>200</v>
      </c>
      <c r="V3562" s="21">
        <v>2</v>
      </c>
      <c r="W3562" s="21">
        <v>1</v>
      </c>
      <c r="X3562" s="21">
        <v>3</v>
      </c>
      <c r="Y3562" s="19" t="s">
        <v>60</v>
      </c>
      <c r="Z3562" s="19" t="s">
        <v>61</v>
      </c>
      <c r="AA3562" s="19" t="s">
        <v>141</v>
      </c>
      <c r="AB3562" s="19" t="s">
        <v>142</v>
      </c>
      <c r="AC3562" s="19" t="s">
        <v>325</v>
      </c>
      <c r="AD3562" s="19" t="s">
        <v>325</v>
      </c>
      <c r="AJ3562" s="21">
        <v>0</v>
      </c>
      <c r="AK3562" s="21">
        <f>VLOOKUP(B3562,[2]Sheet3!$A$3:$B$1872,2,0)</f>
        <v>11915.044247787611</v>
      </c>
      <c r="AL3562" s="22">
        <f t="shared" si="58"/>
        <v>11915.044247787611</v>
      </c>
    </row>
    <row r="3563" spans="1:38" ht="12" customHeight="1">
      <c r="A3563" s="19" t="s">
        <v>12981</v>
      </c>
      <c r="B3563" s="20" t="s">
        <v>12982</v>
      </c>
      <c r="C3563" s="20"/>
      <c r="D3563" s="20"/>
      <c r="F3563" s="20" t="s">
        <v>350</v>
      </c>
      <c r="G3563" s="20" t="s">
        <v>852</v>
      </c>
      <c r="H3563" s="20"/>
      <c r="I3563" s="20"/>
      <c r="J3563" s="20"/>
      <c r="K3563" s="20"/>
      <c r="L3563" s="20"/>
      <c r="M3563" s="20" t="s">
        <v>12982</v>
      </c>
      <c r="N3563" s="20"/>
      <c r="O3563" s="19" t="s">
        <v>12983</v>
      </c>
      <c r="P3563" s="20" t="s">
        <v>43</v>
      </c>
      <c r="Q3563" s="19" t="s">
        <v>131</v>
      </c>
      <c r="U3563" s="21">
        <v>30</v>
      </c>
      <c r="V3563" s="21">
        <v>1</v>
      </c>
      <c r="W3563" s="21">
        <v>0</v>
      </c>
      <c r="X3563" s="21">
        <v>0</v>
      </c>
      <c r="AJ3563" s="21">
        <f>VLOOKUP(B3563,[1]Sheet8!$A$3:$B$989,2,0)</f>
        <v>1683.08</v>
      </c>
      <c r="AK3563" s="21">
        <f>VLOOKUP(B3563,[2]Sheet3!$A$3:$B$1872,2,0)</f>
        <v>7415.0796460176989</v>
      </c>
      <c r="AL3563" s="22">
        <f t="shared" si="58"/>
        <v>9098.1596460176988</v>
      </c>
    </row>
    <row r="3564" spans="1:38" ht="12" customHeight="1">
      <c r="A3564" s="19" t="s">
        <v>12984</v>
      </c>
      <c r="B3564" s="20" t="s">
        <v>12985</v>
      </c>
      <c r="C3564" s="20"/>
      <c r="D3564" s="20"/>
      <c r="F3564" s="20" t="s">
        <v>350</v>
      </c>
      <c r="G3564" s="20" t="s">
        <v>852</v>
      </c>
      <c r="H3564" s="20"/>
      <c r="I3564" s="20"/>
      <c r="J3564" s="20"/>
      <c r="K3564" s="20"/>
      <c r="L3564" s="20"/>
      <c r="M3564" s="20" t="s">
        <v>12985</v>
      </c>
      <c r="N3564" s="20"/>
      <c r="O3564" s="19" t="s">
        <v>12986</v>
      </c>
      <c r="P3564" s="20" t="s">
        <v>43</v>
      </c>
      <c r="Q3564" s="19" t="s">
        <v>131</v>
      </c>
      <c r="U3564" s="21">
        <v>50</v>
      </c>
      <c r="V3564" s="21">
        <v>1</v>
      </c>
      <c r="W3564" s="21">
        <v>0</v>
      </c>
      <c r="X3564" s="21">
        <v>0</v>
      </c>
      <c r="AJ3564" s="21">
        <v>0</v>
      </c>
      <c r="AK3564" s="21">
        <v>0</v>
      </c>
      <c r="AL3564" s="22">
        <f t="shared" si="58"/>
        <v>0</v>
      </c>
    </row>
    <row r="3565" spans="1:38" ht="12" customHeight="1">
      <c r="A3565" s="19" t="s">
        <v>12987</v>
      </c>
      <c r="B3565" s="20" t="s">
        <v>12988</v>
      </c>
      <c r="C3565" s="20"/>
      <c r="D3565" s="20"/>
      <c r="E3565" s="19" t="s">
        <v>12989</v>
      </c>
      <c r="F3565" s="20" t="s">
        <v>1199</v>
      </c>
      <c r="G3565" s="20" t="s">
        <v>1200</v>
      </c>
      <c r="H3565" s="20" t="s">
        <v>12990</v>
      </c>
      <c r="I3565" s="20"/>
      <c r="J3565" s="20"/>
      <c r="K3565" s="20"/>
      <c r="L3565" s="20" t="s">
        <v>12991</v>
      </c>
      <c r="M3565" s="20" t="s">
        <v>12988</v>
      </c>
      <c r="N3565" s="20"/>
      <c r="O3565" s="19" t="s">
        <v>12992</v>
      </c>
      <c r="P3565" s="20" t="s">
        <v>43</v>
      </c>
      <c r="Q3565" s="19" t="s">
        <v>170</v>
      </c>
      <c r="R3565" s="19" t="s">
        <v>1173</v>
      </c>
      <c r="S3565" s="19" t="s">
        <v>139</v>
      </c>
      <c r="T3565" s="19" t="s">
        <v>221</v>
      </c>
      <c r="Y3565" s="19" t="s">
        <v>45</v>
      </c>
      <c r="Z3565" s="19" t="s">
        <v>46</v>
      </c>
      <c r="AA3565" s="19" t="s">
        <v>73</v>
      </c>
      <c r="AB3565" s="19" t="s">
        <v>74</v>
      </c>
      <c r="AC3565" s="19" t="s">
        <v>75</v>
      </c>
      <c r="AD3565" s="19" t="s">
        <v>76</v>
      </c>
      <c r="AE3565" s="19" t="s">
        <v>12993</v>
      </c>
      <c r="AF3565" s="19" t="s">
        <v>12994</v>
      </c>
      <c r="AJ3565" s="21">
        <f>VLOOKUP(B3565,[1]Sheet8!$A$3:$B$989,2,0)</f>
        <v>0</v>
      </c>
      <c r="AK3565" s="21">
        <v>0</v>
      </c>
      <c r="AL3565" s="22">
        <f t="shared" si="58"/>
        <v>0</v>
      </c>
    </row>
    <row r="3566" spans="1:38" ht="12" customHeight="1">
      <c r="A3566" s="19" t="s">
        <v>12995</v>
      </c>
      <c r="B3566" s="20" t="s">
        <v>12996</v>
      </c>
      <c r="C3566" s="20"/>
      <c r="D3566" s="20"/>
      <c r="F3566" s="20" t="s">
        <v>1199</v>
      </c>
      <c r="G3566" s="20" t="s">
        <v>1200</v>
      </c>
      <c r="H3566" s="20" t="s">
        <v>12997</v>
      </c>
      <c r="I3566" s="20"/>
      <c r="J3566" s="20"/>
      <c r="K3566" s="20"/>
      <c r="L3566" s="20" t="s">
        <v>12996</v>
      </c>
      <c r="M3566" s="20" t="s">
        <v>12996</v>
      </c>
      <c r="N3566" s="20"/>
      <c r="O3566" s="19" t="s">
        <v>12998</v>
      </c>
      <c r="P3566" s="20" t="s">
        <v>43</v>
      </c>
      <c r="Q3566" s="19" t="s">
        <v>131</v>
      </c>
      <c r="U3566" s="21">
        <v>300</v>
      </c>
      <c r="V3566" s="21">
        <v>3</v>
      </c>
      <c r="W3566" s="21">
        <v>1</v>
      </c>
      <c r="X3566" s="21">
        <v>8</v>
      </c>
      <c r="AJ3566" s="21">
        <v>0</v>
      </c>
      <c r="AK3566" s="21">
        <v>0</v>
      </c>
      <c r="AL3566" s="22">
        <f t="shared" si="58"/>
        <v>0</v>
      </c>
    </row>
    <row r="3567" spans="1:38" ht="12" customHeight="1">
      <c r="A3567" s="19" t="s">
        <v>12999</v>
      </c>
      <c r="B3567" s="20" t="s">
        <v>13000</v>
      </c>
      <c r="C3567" s="20"/>
      <c r="D3567" s="20"/>
      <c r="F3567" s="20" t="s">
        <v>1199</v>
      </c>
      <c r="G3567" s="20" t="s">
        <v>1200</v>
      </c>
      <c r="H3567" s="20"/>
      <c r="I3567" s="20"/>
      <c r="J3567" s="20"/>
      <c r="K3567" s="20"/>
      <c r="L3567" s="20"/>
      <c r="M3567" s="20" t="s">
        <v>13000</v>
      </c>
      <c r="N3567" s="20"/>
      <c r="O3567" s="19" t="s">
        <v>13001</v>
      </c>
      <c r="P3567" s="20" t="s">
        <v>43</v>
      </c>
      <c r="Q3567" s="19" t="s">
        <v>237</v>
      </c>
      <c r="R3567" s="19" t="s">
        <v>138</v>
      </c>
      <c r="S3567" s="19" t="s">
        <v>139</v>
      </c>
      <c r="T3567" s="19" t="s">
        <v>140</v>
      </c>
      <c r="AJ3567" s="21">
        <v>0</v>
      </c>
      <c r="AK3567" s="21">
        <v>0</v>
      </c>
      <c r="AL3567" s="22">
        <f t="shared" si="58"/>
        <v>0</v>
      </c>
    </row>
    <row r="3568" spans="1:38" ht="12" customHeight="1">
      <c r="A3568" s="19" t="s">
        <v>13002</v>
      </c>
      <c r="B3568" s="20" t="s">
        <v>13003</v>
      </c>
      <c r="C3568" s="20"/>
      <c r="D3568" s="20"/>
      <c r="F3568" s="20" t="s">
        <v>1199</v>
      </c>
      <c r="G3568" s="20" t="s">
        <v>1200</v>
      </c>
      <c r="H3568" s="20" t="s">
        <v>13004</v>
      </c>
      <c r="I3568" s="20"/>
      <c r="J3568" s="20"/>
      <c r="K3568" s="20"/>
      <c r="L3568" s="20" t="s">
        <v>13005</v>
      </c>
      <c r="M3568" s="20" t="s">
        <v>13003</v>
      </c>
      <c r="N3568" s="20"/>
      <c r="O3568" s="19" t="s">
        <v>13006</v>
      </c>
      <c r="P3568" s="20" t="s">
        <v>43</v>
      </c>
      <c r="Q3568" s="19" t="s">
        <v>131</v>
      </c>
      <c r="AJ3568" s="21">
        <v>0</v>
      </c>
      <c r="AK3568" s="21">
        <v>0</v>
      </c>
      <c r="AL3568" s="22">
        <f t="shared" si="58"/>
        <v>0</v>
      </c>
    </row>
    <row r="3569" spans="1:38" ht="12" customHeight="1">
      <c r="A3569" s="19" t="s">
        <v>13007</v>
      </c>
      <c r="B3569" s="20" t="s">
        <v>13008</v>
      </c>
      <c r="C3569" s="20"/>
      <c r="D3569" s="20"/>
      <c r="F3569" s="20" t="s">
        <v>1199</v>
      </c>
      <c r="G3569" s="20" t="s">
        <v>1200</v>
      </c>
      <c r="H3569" s="20"/>
      <c r="I3569" s="20"/>
      <c r="J3569" s="20"/>
      <c r="K3569" s="20"/>
      <c r="L3569" s="20"/>
      <c r="M3569" s="20"/>
      <c r="N3569" s="20"/>
      <c r="O3569" s="19" t="s">
        <v>13009</v>
      </c>
      <c r="P3569" s="20" t="s">
        <v>59</v>
      </c>
      <c r="Q3569" s="19" t="s">
        <v>102</v>
      </c>
      <c r="AJ3569" s="21">
        <v>0</v>
      </c>
      <c r="AK3569" s="21">
        <f>VLOOKUP(B3569,[2]Sheet3!$A$3:$B$1872,2,0)</f>
        <v>7747.787610619469</v>
      </c>
      <c r="AL3569" s="22">
        <f t="shared" si="58"/>
        <v>7747.787610619469</v>
      </c>
    </row>
    <row r="3570" spans="1:38" ht="12" customHeight="1">
      <c r="A3570" s="19" t="s">
        <v>13010</v>
      </c>
      <c r="B3570" s="20" t="s">
        <v>13011</v>
      </c>
      <c r="C3570" s="20"/>
      <c r="D3570" s="20"/>
      <c r="F3570" s="20" t="s">
        <v>1199</v>
      </c>
      <c r="G3570" s="20" t="s">
        <v>1200</v>
      </c>
      <c r="H3570" s="20"/>
      <c r="I3570" s="20"/>
      <c r="J3570" s="20"/>
      <c r="K3570" s="20"/>
      <c r="L3570" s="20" t="s">
        <v>13012</v>
      </c>
      <c r="M3570" s="20" t="s">
        <v>13011</v>
      </c>
      <c r="N3570" s="20"/>
      <c r="O3570" s="19" t="s">
        <v>13013</v>
      </c>
      <c r="P3570" s="20" t="s">
        <v>43</v>
      </c>
      <c r="Q3570" s="19" t="s">
        <v>237</v>
      </c>
      <c r="R3570" s="19" t="s">
        <v>138</v>
      </c>
      <c r="S3570" s="19" t="s">
        <v>139</v>
      </c>
      <c r="T3570" s="19" t="s">
        <v>140</v>
      </c>
      <c r="AG3570" s="19" t="s">
        <v>1358</v>
      </c>
      <c r="AJ3570" s="21">
        <v>0</v>
      </c>
      <c r="AK3570" s="21">
        <v>0</v>
      </c>
      <c r="AL3570" s="22">
        <f t="shared" si="58"/>
        <v>0</v>
      </c>
    </row>
    <row r="3571" spans="1:38" ht="12" customHeight="1">
      <c r="A3571" s="19" t="s">
        <v>13014</v>
      </c>
      <c r="B3571" s="20" t="s">
        <v>13015</v>
      </c>
      <c r="C3571" s="20"/>
      <c r="D3571" s="20"/>
      <c r="E3571" s="19" t="s">
        <v>13016</v>
      </c>
      <c r="F3571" s="20" t="s">
        <v>1199</v>
      </c>
      <c r="G3571" s="20" t="s">
        <v>1200</v>
      </c>
      <c r="H3571" s="20"/>
      <c r="I3571" s="20"/>
      <c r="J3571" s="20"/>
      <c r="K3571" s="20"/>
      <c r="L3571" s="20" t="s">
        <v>13017</v>
      </c>
      <c r="M3571" s="20" t="s">
        <v>13018</v>
      </c>
      <c r="N3571" s="20"/>
      <c r="O3571" s="19" t="s">
        <v>13019</v>
      </c>
      <c r="P3571" s="20" t="s">
        <v>43</v>
      </c>
      <c r="Q3571" s="19" t="s">
        <v>170</v>
      </c>
      <c r="R3571" s="19" t="s">
        <v>691</v>
      </c>
      <c r="S3571" s="19" t="s">
        <v>139</v>
      </c>
      <c r="T3571" s="19" t="s">
        <v>182</v>
      </c>
      <c r="U3571" s="21">
        <v>1100</v>
      </c>
      <c r="V3571" s="21">
        <v>1</v>
      </c>
      <c r="W3571" s="21">
        <v>4</v>
      </c>
      <c r="X3571" s="21">
        <v>6</v>
      </c>
      <c r="Y3571" s="19" t="s">
        <v>45</v>
      </c>
      <c r="Z3571" s="19" t="s">
        <v>46</v>
      </c>
      <c r="AA3571" s="19" t="s">
        <v>73</v>
      </c>
      <c r="AB3571" s="19" t="s">
        <v>74</v>
      </c>
      <c r="AC3571" s="19" t="s">
        <v>75</v>
      </c>
      <c r="AD3571" s="19" t="s">
        <v>76</v>
      </c>
      <c r="AE3571" s="19" t="s">
        <v>12993</v>
      </c>
      <c r="AF3571" s="19" t="s">
        <v>12994</v>
      </c>
      <c r="AJ3571" s="21">
        <f>VLOOKUP(B3571,[1]Sheet8!$A$3:$B$989,2,0)</f>
        <v>0</v>
      </c>
      <c r="AK3571" s="21">
        <v>0</v>
      </c>
      <c r="AL3571" s="22">
        <f t="shared" si="58"/>
        <v>0</v>
      </c>
    </row>
    <row r="3572" spans="1:38" ht="12" customHeight="1">
      <c r="A3572" s="19" t="s">
        <v>13020</v>
      </c>
      <c r="B3572" s="20" t="s">
        <v>13021</v>
      </c>
      <c r="C3572" s="20"/>
      <c r="D3572" s="20"/>
      <c r="F3572" s="20" t="s">
        <v>1199</v>
      </c>
      <c r="G3572" s="20" t="s">
        <v>1200</v>
      </c>
      <c r="H3572" s="20"/>
      <c r="I3572" s="20"/>
      <c r="J3572" s="20"/>
      <c r="K3572" s="20"/>
      <c r="L3572" s="20" t="s">
        <v>13022</v>
      </c>
      <c r="M3572" s="20" t="s">
        <v>13021</v>
      </c>
      <c r="N3572" s="20"/>
      <c r="O3572" s="19" t="s">
        <v>13023</v>
      </c>
      <c r="P3572" s="20" t="s">
        <v>43</v>
      </c>
      <c r="Q3572" s="19" t="s">
        <v>102</v>
      </c>
      <c r="AJ3572" s="21">
        <f>VLOOKUP(B3572,[1]Sheet8!$A$3:$B$989,2,0)</f>
        <v>11312.039999999999</v>
      </c>
      <c r="AK3572" s="21">
        <f>VLOOKUP(B3572,[2]Sheet3!$A$3:$B$1872,2,0)</f>
        <v>23995.575221238938</v>
      </c>
      <c r="AL3572" s="22">
        <f t="shared" si="58"/>
        <v>35307.615221238935</v>
      </c>
    </row>
    <row r="3573" spans="1:38" ht="12" customHeight="1">
      <c r="A3573" s="19" t="s">
        <v>13024</v>
      </c>
      <c r="B3573" s="20" t="s">
        <v>13025</v>
      </c>
      <c r="C3573" s="20"/>
      <c r="D3573" s="20"/>
      <c r="F3573" s="20" t="s">
        <v>1199</v>
      </c>
      <c r="G3573" s="20" t="s">
        <v>1200</v>
      </c>
      <c r="H3573" s="20" t="s">
        <v>13026</v>
      </c>
      <c r="I3573" s="20"/>
      <c r="J3573" s="20"/>
      <c r="K3573" s="20"/>
      <c r="L3573" s="20"/>
      <c r="M3573" s="20" t="s">
        <v>13027</v>
      </c>
      <c r="N3573" s="20"/>
      <c r="O3573" s="19" t="s">
        <v>13028</v>
      </c>
      <c r="P3573" s="20" t="s">
        <v>43</v>
      </c>
      <c r="Q3573" s="19" t="s">
        <v>237</v>
      </c>
      <c r="R3573" s="19" t="s">
        <v>151</v>
      </c>
      <c r="S3573" s="19" t="s">
        <v>139</v>
      </c>
      <c r="T3573" s="19" t="s">
        <v>152</v>
      </c>
      <c r="AJ3573" s="21">
        <v>0</v>
      </c>
      <c r="AK3573" s="21">
        <v>0</v>
      </c>
      <c r="AL3573" s="22">
        <f t="shared" si="58"/>
        <v>0</v>
      </c>
    </row>
    <row r="3574" spans="1:38" ht="12" customHeight="1">
      <c r="A3574" s="19" t="s">
        <v>13029</v>
      </c>
      <c r="B3574" s="20" t="s">
        <v>13030</v>
      </c>
      <c r="C3574" s="20"/>
      <c r="D3574" s="20"/>
      <c r="F3574" s="20" t="s">
        <v>1199</v>
      </c>
      <c r="G3574" s="20" t="s">
        <v>1200</v>
      </c>
      <c r="H3574" s="20"/>
      <c r="I3574" s="20"/>
      <c r="J3574" s="20"/>
      <c r="K3574" s="20"/>
      <c r="L3574" s="20"/>
      <c r="M3574" s="20" t="s">
        <v>13030</v>
      </c>
      <c r="N3574" s="20"/>
      <c r="O3574" s="19" t="s">
        <v>13031</v>
      </c>
      <c r="P3574" s="20" t="s">
        <v>43</v>
      </c>
      <c r="Q3574" s="19" t="s">
        <v>131</v>
      </c>
      <c r="AJ3574" s="21">
        <v>0</v>
      </c>
      <c r="AK3574" s="21">
        <v>0</v>
      </c>
      <c r="AL3574" s="22">
        <f t="shared" si="58"/>
        <v>0</v>
      </c>
    </row>
    <row r="3575" spans="1:38" ht="12" customHeight="1">
      <c r="A3575" s="19" t="s">
        <v>13032</v>
      </c>
      <c r="B3575" s="20" t="s">
        <v>13033</v>
      </c>
      <c r="C3575" s="20"/>
      <c r="D3575" s="20"/>
      <c r="F3575" s="20" t="s">
        <v>70</v>
      </c>
      <c r="G3575" s="20" t="s">
        <v>119</v>
      </c>
      <c r="H3575" s="20" t="s">
        <v>13034</v>
      </c>
      <c r="I3575" s="20"/>
      <c r="J3575" s="20"/>
      <c r="K3575" s="20"/>
      <c r="L3575" s="20" t="s">
        <v>13035</v>
      </c>
      <c r="M3575" s="20" t="s">
        <v>13033</v>
      </c>
      <c r="N3575" s="20"/>
      <c r="O3575" s="19" t="s">
        <v>13036</v>
      </c>
      <c r="P3575" s="20" t="s">
        <v>59</v>
      </c>
      <c r="Q3575" s="19" t="s">
        <v>237</v>
      </c>
      <c r="R3575" s="19" t="s">
        <v>1372</v>
      </c>
      <c r="S3575" s="19" t="s">
        <v>251</v>
      </c>
      <c r="U3575" s="21">
        <v>500</v>
      </c>
      <c r="V3575" s="21">
        <v>5</v>
      </c>
      <c r="W3575" s="21">
        <v>2</v>
      </c>
      <c r="X3575" s="21">
        <v>8</v>
      </c>
      <c r="Y3575" s="19" t="s">
        <v>45</v>
      </c>
      <c r="Z3575" s="19" t="s">
        <v>46</v>
      </c>
      <c r="AA3575" s="19" t="s">
        <v>73</v>
      </c>
      <c r="AB3575" s="19" t="s">
        <v>74</v>
      </c>
      <c r="AC3575" s="19" t="s">
        <v>122</v>
      </c>
      <c r="AD3575" s="19" t="s">
        <v>123</v>
      </c>
      <c r="AJ3575" s="21">
        <v>0</v>
      </c>
      <c r="AK3575" s="21">
        <f>VLOOKUP(B3575,[2]Sheet3!$A$3:$B$1872,2,0)</f>
        <v>32495.575221238938</v>
      </c>
      <c r="AL3575" s="22">
        <f t="shared" si="58"/>
        <v>32495.575221238938</v>
      </c>
    </row>
    <row r="3576" spans="1:38" ht="12" customHeight="1">
      <c r="A3576" s="19" t="s">
        <v>13037</v>
      </c>
      <c r="B3576" s="20" t="s">
        <v>13038</v>
      </c>
      <c r="C3576" s="20"/>
      <c r="D3576" s="20"/>
      <c r="F3576" s="20" t="s">
        <v>70</v>
      </c>
      <c r="G3576" s="20" t="s">
        <v>119</v>
      </c>
      <c r="H3576" s="20"/>
      <c r="I3576" s="20"/>
      <c r="J3576" s="20"/>
      <c r="K3576" s="20"/>
      <c r="L3576" s="20" t="s">
        <v>13039</v>
      </c>
      <c r="M3576" s="20" t="s">
        <v>13038</v>
      </c>
      <c r="N3576" s="20"/>
      <c r="O3576" s="19" t="s">
        <v>13040</v>
      </c>
      <c r="P3576" s="20" t="s">
        <v>59</v>
      </c>
      <c r="Q3576" s="19" t="s">
        <v>131</v>
      </c>
      <c r="AJ3576" s="21">
        <v>0</v>
      </c>
      <c r="AK3576" s="21">
        <v>0</v>
      </c>
      <c r="AL3576" s="22">
        <f t="shared" si="58"/>
        <v>0</v>
      </c>
    </row>
    <row r="3577" spans="1:38" ht="12" customHeight="1">
      <c r="A3577" s="19" t="s">
        <v>13041</v>
      </c>
      <c r="B3577" s="20" t="s">
        <v>13042</v>
      </c>
      <c r="C3577" s="20"/>
      <c r="D3577" s="20"/>
      <c r="F3577" s="20" t="s">
        <v>70</v>
      </c>
      <c r="G3577" s="20" t="s">
        <v>119</v>
      </c>
      <c r="H3577" s="20" t="s">
        <v>13043</v>
      </c>
      <c r="I3577" s="20"/>
      <c r="J3577" s="20"/>
      <c r="K3577" s="20"/>
      <c r="L3577" s="20" t="s">
        <v>13042</v>
      </c>
      <c r="M3577" s="20" t="s">
        <v>13042</v>
      </c>
      <c r="N3577" s="20"/>
      <c r="O3577" s="19" t="s">
        <v>13044</v>
      </c>
      <c r="P3577" s="20" t="s">
        <v>59</v>
      </c>
      <c r="Q3577" s="19" t="s">
        <v>131</v>
      </c>
      <c r="AJ3577" s="21">
        <v>0</v>
      </c>
      <c r="AK3577" s="21">
        <v>0</v>
      </c>
      <c r="AL3577" s="22">
        <f t="shared" si="58"/>
        <v>0</v>
      </c>
    </row>
    <row r="3578" spans="1:38" ht="12" customHeight="1">
      <c r="A3578" s="19" t="s">
        <v>13045</v>
      </c>
      <c r="B3578" s="20" t="s">
        <v>13046</v>
      </c>
      <c r="C3578" s="20"/>
      <c r="D3578" s="20"/>
      <c r="F3578" s="20" t="s">
        <v>70</v>
      </c>
      <c r="G3578" s="20" t="s">
        <v>119</v>
      </c>
      <c r="H3578" s="20" t="s">
        <v>13047</v>
      </c>
      <c r="I3578" s="20"/>
      <c r="J3578" s="20"/>
      <c r="K3578" s="20"/>
      <c r="L3578" s="20"/>
      <c r="M3578" s="20" t="s">
        <v>13046</v>
      </c>
      <c r="N3578" s="20"/>
      <c r="O3578" s="19" t="s">
        <v>13048</v>
      </c>
      <c r="P3578" s="20" t="s">
        <v>59</v>
      </c>
      <c r="Q3578" s="19" t="s">
        <v>131</v>
      </c>
      <c r="AJ3578" s="21">
        <v>0</v>
      </c>
      <c r="AK3578" s="21">
        <v>0</v>
      </c>
      <c r="AL3578" s="22">
        <f t="shared" si="58"/>
        <v>0</v>
      </c>
    </row>
    <row r="3579" spans="1:38" ht="12" customHeight="1">
      <c r="A3579" s="19" t="s">
        <v>13049</v>
      </c>
      <c r="B3579" s="20" t="s">
        <v>13050</v>
      </c>
      <c r="C3579" s="20"/>
      <c r="D3579" s="20"/>
      <c r="E3579" s="19" t="s">
        <v>13051</v>
      </c>
      <c r="F3579" s="20" t="s">
        <v>70</v>
      </c>
      <c r="G3579" s="20" t="s">
        <v>119</v>
      </c>
      <c r="H3579" s="20"/>
      <c r="I3579" s="20"/>
      <c r="J3579" s="20"/>
      <c r="K3579" s="20"/>
      <c r="L3579" s="20" t="s">
        <v>13050</v>
      </c>
      <c r="M3579" s="20" t="s">
        <v>13050</v>
      </c>
      <c r="N3579" s="20"/>
      <c r="O3579" s="19" t="s">
        <v>13052</v>
      </c>
      <c r="P3579" s="20" t="s">
        <v>59</v>
      </c>
      <c r="Q3579" s="19" t="s">
        <v>170</v>
      </c>
      <c r="U3579" s="21">
        <v>500</v>
      </c>
      <c r="V3579" s="21">
        <v>1</v>
      </c>
      <c r="W3579" s="21">
        <v>1</v>
      </c>
      <c r="X3579" s="21">
        <v>0</v>
      </c>
      <c r="Y3579" s="19" t="s">
        <v>45</v>
      </c>
      <c r="Z3579" s="19" t="s">
        <v>46</v>
      </c>
      <c r="AA3579" s="19" t="s">
        <v>73</v>
      </c>
      <c r="AB3579" s="19" t="s">
        <v>74</v>
      </c>
      <c r="AC3579" s="19" t="s">
        <v>75</v>
      </c>
      <c r="AD3579" s="19" t="s">
        <v>76</v>
      </c>
      <c r="AE3579" s="19" t="s">
        <v>561</v>
      </c>
      <c r="AF3579" s="19" t="s">
        <v>561</v>
      </c>
      <c r="AJ3579" s="21">
        <f>VLOOKUP(B3579,[1]Sheet8!$A$3:$B$989,2,0)</f>
        <v>0</v>
      </c>
      <c r="AK3579" s="21">
        <f>VLOOKUP(B3579,[2]Sheet3!$A$3:$B$1872,2,0)</f>
        <v>111738.05309734514</v>
      </c>
      <c r="AL3579" s="22">
        <f t="shared" si="58"/>
        <v>111738.05309734514</v>
      </c>
    </row>
    <row r="3580" spans="1:38" ht="12" customHeight="1">
      <c r="A3580" s="19" t="s">
        <v>13053</v>
      </c>
      <c r="B3580" s="20" t="s">
        <v>13054</v>
      </c>
      <c r="C3580" s="20"/>
      <c r="D3580" s="20"/>
      <c r="F3580" s="20" t="s">
        <v>70</v>
      </c>
      <c r="G3580" s="20" t="s">
        <v>119</v>
      </c>
      <c r="H3580" s="20"/>
      <c r="I3580" s="20"/>
      <c r="J3580" s="20"/>
      <c r="K3580" s="20"/>
      <c r="L3580" s="20" t="s">
        <v>13054</v>
      </c>
      <c r="M3580" s="20" t="s">
        <v>13055</v>
      </c>
      <c r="N3580" s="20"/>
      <c r="O3580" s="19" t="s">
        <v>13056</v>
      </c>
      <c r="P3580" s="20" t="s">
        <v>43</v>
      </c>
      <c r="Q3580" s="19" t="s">
        <v>131</v>
      </c>
      <c r="AJ3580" s="21">
        <v>0</v>
      </c>
      <c r="AK3580" s="21">
        <v>0</v>
      </c>
      <c r="AL3580" s="22">
        <f t="shared" si="58"/>
        <v>0</v>
      </c>
    </row>
    <row r="3581" spans="1:38" ht="12" customHeight="1">
      <c r="A3581" s="19" t="s">
        <v>13057</v>
      </c>
      <c r="B3581" s="20" t="s">
        <v>13058</v>
      </c>
      <c r="C3581" s="20"/>
      <c r="D3581" s="20"/>
      <c r="F3581" s="20" t="s">
        <v>70</v>
      </c>
      <c r="G3581" s="20" t="s">
        <v>119</v>
      </c>
      <c r="H3581" s="20" t="s">
        <v>13059</v>
      </c>
      <c r="I3581" s="20"/>
      <c r="J3581" s="20"/>
      <c r="K3581" s="20"/>
      <c r="L3581" s="20" t="s">
        <v>13059</v>
      </c>
      <c r="M3581" s="20" t="s">
        <v>13058</v>
      </c>
      <c r="N3581" s="20"/>
      <c r="O3581" s="19" t="s">
        <v>13060</v>
      </c>
      <c r="P3581" s="20" t="s">
        <v>59</v>
      </c>
      <c r="Q3581" s="19" t="s">
        <v>131</v>
      </c>
      <c r="AJ3581" s="21">
        <v>0</v>
      </c>
      <c r="AK3581" s="21">
        <f>VLOOKUP(B3581,[2]Sheet3!$A$3:$B$1872,2,0)</f>
        <v>2331.858407079646</v>
      </c>
      <c r="AL3581" s="22">
        <f t="shared" si="58"/>
        <v>2331.858407079646</v>
      </c>
    </row>
    <row r="3582" spans="1:38" ht="12" customHeight="1">
      <c r="A3582" s="19" t="s">
        <v>13061</v>
      </c>
      <c r="B3582" s="20" t="s">
        <v>13062</v>
      </c>
      <c r="C3582" s="20"/>
      <c r="D3582" s="20"/>
      <c r="F3582" s="20" t="s">
        <v>70</v>
      </c>
      <c r="G3582" s="20" t="s">
        <v>119</v>
      </c>
      <c r="H3582" s="20"/>
      <c r="I3582" s="20"/>
      <c r="J3582" s="20"/>
      <c r="K3582" s="20"/>
      <c r="L3582" s="20"/>
      <c r="M3582" s="20" t="s">
        <v>13062</v>
      </c>
      <c r="N3582" s="20"/>
      <c r="O3582" s="19" t="s">
        <v>13063</v>
      </c>
      <c r="P3582" s="20" t="s">
        <v>59</v>
      </c>
      <c r="Q3582" s="19" t="s">
        <v>131</v>
      </c>
      <c r="AJ3582" s="21">
        <f>VLOOKUP(B3582,[1]Sheet8!$A$3:$B$989,2,0)</f>
        <v>16243.9</v>
      </c>
      <c r="AK3582" s="21">
        <f>VLOOKUP(B3582,[2]Sheet3!$A$3:$B$1872,2,0)</f>
        <v>10831.858407079646</v>
      </c>
      <c r="AL3582" s="22">
        <f t="shared" si="58"/>
        <v>27075.758407079644</v>
      </c>
    </row>
    <row r="3583" spans="1:38" ht="12" customHeight="1">
      <c r="A3583" s="19" t="s">
        <v>13064</v>
      </c>
      <c r="B3583" s="20" t="s">
        <v>13065</v>
      </c>
      <c r="C3583" s="20"/>
      <c r="D3583" s="20"/>
      <c r="E3583" s="19" t="s">
        <v>13066</v>
      </c>
      <c r="F3583" s="20" t="s">
        <v>70</v>
      </c>
      <c r="G3583" s="20" t="s">
        <v>119</v>
      </c>
      <c r="H3583" s="20" t="s">
        <v>13067</v>
      </c>
      <c r="I3583" s="20"/>
      <c r="J3583" s="20"/>
      <c r="K3583" s="20"/>
      <c r="L3583" s="20" t="s">
        <v>13065</v>
      </c>
      <c r="M3583" s="20" t="s">
        <v>13065</v>
      </c>
      <c r="N3583" s="20"/>
      <c r="O3583" s="19" t="s">
        <v>13068</v>
      </c>
      <c r="P3583" s="20" t="s">
        <v>59</v>
      </c>
      <c r="Q3583" s="19" t="s">
        <v>170</v>
      </c>
      <c r="U3583" s="21">
        <v>1000</v>
      </c>
      <c r="V3583" s="21">
        <v>1</v>
      </c>
      <c r="W3583" s="21">
        <v>6</v>
      </c>
      <c r="X3583" s="21">
        <v>7</v>
      </c>
      <c r="Y3583" s="19" t="s">
        <v>45</v>
      </c>
      <c r="Z3583" s="19" t="s">
        <v>46</v>
      </c>
      <c r="AA3583" s="19" t="s">
        <v>73</v>
      </c>
      <c r="AB3583" s="19" t="s">
        <v>74</v>
      </c>
      <c r="AC3583" s="19" t="s">
        <v>75</v>
      </c>
      <c r="AD3583" s="19" t="s">
        <v>76</v>
      </c>
      <c r="AE3583" s="19" t="s">
        <v>561</v>
      </c>
      <c r="AF3583" s="19" t="s">
        <v>561</v>
      </c>
      <c r="AJ3583" s="21">
        <f>VLOOKUP(B3583,[1]Sheet8!$A$3:$B$989,2,0)</f>
        <v>0</v>
      </c>
      <c r="AK3583" s="21">
        <f>VLOOKUP(B3583,[2]Sheet3!$A$3:$B$1872,2,0)</f>
        <v>99975.663716814161</v>
      </c>
      <c r="AL3583" s="22">
        <f t="shared" si="58"/>
        <v>99975.663716814161</v>
      </c>
    </row>
    <row r="3584" spans="1:38" ht="12" customHeight="1">
      <c r="A3584" s="19" t="s">
        <v>13069</v>
      </c>
      <c r="B3584" s="20" t="s">
        <v>13070</v>
      </c>
      <c r="C3584" s="20"/>
      <c r="D3584" s="20"/>
      <c r="F3584" s="20" t="s">
        <v>70</v>
      </c>
      <c r="G3584" s="20" t="s">
        <v>119</v>
      </c>
      <c r="H3584" s="20"/>
      <c r="I3584" s="20"/>
      <c r="J3584" s="20"/>
      <c r="K3584" s="20"/>
      <c r="L3584" s="20" t="s">
        <v>13070</v>
      </c>
      <c r="M3584" s="20" t="s">
        <v>13070</v>
      </c>
      <c r="N3584" s="20"/>
      <c r="O3584" s="19" t="s">
        <v>13071</v>
      </c>
      <c r="P3584" s="20" t="s">
        <v>59</v>
      </c>
      <c r="Q3584" s="19" t="s">
        <v>131</v>
      </c>
      <c r="AJ3584" s="21">
        <v>0</v>
      </c>
      <c r="AK3584" s="21">
        <v>0</v>
      </c>
      <c r="AL3584" s="22">
        <f t="shared" si="58"/>
        <v>0</v>
      </c>
    </row>
    <row r="3585" spans="1:38" ht="12" customHeight="1">
      <c r="A3585" s="19" t="s">
        <v>13072</v>
      </c>
      <c r="B3585" s="20" t="s">
        <v>6440</v>
      </c>
      <c r="C3585" s="20"/>
      <c r="D3585" s="20"/>
      <c r="E3585" s="19" t="s">
        <v>13073</v>
      </c>
      <c r="F3585" s="20" t="s">
        <v>70</v>
      </c>
      <c r="G3585" s="20" t="s">
        <v>119</v>
      </c>
      <c r="H3585" s="20"/>
      <c r="I3585" s="20"/>
      <c r="J3585" s="20"/>
      <c r="K3585" s="20"/>
      <c r="L3585" s="20" t="s">
        <v>6439</v>
      </c>
      <c r="M3585" s="20" t="s">
        <v>6440</v>
      </c>
      <c r="N3585" s="20"/>
      <c r="O3585" s="19" t="s">
        <v>13074</v>
      </c>
      <c r="P3585" s="20" t="s">
        <v>59</v>
      </c>
      <c r="Q3585" s="19" t="s">
        <v>170</v>
      </c>
      <c r="U3585" s="21">
        <v>3600</v>
      </c>
      <c r="V3585" s="21">
        <v>0</v>
      </c>
      <c r="W3585" s="21">
        <v>4</v>
      </c>
      <c r="X3585" s="21">
        <v>5</v>
      </c>
      <c r="Y3585" s="19" t="s">
        <v>45</v>
      </c>
      <c r="Z3585" s="19" t="s">
        <v>46</v>
      </c>
      <c r="AA3585" s="19" t="s">
        <v>73</v>
      </c>
      <c r="AB3585" s="19" t="s">
        <v>74</v>
      </c>
      <c r="AC3585" s="19" t="s">
        <v>122</v>
      </c>
      <c r="AD3585" s="19" t="s">
        <v>123</v>
      </c>
      <c r="AE3585" s="19" t="s">
        <v>124</v>
      </c>
      <c r="AF3585" s="19" t="s">
        <v>125</v>
      </c>
      <c r="AJ3585" s="21">
        <f>VLOOKUP(B3585,[1]Sheet8!$A$3:$B$989,2,0)</f>
        <v>0</v>
      </c>
      <c r="AK3585" s="21">
        <f>VLOOKUP(B3585,[2]Sheet3!$A$3:$B$1872,2,0)</f>
        <v>547813.03298471449</v>
      </c>
      <c r="AL3585" s="22">
        <f t="shared" si="58"/>
        <v>547813.03298471449</v>
      </c>
    </row>
    <row r="3586" spans="1:38" ht="12" customHeight="1">
      <c r="A3586" s="19" t="s">
        <v>13075</v>
      </c>
      <c r="B3586" s="20" t="s">
        <v>13076</v>
      </c>
      <c r="C3586" s="20"/>
      <c r="D3586" s="20"/>
      <c r="F3586" s="20" t="s">
        <v>70</v>
      </c>
      <c r="G3586" s="20" t="s">
        <v>119</v>
      </c>
      <c r="H3586" s="20"/>
      <c r="I3586" s="20"/>
      <c r="J3586" s="20"/>
      <c r="K3586" s="20"/>
      <c r="L3586" s="20" t="s">
        <v>6439</v>
      </c>
      <c r="M3586" s="20" t="s">
        <v>6440</v>
      </c>
      <c r="N3586" s="20"/>
      <c r="O3586" s="19" t="s">
        <v>13077</v>
      </c>
      <c r="P3586" s="20" t="s">
        <v>59</v>
      </c>
      <c r="Q3586" s="19" t="s">
        <v>131</v>
      </c>
      <c r="AG3586" s="19" t="s">
        <v>6436</v>
      </c>
      <c r="AJ3586" s="21">
        <v>0</v>
      </c>
      <c r="AK3586" s="21">
        <v>0</v>
      </c>
      <c r="AL3586" s="22">
        <f t="shared" ref="AL3586:AL3649" si="59">AJ3586+AK3586</f>
        <v>0</v>
      </c>
    </row>
    <row r="3587" spans="1:38" ht="12" customHeight="1">
      <c r="A3587" s="19" t="s">
        <v>13078</v>
      </c>
      <c r="B3587" s="20" t="s">
        <v>13079</v>
      </c>
      <c r="C3587" s="20"/>
      <c r="D3587" s="20"/>
      <c r="F3587" s="20" t="s">
        <v>70</v>
      </c>
      <c r="G3587" s="20" t="s">
        <v>119</v>
      </c>
      <c r="H3587" s="20"/>
      <c r="I3587" s="20"/>
      <c r="J3587" s="20"/>
      <c r="K3587" s="20"/>
      <c r="L3587" s="20"/>
      <c r="M3587" s="20" t="s">
        <v>13079</v>
      </c>
      <c r="N3587" s="20"/>
      <c r="O3587" s="19" t="s">
        <v>13080</v>
      </c>
      <c r="P3587" s="20" t="s">
        <v>59</v>
      </c>
      <c r="Q3587" s="19" t="s">
        <v>131</v>
      </c>
      <c r="AJ3587" s="21">
        <v>0</v>
      </c>
      <c r="AK3587" s="21">
        <f>VLOOKUP(B3587,[2]Sheet3!$A$3:$B$1872,2,0)</f>
        <v>10831.858407079646</v>
      </c>
      <c r="AL3587" s="22">
        <f t="shared" si="59"/>
        <v>10831.858407079646</v>
      </c>
    </row>
    <row r="3588" spans="1:38" ht="12" customHeight="1">
      <c r="A3588" s="19" t="s">
        <v>13081</v>
      </c>
      <c r="B3588" s="20" t="s">
        <v>13082</v>
      </c>
      <c r="C3588" s="20"/>
      <c r="D3588" s="20"/>
      <c r="F3588" s="20" t="s">
        <v>70</v>
      </c>
      <c r="G3588" s="20" t="s">
        <v>119</v>
      </c>
      <c r="H3588" s="20"/>
      <c r="I3588" s="20"/>
      <c r="J3588" s="20"/>
      <c r="K3588" s="20"/>
      <c r="L3588" s="20"/>
      <c r="M3588" s="20" t="s">
        <v>13082</v>
      </c>
      <c r="N3588" s="20"/>
      <c r="O3588" s="19" t="s">
        <v>13083</v>
      </c>
      <c r="P3588" s="20" t="s">
        <v>59</v>
      </c>
      <c r="Q3588" s="19" t="s">
        <v>131</v>
      </c>
      <c r="AJ3588" s="21">
        <v>0</v>
      </c>
      <c r="AK3588" s="21">
        <f>VLOOKUP(B3588,[2]Sheet3!$A$3:$B$1872,2,0)</f>
        <v>15390.265486725664</v>
      </c>
      <c r="AL3588" s="22">
        <f t="shared" si="59"/>
        <v>15390.265486725664</v>
      </c>
    </row>
    <row r="3589" spans="1:38" ht="12" customHeight="1">
      <c r="A3589" s="19" t="s">
        <v>13084</v>
      </c>
      <c r="B3589" s="20" t="s">
        <v>13085</v>
      </c>
      <c r="C3589" s="20"/>
      <c r="D3589" s="20"/>
      <c r="F3589" s="20" t="s">
        <v>70</v>
      </c>
      <c r="G3589" s="20" t="s">
        <v>119</v>
      </c>
      <c r="H3589" s="20" t="s">
        <v>13086</v>
      </c>
      <c r="I3589" s="20"/>
      <c r="J3589" s="20"/>
      <c r="K3589" s="20"/>
      <c r="L3589" s="20" t="s">
        <v>13085</v>
      </c>
      <c r="M3589" s="20" t="s">
        <v>13085</v>
      </c>
      <c r="N3589" s="20"/>
      <c r="O3589" s="19" t="s">
        <v>13087</v>
      </c>
      <c r="P3589" s="20" t="s">
        <v>59</v>
      </c>
      <c r="Q3589" s="19" t="s">
        <v>131</v>
      </c>
      <c r="AJ3589" s="21">
        <v>0</v>
      </c>
      <c r="AK3589" s="21">
        <f>VLOOKUP(B3589,[2]Sheet3!$A$3:$B$1872,2,0)</f>
        <v>5415.929203539823</v>
      </c>
      <c r="AL3589" s="22">
        <f t="shared" si="59"/>
        <v>5415.929203539823</v>
      </c>
    </row>
    <row r="3590" spans="1:38" ht="12" customHeight="1">
      <c r="A3590" s="19" t="s">
        <v>13088</v>
      </c>
      <c r="B3590" s="20" t="s">
        <v>13089</v>
      </c>
      <c r="C3590" s="20"/>
      <c r="D3590" s="20"/>
      <c r="F3590" s="20" t="s">
        <v>70</v>
      </c>
      <c r="G3590" s="20" t="s">
        <v>119</v>
      </c>
      <c r="H3590" s="20" t="s">
        <v>13090</v>
      </c>
      <c r="I3590" s="20"/>
      <c r="J3590" s="20"/>
      <c r="K3590" s="20"/>
      <c r="L3590" s="20"/>
      <c r="M3590" s="20" t="s">
        <v>13089</v>
      </c>
      <c r="N3590" s="20"/>
      <c r="O3590" s="19" t="s">
        <v>13091</v>
      </c>
      <c r="P3590" s="20" t="s">
        <v>43</v>
      </c>
      <c r="Q3590" s="19" t="s">
        <v>131</v>
      </c>
      <c r="U3590" s="21">
        <v>500</v>
      </c>
      <c r="V3590" s="21">
        <v>3</v>
      </c>
      <c r="W3590" s="21">
        <v>1</v>
      </c>
      <c r="X3590" s="21">
        <v>5</v>
      </c>
      <c r="AJ3590" s="21">
        <v>0</v>
      </c>
      <c r="AK3590" s="21">
        <v>0</v>
      </c>
      <c r="AL3590" s="22">
        <f t="shared" si="59"/>
        <v>0</v>
      </c>
    </row>
    <row r="3591" spans="1:38" ht="12" customHeight="1">
      <c r="A3591" s="19" t="s">
        <v>13092</v>
      </c>
      <c r="B3591" s="20" t="s">
        <v>13093</v>
      </c>
      <c r="C3591" s="20"/>
      <c r="D3591" s="20"/>
      <c r="F3591" s="20" t="s">
        <v>70</v>
      </c>
      <c r="G3591" s="20" t="s">
        <v>119</v>
      </c>
      <c r="H3591" s="20"/>
      <c r="I3591" s="20"/>
      <c r="J3591" s="20"/>
      <c r="K3591" s="20"/>
      <c r="L3591" s="20"/>
      <c r="M3591" s="20" t="s">
        <v>13093</v>
      </c>
      <c r="N3591" s="20"/>
      <c r="O3591" s="19" t="s">
        <v>13094</v>
      </c>
      <c r="P3591" s="20" t="s">
        <v>59</v>
      </c>
      <c r="Q3591" s="19" t="s">
        <v>131</v>
      </c>
      <c r="AJ3591" s="21">
        <v>0</v>
      </c>
      <c r="AK3591" s="21">
        <v>0</v>
      </c>
      <c r="AL3591" s="22">
        <f t="shared" si="59"/>
        <v>0</v>
      </c>
    </row>
    <row r="3592" spans="1:38" ht="12" customHeight="1">
      <c r="A3592" s="19" t="s">
        <v>13095</v>
      </c>
      <c r="B3592" s="20" t="s">
        <v>13096</v>
      </c>
      <c r="C3592" s="20"/>
      <c r="D3592" s="20"/>
      <c r="E3592" s="19" t="s">
        <v>13097</v>
      </c>
      <c r="F3592" s="20" t="s">
        <v>70</v>
      </c>
      <c r="G3592" s="20" t="s">
        <v>119</v>
      </c>
      <c r="H3592" s="20"/>
      <c r="I3592" s="20"/>
      <c r="J3592" s="20"/>
      <c r="K3592" s="20"/>
      <c r="L3592" s="20" t="s">
        <v>13098</v>
      </c>
      <c r="M3592" s="20" t="s">
        <v>13099</v>
      </c>
      <c r="N3592" s="20"/>
      <c r="O3592" s="19" t="s">
        <v>13100</v>
      </c>
      <c r="P3592" s="20" t="s">
        <v>59</v>
      </c>
      <c r="Q3592" s="19" t="s">
        <v>170</v>
      </c>
      <c r="U3592" s="21">
        <v>150</v>
      </c>
      <c r="V3592" s="21">
        <v>1</v>
      </c>
      <c r="W3592" s="21">
        <v>1</v>
      </c>
      <c r="X3592" s="21">
        <v>1</v>
      </c>
      <c r="Y3592" s="19" t="s">
        <v>45</v>
      </c>
      <c r="Z3592" s="19" t="s">
        <v>46</v>
      </c>
      <c r="AA3592" s="19" t="s">
        <v>73</v>
      </c>
      <c r="AB3592" s="19" t="s">
        <v>74</v>
      </c>
      <c r="AC3592" s="19" t="s">
        <v>75</v>
      </c>
      <c r="AD3592" s="19" t="s">
        <v>76</v>
      </c>
      <c r="AE3592" s="19" t="s">
        <v>561</v>
      </c>
      <c r="AF3592" s="19" t="s">
        <v>561</v>
      </c>
      <c r="AJ3592" s="21">
        <f>VLOOKUP(B3592,[1]Sheet8!$A$3:$B$989,2,0)</f>
        <v>0</v>
      </c>
      <c r="AK3592" s="21">
        <f>VLOOKUP(B3592,[2]Sheet3!$A$3:$B$1872,2,0)</f>
        <v>311617.69911504432</v>
      </c>
      <c r="AL3592" s="22">
        <f t="shared" si="59"/>
        <v>311617.69911504432</v>
      </c>
    </row>
    <row r="3593" spans="1:38" ht="12" customHeight="1">
      <c r="A3593" s="19" t="s">
        <v>13101</v>
      </c>
      <c r="B3593" s="20" t="s">
        <v>13102</v>
      </c>
      <c r="C3593" s="20"/>
      <c r="D3593" s="20"/>
      <c r="F3593" s="20" t="s">
        <v>70</v>
      </c>
      <c r="G3593" s="20" t="s">
        <v>119</v>
      </c>
      <c r="H3593" s="20"/>
      <c r="I3593" s="20"/>
      <c r="J3593" s="20"/>
      <c r="K3593" s="20"/>
      <c r="L3593" s="20"/>
      <c r="M3593" s="20" t="s">
        <v>13102</v>
      </c>
      <c r="N3593" s="20"/>
      <c r="O3593" s="19" t="s">
        <v>13103</v>
      </c>
      <c r="P3593" s="20" t="s">
        <v>43</v>
      </c>
      <c r="Q3593" s="19" t="s">
        <v>131</v>
      </c>
      <c r="AJ3593" s="21">
        <v>0</v>
      </c>
      <c r="AK3593" s="21">
        <f>VLOOKUP(B3593,[2]Sheet3!$A$3:$B$1872,2,0)</f>
        <v>10260.176991150443</v>
      </c>
      <c r="AL3593" s="22">
        <f t="shared" si="59"/>
        <v>10260.176991150443</v>
      </c>
    </row>
    <row r="3594" spans="1:38" ht="12" customHeight="1">
      <c r="A3594" s="19" t="s">
        <v>13104</v>
      </c>
      <c r="B3594" s="20" t="s">
        <v>13105</v>
      </c>
      <c r="C3594" s="20"/>
      <c r="D3594" s="20"/>
      <c r="E3594" s="19" t="s">
        <v>13106</v>
      </c>
      <c r="F3594" s="20" t="s">
        <v>70</v>
      </c>
      <c r="G3594" s="20" t="s">
        <v>119</v>
      </c>
      <c r="H3594" s="20"/>
      <c r="I3594" s="20"/>
      <c r="J3594" s="20"/>
      <c r="K3594" s="20"/>
      <c r="L3594" s="20" t="s">
        <v>13105</v>
      </c>
      <c r="M3594" s="20" t="s">
        <v>13105</v>
      </c>
      <c r="N3594" s="20"/>
      <c r="O3594" s="19" t="s">
        <v>13107</v>
      </c>
      <c r="P3594" s="20" t="s">
        <v>59</v>
      </c>
      <c r="Q3594" s="19" t="s">
        <v>180</v>
      </c>
      <c r="U3594" s="21">
        <v>3600</v>
      </c>
      <c r="V3594" s="21">
        <v>0</v>
      </c>
      <c r="W3594" s="21">
        <v>4</v>
      </c>
      <c r="X3594" s="21">
        <v>6</v>
      </c>
      <c r="Y3594" s="19" t="s">
        <v>45</v>
      </c>
      <c r="Z3594" s="19" t="s">
        <v>46</v>
      </c>
      <c r="AA3594" s="19" t="s">
        <v>73</v>
      </c>
      <c r="AB3594" s="19" t="s">
        <v>74</v>
      </c>
      <c r="AC3594" s="19" t="s">
        <v>122</v>
      </c>
      <c r="AD3594" s="19" t="s">
        <v>123</v>
      </c>
      <c r="AE3594" s="19" t="s">
        <v>124</v>
      </c>
      <c r="AF3594" s="19" t="s">
        <v>125</v>
      </c>
      <c r="AJ3594" s="21">
        <f>VLOOKUP(B3594,[1]Sheet8!$A$3:$B$989,2,0)</f>
        <v>75135.861063872959</v>
      </c>
      <c r="AK3594" s="21">
        <f>VLOOKUP(B3594,[2]Sheet3!$A$3:$B$1872,2,0)</f>
        <v>460306.45902769803</v>
      </c>
      <c r="AL3594" s="22">
        <f t="shared" si="59"/>
        <v>535442.32009157096</v>
      </c>
    </row>
    <row r="3595" spans="1:38" ht="12" customHeight="1">
      <c r="A3595" s="19" t="s">
        <v>13108</v>
      </c>
      <c r="B3595" s="20" t="s">
        <v>13109</v>
      </c>
      <c r="C3595" s="20"/>
      <c r="D3595" s="20"/>
      <c r="F3595" s="20" t="s">
        <v>70</v>
      </c>
      <c r="G3595" s="20" t="s">
        <v>119</v>
      </c>
      <c r="H3595" s="20"/>
      <c r="I3595" s="20"/>
      <c r="J3595" s="20"/>
      <c r="K3595" s="20"/>
      <c r="L3595" s="20"/>
      <c r="M3595" s="20" t="s">
        <v>13109</v>
      </c>
      <c r="N3595" s="20"/>
      <c r="O3595" s="19" t="s">
        <v>13110</v>
      </c>
      <c r="P3595" s="20" t="s">
        <v>59</v>
      </c>
      <c r="Q3595" s="19" t="s">
        <v>131</v>
      </c>
      <c r="AJ3595" s="21">
        <v>0</v>
      </c>
      <c r="AK3595" s="21">
        <f>VLOOKUP(B3595,[2]Sheet3!$A$3:$B$1872,2,0)</f>
        <v>11915.044247787611</v>
      </c>
      <c r="AL3595" s="22">
        <f t="shared" si="59"/>
        <v>11915.044247787611</v>
      </c>
    </row>
    <row r="3596" spans="1:38" ht="12" customHeight="1">
      <c r="A3596" s="19" t="s">
        <v>13111</v>
      </c>
      <c r="B3596" s="20" t="s">
        <v>13112</v>
      </c>
      <c r="C3596" s="20"/>
      <c r="D3596" s="20"/>
      <c r="F3596" s="20" t="s">
        <v>70</v>
      </c>
      <c r="G3596" s="20" t="s">
        <v>119</v>
      </c>
      <c r="H3596" s="20"/>
      <c r="I3596" s="20"/>
      <c r="J3596" s="20"/>
      <c r="K3596" s="20"/>
      <c r="L3596" s="20" t="s">
        <v>13113</v>
      </c>
      <c r="M3596" s="20" t="s">
        <v>13113</v>
      </c>
      <c r="N3596" s="20"/>
      <c r="O3596" s="19" t="s">
        <v>13114</v>
      </c>
      <c r="P3596" s="20" t="s">
        <v>43</v>
      </c>
      <c r="Q3596" s="19" t="s">
        <v>131</v>
      </c>
      <c r="AJ3596" s="21">
        <v>0</v>
      </c>
      <c r="AK3596" s="21">
        <v>0</v>
      </c>
      <c r="AL3596" s="22">
        <f t="shared" si="59"/>
        <v>0</v>
      </c>
    </row>
    <row r="3597" spans="1:38" ht="12" customHeight="1">
      <c r="A3597" s="19" t="s">
        <v>13115</v>
      </c>
      <c r="B3597" s="20" t="s">
        <v>13116</v>
      </c>
      <c r="C3597" s="20"/>
      <c r="D3597" s="20"/>
      <c r="E3597" s="19" t="s">
        <v>13117</v>
      </c>
      <c r="F3597" s="20" t="s">
        <v>70</v>
      </c>
      <c r="G3597" s="20" t="s">
        <v>119</v>
      </c>
      <c r="H3597" s="20"/>
      <c r="I3597" s="20"/>
      <c r="J3597" s="20"/>
      <c r="K3597" s="20"/>
      <c r="L3597" s="20" t="s">
        <v>13116</v>
      </c>
      <c r="M3597" s="20" t="s">
        <v>13116</v>
      </c>
      <c r="N3597" s="20"/>
      <c r="O3597" s="19" t="s">
        <v>13118</v>
      </c>
      <c r="P3597" s="20" t="s">
        <v>59</v>
      </c>
      <c r="Q3597" s="19" t="s">
        <v>180</v>
      </c>
      <c r="U3597" s="21">
        <v>500</v>
      </c>
      <c r="V3597" s="21">
        <v>2</v>
      </c>
      <c r="W3597" s="21">
        <v>1</v>
      </c>
      <c r="X3597" s="21">
        <v>1</v>
      </c>
      <c r="Y3597" s="19" t="s">
        <v>45</v>
      </c>
      <c r="Z3597" s="19" t="s">
        <v>46</v>
      </c>
      <c r="AA3597" s="19" t="s">
        <v>73</v>
      </c>
      <c r="AB3597" s="19" t="s">
        <v>74</v>
      </c>
      <c r="AC3597" s="19" t="s">
        <v>75</v>
      </c>
      <c r="AD3597" s="19" t="s">
        <v>76</v>
      </c>
      <c r="AE3597" s="19" t="s">
        <v>561</v>
      </c>
      <c r="AF3597" s="19" t="s">
        <v>561</v>
      </c>
      <c r="AJ3597" s="21">
        <f>VLOOKUP(B3597,[1]Sheet8!$A$3:$B$989,2,0)</f>
        <v>140652.30000000002</v>
      </c>
      <c r="AK3597" s="21">
        <f>VLOOKUP(B3597,[2]Sheet3!$A$3:$B$1872,2,0)</f>
        <v>845394.06964716734</v>
      </c>
      <c r="AL3597" s="22">
        <f t="shared" si="59"/>
        <v>986046.36964716739</v>
      </c>
    </row>
    <row r="3598" spans="1:38" ht="12" customHeight="1">
      <c r="A3598" s="19" t="s">
        <v>13119</v>
      </c>
      <c r="B3598" s="20" t="s">
        <v>13120</v>
      </c>
      <c r="C3598" s="20"/>
      <c r="D3598" s="20"/>
      <c r="F3598" s="20" t="s">
        <v>70</v>
      </c>
      <c r="G3598" s="20" t="s">
        <v>119</v>
      </c>
      <c r="H3598" s="20"/>
      <c r="I3598" s="20"/>
      <c r="J3598" s="20"/>
      <c r="K3598" s="20"/>
      <c r="L3598" s="20" t="s">
        <v>13121</v>
      </c>
      <c r="M3598" s="20" t="s">
        <v>13120</v>
      </c>
      <c r="N3598" s="20"/>
      <c r="O3598" s="19" t="s">
        <v>13122</v>
      </c>
      <c r="P3598" s="20" t="s">
        <v>59</v>
      </c>
      <c r="Q3598" s="19" t="s">
        <v>131</v>
      </c>
      <c r="AJ3598" s="21">
        <v>0</v>
      </c>
      <c r="AK3598" s="21">
        <v>0</v>
      </c>
      <c r="AL3598" s="22">
        <f t="shared" si="59"/>
        <v>0</v>
      </c>
    </row>
    <row r="3599" spans="1:38" ht="12" customHeight="1">
      <c r="A3599" s="19" t="s">
        <v>13123</v>
      </c>
      <c r="B3599" s="20" t="s">
        <v>443</v>
      </c>
      <c r="C3599" s="20"/>
      <c r="D3599" s="20"/>
      <c r="F3599" s="20" t="s">
        <v>70</v>
      </c>
      <c r="G3599" s="20" t="s">
        <v>119</v>
      </c>
      <c r="H3599" s="20" t="s">
        <v>13124</v>
      </c>
      <c r="I3599" s="20"/>
      <c r="J3599" s="20"/>
      <c r="K3599" s="20"/>
      <c r="L3599" s="20" t="s">
        <v>443</v>
      </c>
      <c r="M3599" s="20" t="s">
        <v>443</v>
      </c>
      <c r="N3599" s="20"/>
      <c r="O3599" s="19" t="s">
        <v>13125</v>
      </c>
      <c r="P3599" s="20" t="s">
        <v>43</v>
      </c>
      <c r="Q3599" s="19" t="s">
        <v>237</v>
      </c>
      <c r="R3599" s="19" t="s">
        <v>446</v>
      </c>
      <c r="S3599" s="19" t="s">
        <v>139</v>
      </c>
      <c r="T3599" s="19" t="s">
        <v>140</v>
      </c>
      <c r="U3599" s="21">
        <v>1200</v>
      </c>
      <c r="V3599" s="21">
        <v>1</v>
      </c>
      <c r="W3599" s="21">
        <v>2</v>
      </c>
      <c r="X3599" s="21">
        <v>5</v>
      </c>
      <c r="Y3599" s="19" t="s">
        <v>45</v>
      </c>
      <c r="Z3599" s="19" t="s">
        <v>46</v>
      </c>
      <c r="AA3599" s="19" t="s">
        <v>73</v>
      </c>
      <c r="AB3599" s="19" t="s">
        <v>74</v>
      </c>
      <c r="AC3599" s="19" t="s">
        <v>75</v>
      </c>
      <c r="AD3599" s="19" t="s">
        <v>76</v>
      </c>
      <c r="AJ3599" s="21">
        <f>VLOOKUP(B3599,[1]Sheet8!$A$3:$B$989,2,0)</f>
        <v>18853.399999999998</v>
      </c>
      <c r="AK3599" s="21">
        <v>0</v>
      </c>
      <c r="AL3599" s="22">
        <f t="shared" si="59"/>
        <v>18853.399999999998</v>
      </c>
    </row>
    <row r="3600" spans="1:38" ht="12" customHeight="1">
      <c r="A3600" s="19" t="s">
        <v>13126</v>
      </c>
      <c r="B3600" s="20" t="s">
        <v>13127</v>
      </c>
      <c r="C3600" s="20"/>
      <c r="D3600" s="20"/>
      <c r="F3600" s="20" t="s">
        <v>70</v>
      </c>
      <c r="G3600" s="20" t="s">
        <v>119</v>
      </c>
      <c r="H3600" s="20" t="s">
        <v>13128</v>
      </c>
      <c r="I3600" s="20"/>
      <c r="J3600" s="20"/>
      <c r="K3600" s="20"/>
      <c r="L3600" s="20"/>
      <c r="M3600" s="20" t="s">
        <v>13127</v>
      </c>
      <c r="N3600" s="20"/>
      <c r="O3600" s="19" t="s">
        <v>13129</v>
      </c>
      <c r="P3600" s="20" t="s">
        <v>43</v>
      </c>
      <c r="Q3600" s="19" t="s">
        <v>131</v>
      </c>
      <c r="AJ3600" s="21">
        <v>0</v>
      </c>
      <c r="AK3600" s="21">
        <f>VLOOKUP(B3600,[2]Sheet3!$A$3:$B$1872,2,0)</f>
        <v>10260.176991150443</v>
      </c>
      <c r="AL3600" s="22">
        <f t="shared" si="59"/>
        <v>10260.176991150443</v>
      </c>
    </row>
    <row r="3601" spans="1:38" ht="12" customHeight="1">
      <c r="A3601" s="19" t="s">
        <v>13130</v>
      </c>
      <c r="B3601" s="20" t="s">
        <v>13131</v>
      </c>
      <c r="C3601" s="20"/>
      <c r="D3601" s="20"/>
      <c r="F3601" s="20" t="s">
        <v>70</v>
      </c>
      <c r="G3601" s="20" t="s">
        <v>119</v>
      </c>
      <c r="H3601" s="20"/>
      <c r="I3601" s="20"/>
      <c r="J3601" s="20"/>
      <c r="K3601" s="20"/>
      <c r="L3601" s="20"/>
      <c r="M3601" s="20" t="s">
        <v>13131</v>
      </c>
      <c r="N3601" s="20"/>
      <c r="O3601" s="19" t="s">
        <v>13132</v>
      </c>
      <c r="P3601" s="20" t="s">
        <v>59</v>
      </c>
      <c r="Q3601" s="19" t="s">
        <v>131</v>
      </c>
      <c r="AJ3601" s="21">
        <v>0</v>
      </c>
      <c r="AK3601" s="21">
        <v>0</v>
      </c>
      <c r="AL3601" s="22">
        <f t="shared" si="59"/>
        <v>0</v>
      </c>
    </row>
    <row r="3602" spans="1:38" ht="12" customHeight="1">
      <c r="A3602" s="19" t="s">
        <v>13133</v>
      </c>
      <c r="B3602" s="20" t="s">
        <v>13134</v>
      </c>
      <c r="C3602" s="20"/>
      <c r="D3602" s="20"/>
      <c r="F3602" s="20" t="s">
        <v>70</v>
      </c>
      <c r="G3602" s="20" t="s">
        <v>119</v>
      </c>
      <c r="H3602" s="20" t="s">
        <v>13135</v>
      </c>
      <c r="I3602" s="20"/>
      <c r="J3602" s="20"/>
      <c r="K3602" s="20"/>
      <c r="L3602" s="20" t="s">
        <v>13136</v>
      </c>
      <c r="M3602" s="20" t="s">
        <v>13134</v>
      </c>
      <c r="N3602" s="20"/>
      <c r="O3602" s="19" t="s">
        <v>13137</v>
      </c>
      <c r="P3602" s="20" t="s">
        <v>59</v>
      </c>
      <c r="Q3602" s="19" t="s">
        <v>131</v>
      </c>
      <c r="AJ3602" s="21">
        <v>0</v>
      </c>
      <c r="AK3602" s="21">
        <v>0</v>
      </c>
      <c r="AL3602" s="22">
        <f t="shared" si="59"/>
        <v>0</v>
      </c>
    </row>
    <row r="3603" spans="1:38" ht="12" customHeight="1">
      <c r="A3603" s="19" t="s">
        <v>13138</v>
      </c>
      <c r="B3603" s="20" t="s">
        <v>13139</v>
      </c>
      <c r="C3603" s="20"/>
      <c r="D3603" s="20"/>
      <c r="E3603" s="19" t="s">
        <v>13140</v>
      </c>
      <c r="F3603" s="20" t="s">
        <v>70</v>
      </c>
      <c r="G3603" s="20" t="s">
        <v>119</v>
      </c>
      <c r="H3603" s="20"/>
      <c r="I3603" s="20"/>
      <c r="J3603" s="20"/>
      <c r="K3603" s="20"/>
      <c r="L3603" s="20" t="s">
        <v>13141</v>
      </c>
      <c r="M3603" s="20" t="s">
        <v>13142</v>
      </c>
      <c r="N3603" s="20"/>
      <c r="O3603" s="19" t="s">
        <v>13143</v>
      </c>
      <c r="P3603" s="20" t="s">
        <v>59</v>
      </c>
      <c r="Q3603" s="19" t="s">
        <v>180</v>
      </c>
      <c r="R3603" s="19" t="s">
        <v>181</v>
      </c>
      <c r="S3603" s="19" t="s">
        <v>139</v>
      </c>
      <c r="T3603" s="19" t="s">
        <v>182</v>
      </c>
      <c r="U3603" s="21">
        <v>12000</v>
      </c>
      <c r="V3603" s="21">
        <v>5</v>
      </c>
      <c r="W3603" s="21">
        <v>8</v>
      </c>
      <c r="X3603" s="21">
        <v>32</v>
      </c>
      <c r="Y3603" s="19" t="s">
        <v>45</v>
      </c>
      <c r="Z3603" s="19" t="s">
        <v>46</v>
      </c>
      <c r="AA3603" s="19" t="s">
        <v>73</v>
      </c>
      <c r="AB3603" s="19" t="s">
        <v>74</v>
      </c>
      <c r="AC3603" s="19" t="s">
        <v>122</v>
      </c>
      <c r="AD3603" s="19" t="s">
        <v>123</v>
      </c>
      <c r="AE3603" s="19" t="s">
        <v>13144</v>
      </c>
      <c r="AF3603" s="19" t="s">
        <v>13144</v>
      </c>
      <c r="AJ3603" s="21">
        <f>VLOOKUP(B3603,[1]Sheet8!$A$3:$B$989,2,0)</f>
        <v>94266.805319364721</v>
      </c>
      <c r="AK3603" s="21">
        <f>VLOOKUP(B3603,[2]Sheet3!$A$3:$B$1872,2,0)</f>
        <v>791137.17548672576</v>
      </c>
      <c r="AL3603" s="22">
        <f t="shared" si="59"/>
        <v>885403.98080609052</v>
      </c>
    </row>
    <row r="3604" spans="1:38" ht="12" customHeight="1">
      <c r="A3604" s="19" t="s">
        <v>13145</v>
      </c>
      <c r="B3604" s="20" t="s">
        <v>13146</v>
      </c>
      <c r="C3604" s="20"/>
      <c r="D3604" s="20"/>
      <c r="E3604" s="19" t="s">
        <v>13147</v>
      </c>
      <c r="F3604" s="20" t="s">
        <v>70</v>
      </c>
      <c r="G3604" s="20" t="s">
        <v>119</v>
      </c>
      <c r="H3604" s="20" t="s">
        <v>13148</v>
      </c>
      <c r="I3604" s="20"/>
      <c r="J3604" s="20"/>
      <c r="K3604" s="20"/>
      <c r="L3604" s="20" t="s">
        <v>13149</v>
      </c>
      <c r="M3604" s="20" t="s">
        <v>13146</v>
      </c>
      <c r="N3604" s="20"/>
      <c r="O3604" s="19" t="s">
        <v>13150</v>
      </c>
      <c r="P3604" s="20" t="s">
        <v>59</v>
      </c>
      <c r="Q3604" s="19" t="s">
        <v>180</v>
      </c>
      <c r="R3604" s="19" t="s">
        <v>566</v>
      </c>
      <c r="S3604" s="19" t="s">
        <v>251</v>
      </c>
      <c r="U3604" s="21">
        <v>4800</v>
      </c>
      <c r="V3604" s="21">
        <v>2</v>
      </c>
      <c r="W3604" s="21">
        <v>5</v>
      </c>
      <c r="X3604" s="21">
        <v>6</v>
      </c>
      <c r="Y3604" s="19" t="s">
        <v>45</v>
      </c>
      <c r="Z3604" s="19" t="s">
        <v>46</v>
      </c>
      <c r="AA3604" s="19" t="s">
        <v>73</v>
      </c>
      <c r="AB3604" s="19" t="s">
        <v>74</v>
      </c>
      <c r="AC3604" s="19" t="s">
        <v>122</v>
      </c>
      <c r="AD3604" s="19" t="s">
        <v>123</v>
      </c>
      <c r="AE3604" s="19" t="s">
        <v>124</v>
      </c>
      <c r="AF3604" s="19" t="s">
        <v>125</v>
      </c>
      <c r="AJ3604" s="21">
        <f>VLOOKUP(B3604,[1]Sheet8!$A$3:$B$989,2,0)</f>
        <v>281412.5</v>
      </c>
      <c r="AK3604" s="21">
        <f>VLOOKUP(B3604,[2]Sheet3!$A$3:$B$1872,2,0)</f>
        <v>716295.25341914746</v>
      </c>
      <c r="AL3604" s="22">
        <f t="shared" si="59"/>
        <v>997707.75341914746</v>
      </c>
    </row>
    <row r="3605" spans="1:38" ht="12" customHeight="1">
      <c r="A3605" s="19" t="s">
        <v>13151</v>
      </c>
      <c r="B3605" s="20" t="s">
        <v>13152</v>
      </c>
      <c r="C3605" s="20"/>
      <c r="D3605" s="20"/>
      <c r="F3605" s="20" t="s">
        <v>70</v>
      </c>
      <c r="G3605" s="20" t="s">
        <v>119</v>
      </c>
      <c r="H3605" s="20"/>
      <c r="I3605" s="20"/>
      <c r="J3605" s="20"/>
      <c r="K3605" s="20"/>
      <c r="L3605" s="20"/>
      <c r="M3605" s="20" t="s">
        <v>13152</v>
      </c>
      <c r="N3605" s="20"/>
      <c r="O3605" s="19" t="s">
        <v>13153</v>
      </c>
      <c r="P3605" s="20" t="s">
        <v>59</v>
      </c>
      <c r="Q3605" s="19" t="s">
        <v>131</v>
      </c>
      <c r="AJ3605" s="21">
        <v>0</v>
      </c>
      <c r="AK3605" s="21">
        <v>0</v>
      </c>
      <c r="AL3605" s="22">
        <f t="shared" si="59"/>
        <v>0</v>
      </c>
    </row>
    <row r="3606" spans="1:38" ht="12" customHeight="1">
      <c r="A3606" s="19" t="s">
        <v>13154</v>
      </c>
      <c r="B3606" s="20" t="s">
        <v>13155</v>
      </c>
      <c r="C3606" s="20"/>
      <c r="D3606" s="20"/>
      <c r="F3606" s="20" t="s">
        <v>70</v>
      </c>
      <c r="G3606" s="20" t="s">
        <v>119</v>
      </c>
      <c r="H3606" s="20"/>
      <c r="I3606" s="20"/>
      <c r="J3606" s="20"/>
      <c r="K3606" s="20"/>
      <c r="L3606" s="20"/>
      <c r="M3606" s="20" t="s">
        <v>13155</v>
      </c>
      <c r="N3606" s="20"/>
      <c r="O3606" s="19" t="s">
        <v>13156</v>
      </c>
      <c r="P3606" s="20" t="s">
        <v>43</v>
      </c>
      <c r="Q3606" s="19" t="s">
        <v>131</v>
      </c>
      <c r="AJ3606" s="21">
        <v>0</v>
      </c>
      <c r="AK3606" s="21">
        <v>0</v>
      </c>
      <c r="AL3606" s="22">
        <f t="shared" si="59"/>
        <v>0</v>
      </c>
    </row>
    <row r="3607" spans="1:38" ht="12" customHeight="1">
      <c r="A3607" s="19" t="s">
        <v>13157</v>
      </c>
      <c r="B3607" s="20" t="s">
        <v>13158</v>
      </c>
      <c r="C3607" s="20"/>
      <c r="D3607" s="20"/>
      <c r="F3607" s="20" t="s">
        <v>70</v>
      </c>
      <c r="G3607" s="20" t="s">
        <v>119</v>
      </c>
      <c r="H3607" s="20"/>
      <c r="I3607" s="20"/>
      <c r="J3607" s="20"/>
      <c r="K3607" s="20"/>
      <c r="L3607" s="20"/>
      <c r="M3607" s="20" t="s">
        <v>13158</v>
      </c>
      <c r="N3607" s="20"/>
      <c r="O3607" s="19" t="s">
        <v>13159</v>
      </c>
      <c r="P3607" s="20" t="s">
        <v>43</v>
      </c>
      <c r="Q3607" s="19" t="s">
        <v>131</v>
      </c>
      <c r="AJ3607" s="21">
        <v>0</v>
      </c>
      <c r="AK3607" s="21">
        <v>0</v>
      </c>
      <c r="AL3607" s="22">
        <f t="shared" si="59"/>
        <v>0</v>
      </c>
    </row>
    <row r="3608" spans="1:38" ht="12" customHeight="1">
      <c r="A3608" s="19" t="s">
        <v>13160</v>
      </c>
      <c r="B3608" s="20" t="s">
        <v>13161</v>
      </c>
      <c r="C3608" s="20"/>
      <c r="D3608" s="20"/>
      <c r="F3608" s="20" t="s">
        <v>70</v>
      </c>
      <c r="G3608" s="20" t="s">
        <v>119</v>
      </c>
      <c r="H3608" s="20" t="s">
        <v>13162</v>
      </c>
      <c r="I3608" s="20"/>
      <c r="J3608" s="20"/>
      <c r="K3608" s="20"/>
      <c r="L3608" s="20" t="s">
        <v>13161</v>
      </c>
      <c r="M3608" s="20" t="s">
        <v>13161</v>
      </c>
      <c r="N3608" s="20"/>
      <c r="O3608" s="19" t="s">
        <v>13163</v>
      </c>
      <c r="P3608" s="20" t="s">
        <v>43</v>
      </c>
      <c r="Q3608" s="19" t="s">
        <v>131</v>
      </c>
      <c r="AJ3608" s="21">
        <f>VLOOKUP(B3608,[1]Sheet8!$A$3:$B$989,2,0)</f>
        <v>56282.500000000007</v>
      </c>
      <c r="AK3608" s="21">
        <f>VLOOKUP(B3608,[2]Sheet3!$A$3:$B$1872,2,0)</f>
        <v>1083.1858407079646</v>
      </c>
      <c r="AL3608" s="22">
        <f t="shared" si="59"/>
        <v>57365.685840707971</v>
      </c>
    </row>
    <row r="3609" spans="1:38" ht="12" customHeight="1">
      <c r="A3609" s="19" t="s">
        <v>13164</v>
      </c>
      <c r="B3609" s="20" t="s">
        <v>13165</v>
      </c>
      <c r="C3609" s="20"/>
      <c r="D3609" s="20"/>
      <c r="E3609" s="19" t="s">
        <v>13166</v>
      </c>
      <c r="F3609" s="20" t="s">
        <v>70</v>
      </c>
      <c r="G3609" s="20" t="s">
        <v>119</v>
      </c>
      <c r="H3609" s="20"/>
      <c r="I3609" s="20"/>
      <c r="J3609" s="20"/>
      <c r="K3609" s="20"/>
      <c r="L3609" s="20" t="s">
        <v>1168</v>
      </c>
      <c r="M3609" s="20" t="s">
        <v>1169</v>
      </c>
      <c r="N3609" s="20"/>
      <c r="O3609" s="19" t="s">
        <v>13167</v>
      </c>
      <c r="P3609" s="20" t="s">
        <v>59</v>
      </c>
      <c r="Q3609" s="19" t="s">
        <v>180</v>
      </c>
      <c r="R3609" s="19" t="s">
        <v>181</v>
      </c>
      <c r="S3609" s="19" t="s">
        <v>139</v>
      </c>
      <c r="T3609" s="19" t="s">
        <v>182</v>
      </c>
      <c r="U3609" s="21">
        <v>5000</v>
      </c>
      <c r="V3609" s="21">
        <v>15</v>
      </c>
      <c r="W3609" s="21">
        <v>17</v>
      </c>
      <c r="X3609" s="21">
        <v>30</v>
      </c>
      <c r="Y3609" s="19" t="s">
        <v>45</v>
      </c>
      <c r="Z3609" s="19" t="s">
        <v>46</v>
      </c>
      <c r="AA3609" s="19" t="s">
        <v>73</v>
      </c>
      <c r="AB3609" s="19" t="s">
        <v>74</v>
      </c>
      <c r="AC3609" s="19" t="s">
        <v>122</v>
      </c>
      <c r="AD3609" s="19" t="s">
        <v>123</v>
      </c>
      <c r="AE3609" s="19" t="s">
        <v>369</v>
      </c>
      <c r="AF3609" s="19" t="s">
        <v>370</v>
      </c>
      <c r="AJ3609" s="21">
        <f>VLOOKUP(B3609,[1]Sheet8!$A$3:$B$989,2,0)</f>
        <v>6161.3</v>
      </c>
      <c r="AK3609" s="21">
        <f>VLOOKUP(B3609,[2]Sheet3!$A$3:$B$1872,2,0)</f>
        <v>1883884.7238781885</v>
      </c>
      <c r="AL3609" s="22">
        <f t="shared" si="59"/>
        <v>1890046.0238781886</v>
      </c>
    </row>
    <row r="3610" spans="1:38" ht="12" customHeight="1">
      <c r="A3610" s="19" t="s">
        <v>13168</v>
      </c>
      <c r="B3610" s="20" t="s">
        <v>13169</v>
      </c>
      <c r="C3610" s="20"/>
      <c r="D3610" s="20"/>
      <c r="F3610" s="20" t="s">
        <v>70</v>
      </c>
      <c r="G3610" s="20" t="s">
        <v>119</v>
      </c>
      <c r="H3610" s="20"/>
      <c r="I3610" s="20"/>
      <c r="J3610" s="20"/>
      <c r="K3610" s="20"/>
      <c r="L3610" s="20"/>
      <c r="M3610" s="20" t="s">
        <v>13169</v>
      </c>
      <c r="N3610" s="20"/>
      <c r="O3610" s="19" t="s">
        <v>13170</v>
      </c>
      <c r="P3610" s="20" t="s">
        <v>59</v>
      </c>
      <c r="Q3610" s="19" t="s">
        <v>131</v>
      </c>
      <c r="AJ3610" s="21">
        <v>0</v>
      </c>
      <c r="AK3610" s="21">
        <v>0</v>
      </c>
      <c r="AL3610" s="22">
        <f t="shared" si="59"/>
        <v>0</v>
      </c>
    </row>
    <row r="3611" spans="1:38" ht="12" customHeight="1">
      <c r="A3611" s="19" t="s">
        <v>13171</v>
      </c>
      <c r="B3611" s="20" t="s">
        <v>8836</v>
      </c>
      <c r="C3611" s="20"/>
      <c r="D3611" s="20"/>
      <c r="F3611" s="20" t="s">
        <v>70</v>
      </c>
      <c r="G3611" s="20" t="s">
        <v>119</v>
      </c>
      <c r="H3611" s="20"/>
      <c r="I3611" s="20"/>
      <c r="J3611" s="20"/>
      <c r="K3611" s="20"/>
      <c r="L3611" s="20"/>
      <c r="M3611" s="20" t="s">
        <v>8836</v>
      </c>
      <c r="N3611" s="20"/>
      <c r="O3611" s="19" t="s">
        <v>13172</v>
      </c>
      <c r="P3611" s="20" t="s">
        <v>59</v>
      </c>
      <c r="Q3611" s="19" t="s">
        <v>131</v>
      </c>
      <c r="AJ3611" s="21">
        <v>0</v>
      </c>
      <c r="AK3611" s="21">
        <v>0</v>
      </c>
      <c r="AL3611" s="22">
        <f t="shared" si="59"/>
        <v>0</v>
      </c>
    </row>
    <row r="3612" spans="1:38" ht="12" customHeight="1">
      <c r="A3612" s="19" t="s">
        <v>13173</v>
      </c>
      <c r="B3612" s="20" t="s">
        <v>13174</v>
      </c>
      <c r="C3612" s="20"/>
      <c r="D3612" s="20"/>
      <c r="E3612" s="19" t="s">
        <v>13175</v>
      </c>
      <c r="F3612" s="20" t="s">
        <v>70</v>
      </c>
      <c r="G3612" s="20" t="s">
        <v>119</v>
      </c>
      <c r="H3612" s="20"/>
      <c r="I3612" s="20"/>
      <c r="J3612" s="20"/>
      <c r="K3612" s="20"/>
      <c r="L3612" s="20" t="s">
        <v>13174</v>
      </c>
      <c r="M3612" s="20" t="s">
        <v>13174</v>
      </c>
      <c r="N3612" s="20"/>
      <c r="O3612" s="19" t="s">
        <v>13176</v>
      </c>
      <c r="P3612" s="20" t="s">
        <v>59</v>
      </c>
      <c r="Q3612" s="19" t="s">
        <v>44</v>
      </c>
      <c r="U3612" s="21">
        <v>1200</v>
      </c>
      <c r="V3612" s="21">
        <v>1</v>
      </c>
      <c r="W3612" s="21">
        <v>3</v>
      </c>
      <c r="X3612" s="21">
        <v>6</v>
      </c>
      <c r="Y3612" s="19" t="s">
        <v>45</v>
      </c>
      <c r="Z3612" s="19" t="s">
        <v>46</v>
      </c>
      <c r="AA3612" s="19" t="s">
        <v>73</v>
      </c>
      <c r="AB3612" s="19" t="s">
        <v>74</v>
      </c>
      <c r="AC3612" s="19" t="s">
        <v>75</v>
      </c>
      <c r="AD3612" s="19" t="s">
        <v>76</v>
      </c>
      <c r="AE3612" s="19" t="s">
        <v>561</v>
      </c>
      <c r="AF3612" s="19" t="s">
        <v>561</v>
      </c>
      <c r="AJ3612" s="21">
        <f>VLOOKUP(B3612,[1]Sheet8!$A$3:$B$989,2,0)</f>
        <v>28280.041595809416</v>
      </c>
      <c r="AK3612" s="21">
        <f>VLOOKUP(B3612,[2]Sheet3!$A$3:$B$1872,2,0)</f>
        <v>856800.00000000012</v>
      </c>
      <c r="AL3612" s="22">
        <f t="shared" si="59"/>
        <v>885080.04159580951</v>
      </c>
    </row>
    <row r="3613" spans="1:38" ht="12" customHeight="1">
      <c r="A3613" s="19" t="s">
        <v>13177</v>
      </c>
      <c r="B3613" s="20" t="s">
        <v>13178</v>
      </c>
      <c r="C3613" s="20"/>
      <c r="D3613" s="20"/>
      <c r="F3613" s="20" t="s">
        <v>70</v>
      </c>
      <c r="G3613" s="20" t="s">
        <v>119</v>
      </c>
      <c r="H3613" s="20"/>
      <c r="I3613" s="20"/>
      <c r="J3613" s="20"/>
      <c r="K3613" s="20"/>
      <c r="L3613" s="20" t="s">
        <v>13179</v>
      </c>
      <c r="M3613" s="20" t="s">
        <v>13178</v>
      </c>
      <c r="N3613" s="20"/>
      <c r="O3613" s="19" t="s">
        <v>13180</v>
      </c>
      <c r="P3613" s="20" t="s">
        <v>59</v>
      </c>
      <c r="Q3613" s="19" t="s">
        <v>131</v>
      </c>
      <c r="AJ3613" s="21">
        <v>0</v>
      </c>
      <c r="AK3613" s="21">
        <v>0</v>
      </c>
      <c r="AL3613" s="22">
        <f t="shared" si="59"/>
        <v>0</v>
      </c>
    </row>
    <row r="3614" spans="1:38" ht="12" customHeight="1">
      <c r="A3614" s="19" t="s">
        <v>13181</v>
      </c>
      <c r="B3614" s="20" t="s">
        <v>13182</v>
      </c>
      <c r="C3614" s="20"/>
      <c r="D3614" s="20"/>
      <c r="E3614" s="19" t="s">
        <v>13183</v>
      </c>
      <c r="F3614" s="20" t="s">
        <v>70</v>
      </c>
      <c r="G3614" s="20" t="s">
        <v>119</v>
      </c>
      <c r="H3614" s="20" t="s">
        <v>13184</v>
      </c>
      <c r="I3614" s="20"/>
      <c r="J3614" s="20"/>
      <c r="K3614" s="20"/>
      <c r="L3614" s="20" t="s">
        <v>13185</v>
      </c>
      <c r="M3614" s="20" t="s">
        <v>13182</v>
      </c>
      <c r="N3614" s="20"/>
      <c r="O3614" s="19" t="s">
        <v>13186</v>
      </c>
      <c r="P3614" s="20" t="s">
        <v>59</v>
      </c>
      <c r="Q3614" s="19" t="s">
        <v>170</v>
      </c>
      <c r="U3614" s="21">
        <v>1000</v>
      </c>
      <c r="V3614" s="21">
        <v>1</v>
      </c>
      <c r="W3614" s="21">
        <v>1</v>
      </c>
      <c r="X3614" s="21">
        <v>2</v>
      </c>
      <c r="Y3614" s="19" t="s">
        <v>45</v>
      </c>
      <c r="Z3614" s="19" t="s">
        <v>46</v>
      </c>
      <c r="AA3614" s="19" t="s">
        <v>73</v>
      </c>
      <c r="AB3614" s="19" t="s">
        <v>74</v>
      </c>
      <c r="AC3614" s="19" t="s">
        <v>75</v>
      </c>
      <c r="AD3614" s="19" t="s">
        <v>76</v>
      </c>
      <c r="AE3614" s="19" t="s">
        <v>418</v>
      </c>
      <c r="AF3614" s="19" t="s">
        <v>419</v>
      </c>
      <c r="AJ3614" s="21">
        <f>VLOOKUP(B3614,[1]Sheet8!$A$3:$B$989,2,0)</f>
        <v>71039.680531936465</v>
      </c>
      <c r="AK3614" s="21">
        <f>VLOOKUP(B3614,[2]Sheet3!$A$3:$B$1872,2,0)</f>
        <v>141868.21055051149</v>
      </c>
      <c r="AL3614" s="22">
        <f t="shared" si="59"/>
        <v>212907.89108244795</v>
      </c>
    </row>
    <row r="3615" spans="1:38" ht="12" customHeight="1">
      <c r="A3615" s="19" t="s">
        <v>13187</v>
      </c>
      <c r="B3615" s="20" t="s">
        <v>13188</v>
      </c>
      <c r="C3615" s="20"/>
      <c r="D3615" s="20"/>
      <c r="F3615" s="20" t="s">
        <v>70</v>
      </c>
      <c r="G3615" s="20" t="s">
        <v>119</v>
      </c>
      <c r="H3615" s="20"/>
      <c r="I3615" s="20"/>
      <c r="J3615" s="20"/>
      <c r="K3615" s="20"/>
      <c r="L3615" s="20"/>
      <c r="M3615" s="20" t="s">
        <v>13188</v>
      </c>
      <c r="N3615" s="20"/>
      <c r="O3615" s="19" t="s">
        <v>13189</v>
      </c>
      <c r="P3615" s="20" t="s">
        <v>59</v>
      </c>
      <c r="Q3615" s="19" t="s">
        <v>131</v>
      </c>
      <c r="AJ3615" s="21">
        <v>0</v>
      </c>
      <c r="AK3615" s="21">
        <v>0</v>
      </c>
      <c r="AL3615" s="22">
        <f t="shared" si="59"/>
        <v>0</v>
      </c>
    </row>
    <row r="3616" spans="1:38" ht="12" customHeight="1">
      <c r="A3616" s="19" t="s">
        <v>13190</v>
      </c>
      <c r="B3616" s="20" t="s">
        <v>13191</v>
      </c>
      <c r="C3616" s="20"/>
      <c r="D3616" s="20"/>
      <c r="F3616" s="20" t="s">
        <v>70</v>
      </c>
      <c r="G3616" s="20" t="s">
        <v>119</v>
      </c>
      <c r="H3616" s="20"/>
      <c r="I3616" s="20"/>
      <c r="J3616" s="20"/>
      <c r="K3616" s="20"/>
      <c r="L3616" s="20"/>
      <c r="M3616" s="20" t="s">
        <v>13191</v>
      </c>
      <c r="N3616" s="20"/>
      <c r="O3616" s="19" t="s">
        <v>13192</v>
      </c>
      <c r="P3616" s="20" t="s">
        <v>59</v>
      </c>
      <c r="Q3616" s="19" t="s">
        <v>131</v>
      </c>
      <c r="AJ3616" s="21">
        <v>0</v>
      </c>
      <c r="AK3616" s="21">
        <f>VLOOKUP(B3616,[2]Sheet3!$A$3:$B$1872,2,0)</f>
        <v>932.74336283185846</v>
      </c>
      <c r="AL3616" s="22">
        <f t="shared" si="59"/>
        <v>932.74336283185846</v>
      </c>
    </row>
    <row r="3617" spans="1:38" ht="12" customHeight="1">
      <c r="A3617" s="19" t="s">
        <v>13193</v>
      </c>
      <c r="B3617" s="20" t="s">
        <v>13194</v>
      </c>
      <c r="C3617" s="20"/>
      <c r="D3617" s="20"/>
      <c r="F3617" s="20" t="s">
        <v>70</v>
      </c>
      <c r="G3617" s="20" t="s">
        <v>119</v>
      </c>
      <c r="H3617" s="20"/>
      <c r="I3617" s="20"/>
      <c r="J3617" s="20"/>
      <c r="K3617" s="20"/>
      <c r="L3617" s="20" t="s">
        <v>4235</v>
      </c>
      <c r="M3617" s="20" t="s">
        <v>13194</v>
      </c>
      <c r="N3617" s="20"/>
      <c r="O3617" s="19" t="s">
        <v>13195</v>
      </c>
      <c r="P3617" s="20" t="s">
        <v>59</v>
      </c>
      <c r="Q3617" s="19" t="s">
        <v>131</v>
      </c>
      <c r="AJ3617" s="21">
        <v>0</v>
      </c>
      <c r="AK3617" s="21">
        <v>0</v>
      </c>
      <c r="AL3617" s="22">
        <f t="shared" si="59"/>
        <v>0</v>
      </c>
    </row>
    <row r="3618" spans="1:38" ht="12" customHeight="1">
      <c r="A3618" s="19" t="s">
        <v>13196</v>
      </c>
      <c r="B3618" s="20" t="s">
        <v>13197</v>
      </c>
      <c r="C3618" s="20"/>
      <c r="D3618" s="20"/>
      <c r="F3618" s="20" t="s">
        <v>70</v>
      </c>
      <c r="G3618" s="20" t="s">
        <v>119</v>
      </c>
      <c r="H3618" s="20"/>
      <c r="I3618" s="20"/>
      <c r="J3618" s="20"/>
      <c r="K3618" s="20"/>
      <c r="L3618" s="20"/>
      <c r="M3618" s="20" t="s">
        <v>13197</v>
      </c>
      <c r="N3618" s="20"/>
      <c r="O3618" s="19" t="s">
        <v>13198</v>
      </c>
      <c r="P3618" s="20" t="s">
        <v>59</v>
      </c>
      <c r="Q3618" s="19" t="s">
        <v>237</v>
      </c>
      <c r="Y3618" s="19" t="s">
        <v>45</v>
      </c>
      <c r="Z3618" s="19" t="s">
        <v>46</v>
      </c>
      <c r="AA3618" s="19" t="s">
        <v>73</v>
      </c>
      <c r="AB3618" s="19" t="s">
        <v>74</v>
      </c>
      <c r="AC3618" s="19" t="s">
        <v>75</v>
      </c>
      <c r="AD3618" s="19" t="s">
        <v>76</v>
      </c>
      <c r="AG3618" s="19" t="s">
        <v>1358</v>
      </c>
      <c r="AJ3618" s="21">
        <v>0</v>
      </c>
      <c r="AK3618" s="21">
        <v>0</v>
      </c>
      <c r="AL3618" s="22">
        <f t="shared" si="59"/>
        <v>0</v>
      </c>
    </row>
    <row r="3619" spans="1:38" ht="12" customHeight="1">
      <c r="A3619" s="19" t="s">
        <v>13199</v>
      </c>
      <c r="B3619" s="20" t="s">
        <v>13200</v>
      </c>
      <c r="C3619" s="20"/>
      <c r="D3619" s="20"/>
      <c r="F3619" s="20" t="s">
        <v>70</v>
      </c>
      <c r="G3619" s="20" t="s">
        <v>119</v>
      </c>
      <c r="H3619" s="20"/>
      <c r="I3619" s="20"/>
      <c r="J3619" s="20"/>
      <c r="K3619" s="20"/>
      <c r="L3619" s="20" t="s">
        <v>13200</v>
      </c>
      <c r="M3619" s="20" t="s">
        <v>13200</v>
      </c>
      <c r="N3619" s="20"/>
      <c r="O3619" s="19" t="s">
        <v>13201</v>
      </c>
      <c r="P3619" s="20" t="s">
        <v>59</v>
      </c>
      <c r="Q3619" s="19" t="s">
        <v>131</v>
      </c>
      <c r="AJ3619" s="21">
        <v>0</v>
      </c>
      <c r="AK3619" s="21">
        <v>0</v>
      </c>
      <c r="AL3619" s="22">
        <f t="shared" si="59"/>
        <v>0</v>
      </c>
    </row>
    <row r="3620" spans="1:38" ht="12" customHeight="1">
      <c r="A3620" s="19" t="s">
        <v>13202</v>
      </c>
      <c r="B3620" s="20" t="s">
        <v>13203</v>
      </c>
      <c r="C3620" s="20"/>
      <c r="D3620" s="20"/>
      <c r="E3620" s="19" t="s">
        <v>13204</v>
      </c>
      <c r="F3620" s="20" t="s">
        <v>70</v>
      </c>
      <c r="G3620" s="20" t="s">
        <v>119</v>
      </c>
      <c r="H3620" s="20"/>
      <c r="I3620" s="20"/>
      <c r="J3620" s="20"/>
      <c r="K3620" s="20"/>
      <c r="L3620" s="20" t="s">
        <v>13205</v>
      </c>
      <c r="M3620" s="20" t="s">
        <v>13203</v>
      </c>
      <c r="N3620" s="20"/>
      <c r="O3620" s="19" t="s">
        <v>13206</v>
      </c>
      <c r="P3620" s="20" t="s">
        <v>59</v>
      </c>
      <c r="Q3620" s="19" t="s">
        <v>170</v>
      </c>
      <c r="U3620" s="21">
        <v>300</v>
      </c>
      <c r="V3620" s="21">
        <v>1</v>
      </c>
      <c r="W3620" s="21">
        <v>1</v>
      </c>
      <c r="X3620" s="21">
        <v>1</v>
      </c>
      <c r="Y3620" s="19" t="s">
        <v>45</v>
      </c>
      <c r="Z3620" s="19" t="s">
        <v>46</v>
      </c>
      <c r="AA3620" s="19" t="s">
        <v>73</v>
      </c>
      <c r="AB3620" s="19" t="s">
        <v>74</v>
      </c>
      <c r="AC3620" s="19" t="s">
        <v>75</v>
      </c>
      <c r="AD3620" s="19" t="s">
        <v>76</v>
      </c>
      <c r="AE3620" s="19" t="s">
        <v>418</v>
      </c>
      <c r="AF3620" s="19" t="s">
        <v>419</v>
      </c>
      <c r="AJ3620" s="21">
        <f>VLOOKUP(B3620,[1]Sheet8!$A$3:$B$989,2,0)</f>
        <v>0</v>
      </c>
      <c r="AK3620" s="21">
        <f>VLOOKUP(B3620,[2]Sheet3!$A$3:$B$1872,2,0)</f>
        <v>286470.79646017699</v>
      </c>
      <c r="AL3620" s="22">
        <f t="shared" si="59"/>
        <v>286470.79646017699</v>
      </c>
    </row>
    <row r="3621" spans="1:38" ht="12" customHeight="1">
      <c r="A3621" s="19" t="s">
        <v>13207</v>
      </c>
      <c r="B3621" s="20" t="s">
        <v>13208</v>
      </c>
      <c r="C3621" s="20"/>
      <c r="D3621" s="20"/>
      <c r="E3621" s="19" t="s">
        <v>13209</v>
      </c>
      <c r="F3621" s="20" t="s">
        <v>70</v>
      </c>
      <c r="G3621" s="20" t="s">
        <v>119</v>
      </c>
      <c r="H3621" s="20" t="s">
        <v>13210</v>
      </c>
      <c r="I3621" s="20"/>
      <c r="J3621" s="20"/>
      <c r="K3621" s="20"/>
      <c r="L3621" s="20" t="s">
        <v>13211</v>
      </c>
      <c r="M3621" s="20" t="s">
        <v>13212</v>
      </c>
      <c r="N3621" s="20"/>
      <c r="O3621" s="19" t="s">
        <v>13213</v>
      </c>
      <c r="P3621" s="20" t="s">
        <v>59</v>
      </c>
      <c r="Q3621" s="19" t="s">
        <v>170</v>
      </c>
      <c r="U3621" s="21">
        <v>900</v>
      </c>
      <c r="V3621" s="21">
        <v>1</v>
      </c>
      <c r="W3621" s="21">
        <v>4</v>
      </c>
      <c r="X3621" s="21">
        <v>6</v>
      </c>
      <c r="Y3621" s="19" t="s">
        <v>45</v>
      </c>
      <c r="Z3621" s="19" t="s">
        <v>46</v>
      </c>
      <c r="AA3621" s="19" t="s">
        <v>73</v>
      </c>
      <c r="AB3621" s="19" t="s">
        <v>74</v>
      </c>
      <c r="AC3621" s="19" t="s">
        <v>75</v>
      </c>
      <c r="AD3621" s="19" t="s">
        <v>76</v>
      </c>
      <c r="AE3621" s="19" t="s">
        <v>561</v>
      </c>
      <c r="AF3621" s="19" t="s">
        <v>561</v>
      </c>
      <c r="AJ3621" s="21">
        <f>VLOOKUP(B3621,[1]Sheet8!$A$3:$B$989,2,0)</f>
        <v>0</v>
      </c>
      <c r="AK3621" s="21">
        <f>VLOOKUP(B3621,[2]Sheet3!$A$3:$B$1872,2,0)</f>
        <v>101946.90265486727</v>
      </c>
      <c r="AL3621" s="22">
        <f t="shared" si="59"/>
        <v>101946.90265486727</v>
      </c>
    </row>
    <row r="3622" spans="1:38" ht="12" customHeight="1">
      <c r="A3622" s="19" t="s">
        <v>13214</v>
      </c>
      <c r="B3622" s="20" t="s">
        <v>13211</v>
      </c>
      <c r="C3622" s="20"/>
      <c r="D3622" s="20"/>
      <c r="E3622" s="19" t="s">
        <v>13215</v>
      </c>
      <c r="F3622" s="20" t="s">
        <v>70</v>
      </c>
      <c r="G3622" s="20" t="s">
        <v>119</v>
      </c>
      <c r="H3622" s="20" t="s">
        <v>13210</v>
      </c>
      <c r="I3622" s="20"/>
      <c r="J3622" s="20"/>
      <c r="K3622" s="20"/>
      <c r="L3622" s="20" t="s">
        <v>13211</v>
      </c>
      <c r="M3622" s="20" t="s">
        <v>13212</v>
      </c>
      <c r="N3622" s="20"/>
      <c r="O3622" s="19" t="s">
        <v>13216</v>
      </c>
      <c r="P3622" s="20" t="s">
        <v>59</v>
      </c>
      <c r="Q3622" s="19" t="s">
        <v>44</v>
      </c>
      <c r="U3622" s="21">
        <v>1200</v>
      </c>
      <c r="V3622" s="21">
        <v>1</v>
      </c>
      <c r="W3622" s="21">
        <v>8</v>
      </c>
      <c r="X3622" s="21">
        <v>8</v>
      </c>
      <c r="Y3622" s="19" t="s">
        <v>45</v>
      </c>
      <c r="Z3622" s="19" t="s">
        <v>46</v>
      </c>
      <c r="AA3622" s="19" t="s">
        <v>73</v>
      </c>
      <c r="AB3622" s="19" t="s">
        <v>74</v>
      </c>
      <c r="AC3622" s="19" t="s">
        <v>75</v>
      </c>
      <c r="AD3622" s="19" t="s">
        <v>76</v>
      </c>
      <c r="AE3622" s="19" t="s">
        <v>561</v>
      </c>
      <c r="AF3622" s="19" t="s">
        <v>561</v>
      </c>
      <c r="AJ3622" s="21">
        <f>VLOOKUP(B3622,[1]Sheet8!$A$3:$B$989,2,0)</f>
        <v>0</v>
      </c>
      <c r="AK3622" s="21">
        <f>VLOOKUP(B3622,[2]Sheet3!$A$3:$B$1872,2,0)</f>
        <v>166938.05309734517</v>
      </c>
      <c r="AL3622" s="22">
        <f t="shared" si="59"/>
        <v>166938.05309734517</v>
      </c>
    </row>
    <row r="3623" spans="1:38" ht="12" customHeight="1">
      <c r="A3623" s="19" t="s">
        <v>13217</v>
      </c>
      <c r="B3623" s="20" t="s">
        <v>13218</v>
      </c>
      <c r="C3623" s="20"/>
      <c r="D3623" s="20"/>
      <c r="F3623" s="20" t="s">
        <v>70</v>
      </c>
      <c r="G3623" s="20" t="s">
        <v>119</v>
      </c>
      <c r="H3623" s="20" t="s">
        <v>13219</v>
      </c>
      <c r="I3623" s="20"/>
      <c r="J3623" s="20"/>
      <c r="K3623" s="20"/>
      <c r="L3623" s="20" t="s">
        <v>13218</v>
      </c>
      <c r="M3623" s="20" t="s">
        <v>13218</v>
      </c>
      <c r="N3623" s="20"/>
      <c r="O3623" s="19" t="s">
        <v>13220</v>
      </c>
      <c r="P3623" s="20" t="s">
        <v>59</v>
      </c>
      <c r="Q3623" s="19" t="s">
        <v>131</v>
      </c>
      <c r="AJ3623" s="21">
        <v>0</v>
      </c>
      <c r="AK3623" s="21">
        <f>VLOOKUP(B3623,[2]Sheet3!$A$3:$B$1872,2,0)</f>
        <v>4663.7168141592929</v>
      </c>
      <c r="AL3623" s="22">
        <f t="shared" si="59"/>
        <v>4663.7168141592929</v>
      </c>
    </row>
    <row r="3624" spans="1:38" ht="12" customHeight="1">
      <c r="A3624" s="19" t="s">
        <v>13221</v>
      </c>
      <c r="B3624" s="20" t="s">
        <v>13222</v>
      </c>
      <c r="C3624" s="20"/>
      <c r="D3624" s="20"/>
      <c r="F3624" s="20" t="s">
        <v>70</v>
      </c>
      <c r="G3624" s="20" t="s">
        <v>119</v>
      </c>
      <c r="H3624" s="20"/>
      <c r="I3624" s="20"/>
      <c r="J3624" s="20"/>
      <c r="K3624" s="20"/>
      <c r="L3624" s="20"/>
      <c r="M3624" s="20" t="s">
        <v>13222</v>
      </c>
      <c r="N3624" s="20"/>
      <c r="O3624" s="19" t="s">
        <v>13223</v>
      </c>
      <c r="P3624" s="20" t="s">
        <v>59</v>
      </c>
      <c r="Q3624" s="19" t="s">
        <v>237</v>
      </c>
      <c r="R3624" s="19" t="s">
        <v>9291</v>
      </c>
      <c r="S3624" s="19" t="s">
        <v>251</v>
      </c>
      <c r="U3624" s="21">
        <v>840</v>
      </c>
      <c r="V3624" s="21">
        <v>2</v>
      </c>
      <c r="W3624" s="21">
        <v>3</v>
      </c>
      <c r="X3624" s="21">
        <v>6</v>
      </c>
      <c r="Y3624" s="19" t="s">
        <v>45</v>
      </c>
      <c r="Z3624" s="19" t="s">
        <v>46</v>
      </c>
      <c r="AA3624" s="19" t="s">
        <v>73</v>
      </c>
      <c r="AB3624" s="19" t="s">
        <v>74</v>
      </c>
      <c r="AC3624" s="19" t="s">
        <v>122</v>
      </c>
      <c r="AD3624" s="19" t="s">
        <v>123</v>
      </c>
      <c r="AJ3624" s="21">
        <v>0</v>
      </c>
      <c r="AK3624" s="21">
        <v>0</v>
      </c>
      <c r="AL3624" s="22">
        <f t="shared" si="59"/>
        <v>0</v>
      </c>
    </row>
    <row r="3625" spans="1:38" ht="12" customHeight="1">
      <c r="A3625" s="19" t="s">
        <v>13224</v>
      </c>
      <c r="B3625" s="20" t="s">
        <v>13225</v>
      </c>
      <c r="C3625" s="20"/>
      <c r="D3625" s="20"/>
      <c r="F3625" s="20" t="s">
        <v>70</v>
      </c>
      <c r="G3625" s="20" t="s">
        <v>119</v>
      </c>
      <c r="H3625" s="20"/>
      <c r="I3625" s="20"/>
      <c r="J3625" s="20"/>
      <c r="K3625" s="20"/>
      <c r="L3625" s="20" t="s">
        <v>13225</v>
      </c>
      <c r="M3625" s="20" t="s">
        <v>13225</v>
      </c>
      <c r="N3625" s="20"/>
      <c r="O3625" s="19" t="s">
        <v>13226</v>
      </c>
      <c r="P3625" s="20" t="s">
        <v>43</v>
      </c>
      <c r="Q3625" s="19" t="s">
        <v>131</v>
      </c>
      <c r="AJ3625" s="21">
        <v>0</v>
      </c>
      <c r="AK3625" s="21">
        <v>0</v>
      </c>
      <c r="AL3625" s="22">
        <f t="shared" si="59"/>
        <v>0</v>
      </c>
    </row>
    <row r="3626" spans="1:38" ht="12" customHeight="1">
      <c r="A3626" s="19" t="s">
        <v>13227</v>
      </c>
      <c r="B3626" s="20" t="s">
        <v>13228</v>
      </c>
      <c r="C3626" s="20"/>
      <c r="D3626" s="20"/>
      <c r="E3626" s="19" t="s">
        <v>13229</v>
      </c>
      <c r="F3626" s="20" t="s">
        <v>70</v>
      </c>
      <c r="G3626" s="20" t="s">
        <v>119</v>
      </c>
      <c r="H3626" s="20"/>
      <c r="I3626" s="20"/>
      <c r="J3626" s="20"/>
      <c r="K3626" s="20"/>
      <c r="L3626" s="20" t="s">
        <v>13228</v>
      </c>
      <c r="M3626" s="20" t="s">
        <v>13230</v>
      </c>
      <c r="N3626" s="20"/>
      <c r="O3626" s="19" t="s">
        <v>13231</v>
      </c>
      <c r="P3626" s="20" t="s">
        <v>59</v>
      </c>
      <c r="Q3626" s="19" t="s">
        <v>180</v>
      </c>
      <c r="R3626" s="19" t="s">
        <v>8067</v>
      </c>
      <c r="S3626" s="19" t="s">
        <v>139</v>
      </c>
      <c r="T3626" s="19" t="s">
        <v>221</v>
      </c>
      <c r="U3626" s="21">
        <v>10000</v>
      </c>
      <c r="V3626" s="21">
        <v>4</v>
      </c>
      <c r="W3626" s="21">
        <v>5</v>
      </c>
      <c r="X3626" s="21">
        <v>12</v>
      </c>
      <c r="Y3626" s="19" t="s">
        <v>45</v>
      </c>
      <c r="Z3626" s="19" t="s">
        <v>46</v>
      </c>
      <c r="AA3626" s="19" t="s">
        <v>73</v>
      </c>
      <c r="AB3626" s="19" t="s">
        <v>74</v>
      </c>
      <c r="AC3626" s="19" t="s">
        <v>75</v>
      </c>
      <c r="AD3626" s="19" t="s">
        <v>76</v>
      </c>
      <c r="AE3626" s="19" t="s">
        <v>418</v>
      </c>
      <c r="AF3626" s="19" t="s">
        <v>419</v>
      </c>
      <c r="AJ3626" s="21">
        <f>VLOOKUP(B3626,[1]Sheet8!$A$3:$B$989,2,0)</f>
        <v>0</v>
      </c>
      <c r="AK3626" s="21">
        <f>VLOOKUP(B3626,[2]Sheet3!$A$3:$B$1872,2,0)</f>
        <v>2339813.2833628324</v>
      </c>
      <c r="AL3626" s="22">
        <f t="shared" si="59"/>
        <v>2339813.2833628324</v>
      </c>
    </row>
    <row r="3627" spans="1:38" ht="12" customHeight="1">
      <c r="A3627" s="19" t="s">
        <v>13232</v>
      </c>
      <c r="B3627" s="20" t="s">
        <v>13233</v>
      </c>
      <c r="C3627" s="20"/>
      <c r="D3627" s="20"/>
      <c r="F3627" s="20" t="s">
        <v>70</v>
      </c>
      <c r="G3627" s="20" t="s">
        <v>119</v>
      </c>
      <c r="H3627" s="20"/>
      <c r="I3627" s="20"/>
      <c r="J3627" s="20"/>
      <c r="K3627" s="20"/>
      <c r="L3627" s="20" t="s">
        <v>13234</v>
      </c>
      <c r="M3627" s="20" t="s">
        <v>13233</v>
      </c>
      <c r="N3627" s="20"/>
      <c r="O3627" s="19" t="s">
        <v>13235</v>
      </c>
      <c r="P3627" s="20" t="s">
        <v>59</v>
      </c>
      <c r="Q3627" s="19" t="s">
        <v>131</v>
      </c>
      <c r="AJ3627" s="21">
        <v>0</v>
      </c>
      <c r="AK3627" s="21">
        <v>0</v>
      </c>
      <c r="AL3627" s="22">
        <f t="shared" si="59"/>
        <v>0</v>
      </c>
    </row>
    <row r="3628" spans="1:38" ht="12" customHeight="1">
      <c r="A3628" s="19" t="s">
        <v>13236</v>
      </c>
      <c r="B3628" s="20" t="s">
        <v>13237</v>
      </c>
      <c r="C3628" s="20"/>
      <c r="D3628" s="20"/>
      <c r="F3628" s="20" t="s">
        <v>70</v>
      </c>
      <c r="G3628" s="20" t="s">
        <v>119</v>
      </c>
      <c r="H3628" s="20"/>
      <c r="I3628" s="20"/>
      <c r="J3628" s="20"/>
      <c r="K3628" s="20"/>
      <c r="L3628" s="20" t="s">
        <v>13237</v>
      </c>
      <c r="M3628" s="20" t="s">
        <v>13237</v>
      </c>
      <c r="N3628" s="20"/>
      <c r="O3628" s="19" t="s">
        <v>13238</v>
      </c>
      <c r="P3628" s="20" t="s">
        <v>59</v>
      </c>
      <c r="Q3628" s="19" t="s">
        <v>237</v>
      </c>
      <c r="R3628" s="19" t="s">
        <v>345</v>
      </c>
      <c r="S3628" s="19" t="s">
        <v>251</v>
      </c>
      <c r="U3628" s="21">
        <v>600</v>
      </c>
      <c r="V3628" s="21">
        <v>1</v>
      </c>
      <c r="W3628" s="21">
        <v>1</v>
      </c>
      <c r="X3628" s="21">
        <v>6</v>
      </c>
      <c r="Y3628" s="19" t="s">
        <v>45</v>
      </c>
      <c r="Z3628" s="19" t="s">
        <v>46</v>
      </c>
      <c r="AA3628" s="19" t="s">
        <v>73</v>
      </c>
      <c r="AB3628" s="19" t="s">
        <v>74</v>
      </c>
      <c r="AC3628" s="19" t="s">
        <v>122</v>
      </c>
      <c r="AD3628" s="19" t="s">
        <v>123</v>
      </c>
      <c r="AJ3628" s="21">
        <f>VLOOKUP(B3628,[1]Sheet8!$A$3:$B$989,2,0)</f>
        <v>24645.200000000001</v>
      </c>
      <c r="AK3628" s="21">
        <f>VLOOKUP(B3628,[2]Sheet3!$A$3:$B$1872,2,0)</f>
        <v>15662.389380530971</v>
      </c>
      <c r="AL3628" s="22">
        <f t="shared" si="59"/>
        <v>40307.589380530975</v>
      </c>
    </row>
    <row r="3629" spans="1:38" ht="12" customHeight="1">
      <c r="A3629" s="19" t="s">
        <v>13239</v>
      </c>
      <c r="B3629" s="20" t="s">
        <v>13240</v>
      </c>
      <c r="C3629" s="20"/>
      <c r="D3629" s="20"/>
      <c r="F3629" s="20" t="s">
        <v>70</v>
      </c>
      <c r="G3629" s="20" t="s">
        <v>119</v>
      </c>
      <c r="H3629" s="20"/>
      <c r="I3629" s="20"/>
      <c r="J3629" s="20"/>
      <c r="K3629" s="20"/>
      <c r="L3629" s="20" t="s">
        <v>13240</v>
      </c>
      <c r="M3629" s="20" t="s">
        <v>13240</v>
      </c>
      <c r="N3629" s="20"/>
      <c r="O3629" s="19" t="s">
        <v>13241</v>
      </c>
      <c r="P3629" s="20" t="s">
        <v>59</v>
      </c>
      <c r="Q3629" s="19" t="s">
        <v>131</v>
      </c>
      <c r="AJ3629" s="21">
        <v>0</v>
      </c>
      <c r="AK3629" s="21">
        <v>0</v>
      </c>
      <c r="AL3629" s="22">
        <f t="shared" si="59"/>
        <v>0</v>
      </c>
    </row>
    <row r="3630" spans="1:38" ht="12" customHeight="1">
      <c r="A3630" s="19" t="s">
        <v>13242</v>
      </c>
      <c r="B3630" s="20" t="s">
        <v>13243</v>
      </c>
      <c r="C3630" s="20"/>
      <c r="D3630" s="20"/>
      <c r="F3630" s="20" t="s">
        <v>70</v>
      </c>
      <c r="G3630" s="20" t="s">
        <v>119</v>
      </c>
      <c r="H3630" s="20"/>
      <c r="I3630" s="20"/>
      <c r="J3630" s="20"/>
      <c r="K3630" s="20"/>
      <c r="L3630" s="20"/>
      <c r="M3630" s="20" t="s">
        <v>13243</v>
      </c>
      <c r="N3630" s="20"/>
      <c r="O3630" s="19" t="s">
        <v>13244</v>
      </c>
      <c r="P3630" s="20" t="s">
        <v>59</v>
      </c>
      <c r="Q3630" s="19" t="s">
        <v>131</v>
      </c>
      <c r="AJ3630" s="21">
        <v>0</v>
      </c>
      <c r="AK3630" s="21">
        <v>0</v>
      </c>
      <c r="AL3630" s="22">
        <f t="shared" si="59"/>
        <v>0</v>
      </c>
    </row>
    <row r="3631" spans="1:38" ht="12" customHeight="1">
      <c r="A3631" s="19" t="s">
        <v>13245</v>
      </c>
      <c r="B3631" s="20" t="s">
        <v>13246</v>
      </c>
      <c r="C3631" s="20"/>
      <c r="D3631" s="20"/>
      <c r="F3631" s="20" t="s">
        <v>70</v>
      </c>
      <c r="G3631" s="20" t="s">
        <v>119</v>
      </c>
      <c r="H3631" s="20"/>
      <c r="I3631" s="20"/>
      <c r="J3631" s="20"/>
      <c r="K3631" s="20"/>
      <c r="L3631" s="20" t="s">
        <v>13246</v>
      </c>
      <c r="M3631" s="20" t="s">
        <v>13246</v>
      </c>
      <c r="N3631" s="20"/>
      <c r="O3631" s="19" t="s">
        <v>13247</v>
      </c>
      <c r="P3631" s="20" t="s">
        <v>59</v>
      </c>
      <c r="Q3631" s="19" t="s">
        <v>237</v>
      </c>
      <c r="Y3631" s="19" t="s">
        <v>45</v>
      </c>
      <c r="Z3631" s="19" t="s">
        <v>46</v>
      </c>
      <c r="AA3631" s="19" t="s">
        <v>73</v>
      </c>
      <c r="AB3631" s="19" t="s">
        <v>74</v>
      </c>
      <c r="AC3631" s="19" t="s">
        <v>75</v>
      </c>
      <c r="AD3631" s="19" t="s">
        <v>76</v>
      </c>
      <c r="AJ3631" s="21">
        <v>0</v>
      </c>
      <c r="AK3631" s="21">
        <v>0</v>
      </c>
      <c r="AL3631" s="22">
        <f t="shared" si="59"/>
        <v>0</v>
      </c>
    </row>
    <row r="3632" spans="1:38" ht="12" customHeight="1">
      <c r="A3632" s="19" t="s">
        <v>13248</v>
      </c>
      <c r="B3632" s="20" t="s">
        <v>13249</v>
      </c>
      <c r="C3632" s="20"/>
      <c r="D3632" s="20"/>
      <c r="F3632" s="20" t="s">
        <v>1353</v>
      </c>
      <c r="G3632" s="20" t="s">
        <v>1354</v>
      </c>
      <c r="H3632" s="20"/>
      <c r="I3632" s="20"/>
      <c r="J3632" s="20"/>
      <c r="K3632" s="20"/>
      <c r="L3632" s="20"/>
      <c r="M3632" s="20"/>
      <c r="N3632" s="20"/>
      <c r="O3632" s="19" t="s">
        <v>13250</v>
      </c>
      <c r="P3632" s="20" t="s">
        <v>59</v>
      </c>
      <c r="Q3632" s="19" t="s">
        <v>131</v>
      </c>
      <c r="AJ3632" s="21">
        <v>0</v>
      </c>
      <c r="AK3632" s="21">
        <v>0</v>
      </c>
      <c r="AL3632" s="22">
        <f t="shared" si="59"/>
        <v>0</v>
      </c>
    </row>
    <row r="3633" spans="1:38" ht="12" customHeight="1">
      <c r="A3633" s="19" t="s">
        <v>13251</v>
      </c>
      <c r="B3633" s="20" t="s">
        <v>13252</v>
      </c>
      <c r="C3633" s="20"/>
      <c r="D3633" s="20"/>
      <c r="F3633" s="20" t="s">
        <v>70</v>
      </c>
      <c r="G3633" s="20" t="s">
        <v>119</v>
      </c>
      <c r="H3633" s="20"/>
      <c r="I3633" s="20"/>
      <c r="J3633" s="20"/>
      <c r="K3633" s="20"/>
      <c r="L3633" s="20"/>
      <c r="M3633" s="20" t="s">
        <v>13252</v>
      </c>
      <c r="N3633" s="20"/>
      <c r="O3633" s="19" t="s">
        <v>13253</v>
      </c>
      <c r="P3633" s="20" t="s">
        <v>43</v>
      </c>
      <c r="Q3633" s="19" t="s">
        <v>131</v>
      </c>
      <c r="AJ3633" s="21">
        <v>0</v>
      </c>
      <c r="AK3633" s="21">
        <f>VLOOKUP(B3633,[2]Sheet3!$A$3:$B$1872,2,0)</f>
        <v>0</v>
      </c>
      <c r="AL3633" s="22">
        <f t="shared" si="59"/>
        <v>0</v>
      </c>
    </row>
    <row r="3634" spans="1:38" ht="12" customHeight="1">
      <c r="A3634" s="19" t="s">
        <v>13254</v>
      </c>
      <c r="B3634" s="20" t="s">
        <v>13255</v>
      </c>
      <c r="C3634" s="20"/>
      <c r="D3634" s="20"/>
      <c r="F3634" s="20" t="s">
        <v>70</v>
      </c>
      <c r="G3634" s="20" t="s">
        <v>119</v>
      </c>
      <c r="H3634" s="20"/>
      <c r="I3634" s="20"/>
      <c r="J3634" s="20"/>
      <c r="K3634" s="20"/>
      <c r="L3634" s="20" t="s">
        <v>13255</v>
      </c>
      <c r="M3634" s="20" t="s">
        <v>13255</v>
      </c>
      <c r="N3634" s="20"/>
      <c r="O3634" s="19" t="s">
        <v>13256</v>
      </c>
      <c r="P3634" s="20" t="s">
        <v>59</v>
      </c>
      <c r="Q3634" s="19" t="s">
        <v>131</v>
      </c>
      <c r="AJ3634" s="21">
        <v>0</v>
      </c>
      <c r="AK3634" s="21">
        <v>0</v>
      </c>
      <c r="AL3634" s="22">
        <f t="shared" si="59"/>
        <v>0</v>
      </c>
    </row>
    <row r="3635" spans="1:38" ht="12" customHeight="1">
      <c r="A3635" s="19" t="s">
        <v>13257</v>
      </c>
      <c r="B3635" s="20" t="s">
        <v>13258</v>
      </c>
      <c r="C3635" s="20"/>
      <c r="D3635" s="20"/>
      <c r="F3635" s="20" t="s">
        <v>70</v>
      </c>
      <c r="G3635" s="20" t="s">
        <v>119</v>
      </c>
      <c r="H3635" s="20"/>
      <c r="I3635" s="20"/>
      <c r="J3635" s="20"/>
      <c r="K3635" s="20"/>
      <c r="L3635" s="20"/>
      <c r="M3635" s="20" t="s">
        <v>13258</v>
      </c>
      <c r="N3635" s="20"/>
      <c r="O3635" s="19" t="s">
        <v>13259</v>
      </c>
      <c r="P3635" s="20" t="s">
        <v>59</v>
      </c>
      <c r="Q3635" s="19" t="s">
        <v>131</v>
      </c>
      <c r="AJ3635" s="21">
        <v>0</v>
      </c>
      <c r="AK3635" s="21">
        <v>0</v>
      </c>
      <c r="AL3635" s="22">
        <f t="shared" si="59"/>
        <v>0</v>
      </c>
    </row>
    <row r="3636" spans="1:38" ht="12" customHeight="1">
      <c r="A3636" s="19" t="s">
        <v>13260</v>
      </c>
      <c r="B3636" s="20" t="s">
        <v>13261</v>
      </c>
      <c r="C3636" s="20"/>
      <c r="D3636" s="20"/>
      <c r="F3636" s="20" t="s">
        <v>70</v>
      </c>
      <c r="G3636" s="20" t="s">
        <v>119</v>
      </c>
      <c r="H3636" s="20"/>
      <c r="I3636" s="20"/>
      <c r="J3636" s="20"/>
      <c r="K3636" s="20"/>
      <c r="L3636" s="20"/>
      <c r="M3636" s="20" t="s">
        <v>13261</v>
      </c>
      <c r="N3636" s="20"/>
      <c r="O3636" s="19" t="s">
        <v>13262</v>
      </c>
      <c r="P3636" s="20" t="s">
        <v>59</v>
      </c>
      <c r="Q3636" s="19" t="s">
        <v>131</v>
      </c>
      <c r="AJ3636" s="21">
        <v>0</v>
      </c>
      <c r="AK3636" s="21">
        <v>0</v>
      </c>
      <c r="AL3636" s="22">
        <f t="shared" si="59"/>
        <v>0</v>
      </c>
    </row>
    <row r="3637" spans="1:38" ht="12" customHeight="1">
      <c r="A3637" s="19" t="s">
        <v>13263</v>
      </c>
      <c r="B3637" s="20" t="s">
        <v>13264</v>
      </c>
      <c r="C3637" s="20"/>
      <c r="D3637" s="20"/>
      <c r="F3637" s="20" t="s">
        <v>70</v>
      </c>
      <c r="G3637" s="20" t="s">
        <v>119</v>
      </c>
      <c r="H3637" s="20"/>
      <c r="I3637" s="20"/>
      <c r="J3637" s="20"/>
      <c r="K3637" s="20"/>
      <c r="L3637" s="20" t="s">
        <v>13264</v>
      </c>
      <c r="M3637" s="20" t="s">
        <v>13264</v>
      </c>
      <c r="N3637" s="20"/>
      <c r="O3637" s="19" t="s">
        <v>13265</v>
      </c>
      <c r="P3637" s="20" t="s">
        <v>59</v>
      </c>
      <c r="Q3637" s="19" t="s">
        <v>131</v>
      </c>
      <c r="AJ3637" s="21">
        <v>0</v>
      </c>
      <c r="AK3637" s="21">
        <f>VLOOKUP(B3637,[2]Sheet3!$A$3:$B$1872,2,0)</f>
        <v>1083.1858407079646</v>
      </c>
      <c r="AL3637" s="22">
        <f t="shared" si="59"/>
        <v>1083.1858407079646</v>
      </c>
    </row>
    <row r="3638" spans="1:38" ht="12" customHeight="1">
      <c r="A3638" s="19" t="s">
        <v>13266</v>
      </c>
      <c r="B3638" s="20" t="s">
        <v>3060</v>
      </c>
      <c r="C3638" s="20"/>
      <c r="D3638" s="20"/>
      <c r="F3638" s="20" t="s">
        <v>70</v>
      </c>
      <c r="G3638" s="20" t="s">
        <v>119</v>
      </c>
      <c r="H3638" s="20" t="s">
        <v>3059</v>
      </c>
      <c r="I3638" s="20"/>
      <c r="J3638" s="20"/>
      <c r="K3638" s="20"/>
      <c r="L3638" s="20" t="s">
        <v>3060</v>
      </c>
      <c r="M3638" s="20" t="s">
        <v>3060</v>
      </c>
      <c r="N3638" s="20"/>
      <c r="O3638" s="19" t="s">
        <v>13267</v>
      </c>
      <c r="P3638" s="20" t="s">
        <v>59</v>
      </c>
      <c r="Q3638" s="19" t="s">
        <v>237</v>
      </c>
      <c r="U3638" s="21">
        <v>600</v>
      </c>
      <c r="V3638" s="21">
        <v>1</v>
      </c>
      <c r="W3638" s="21">
        <v>4</v>
      </c>
      <c r="X3638" s="21">
        <v>0</v>
      </c>
      <c r="Y3638" s="19" t="s">
        <v>45</v>
      </c>
      <c r="Z3638" s="19" t="s">
        <v>46</v>
      </c>
      <c r="AA3638" s="19" t="s">
        <v>73</v>
      </c>
      <c r="AB3638" s="19" t="s">
        <v>74</v>
      </c>
      <c r="AC3638" s="19" t="s">
        <v>75</v>
      </c>
      <c r="AD3638" s="19" t="s">
        <v>76</v>
      </c>
      <c r="AJ3638" s="21">
        <v>0</v>
      </c>
      <c r="AK3638" s="21">
        <v>0</v>
      </c>
      <c r="AL3638" s="22">
        <f t="shared" si="59"/>
        <v>0</v>
      </c>
    </row>
    <row r="3639" spans="1:38" ht="12" customHeight="1">
      <c r="A3639" s="19" t="s">
        <v>13268</v>
      </c>
      <c r="B3639" s="20" t="s">
        <v>13269</v>
      </c>
      <c r="C3639" s="20"/>
      <c r="D3639" s="20"/>
      <c r="F3639" s="20" t="s">
        <v>70</v>
      </c>
      <c r="G3639" s="20" t="s">
        <v>119</v>
      </c>
      <c r="H3639" s="20" t="s">
        <v>13270</v>
      </c>
      <c r="I3639" s="20"/>
      <c r="J3639" s="20"/>
      <c r="K3639" s="20"/>
      <c r="L3639" s="20" t="s">
        <v>3060</v>
      </c>
      <c r="M3639" s="20" t="s">
        <v>13269</v>
      </c>
      <c r="N3639" s="20"/>
      <c r="O3639" s="19" t="s">
        <v>13271</v>
      </c>
      <c r="P3639" s="20" t="s">
        <v>59</v>
      </c>
      <c r="Q3639" s="19" t="s">
        <v>237</v>
      </c>
      <c r="U3639" s="21">
        <v>500</v>
      </c>
      <c r="V3639" s="21">
        <v>0</v>
      </c>
      <c r="W3639" s="21">
        <v>1</v>
      </c>
      <c r="X3639" s="21">
        <v>2</v>
      </c>
      <c r="Y3639" s="19" t="s">
        <v>45</v>
      </c>
      <c r="Z3639" s="19" t="s">
        <v>46</v>
      </c>
      <c r="AA3639" s="19" t="s">
        <v>73</v>
      </c>
      <c r="AB3639" s="19" t="s">
        <v>74</v>
      </c>
      <c r="AC3639" s="19" t="s">
        <v>75</v>
      </c>
      <c r="AD3639" s="19" t="s">
        <v>76</v>
      </c>
      <c r="AJ3639" s="21">
        <v>0</v>
      </c>
      <c r="AK3639" s="21">
        <v>0</v>
      </c>
      <c r="AL3639" s="22">
        <f t="shared" si="59"/>
        <v>0</v>
      </c>
    </row>
    <row r="3640" spans="1:38" ht="12" customHeight="1">
      <c r="A3640" s="19" t="s">
        <v>13272</v>
      </c>
      <c r="B3640" s="20" t="s">
        <v>1408</v>
      </c>
      <c r="C3640" s="20"/>
      <c r="D3640" s="20"/>
      <c r="F3640" s="20" t="s">
        <v>70</v>
      </c>
      <c r="G3640" s="20" t="s">
        <v>119</v>
      </c>
      <c r="H3640" s="20" t="s">
        <v>1406</v>
      </c>
      <c r="I3640" s="20"/>
      <c r="J3640" s="20"/>
      <c r="K3640" s="20"/>
      <c r="L3640" s="20" t="s">
        <v>3060</v>
      </c>
      <c r="M3640" s="20" t="s">
        <v>1408</v>
      </c>
      <c r="N3640" s="20"/>
      <c r="O3640" s="19" t="s">
        <v>13273</v>
      </c>
      <c r="P3640" s="20" t="s">
        <v>59</v>
      </c>
      <c r="Q3640" s="19" t="s">
        <v>237</v>
      </c>
      <c r="U3640" s="21">
        <v>500</v>
      </c>
      <c r="V3640" s="21">
        <v>1</v>
      </c>
      <c r="W3640" s="21">
        <v>1</v>
      </c>
      <c r="X3640" s="21">
        <v>4</v>
      </c>
      <c r="Y3640" s="19" t="s">
        <v>45</v>
      </c>
      <c r="Z3640" s="19" t="s">
        <v>46</v>
      </c>
      <c r="AA3640" s="19" t="s">
        <v>73</v>
      </c>
      <c r="AB3640" s="19" t="s">
        <v>74</v>
      </c>
      <c r="AC3640" s="19" t="s">
        <v>75</v>
      </c>
      <c r="AD3640" s="19" t="s">
        <v>76</v>
      </c>
      <c r="AJ3640" s="21">
        <v>0</v>
      </c>
      <c r="AK3640" s="21">
        <v>0</v>
      </c>
      <c r="AL3640" s="22">
        <f t="shared" si="59"/>
        <v>0</v>
      </c>
    </row>
    <row r="3641" spans="1:38" ht="12" customHeight="1">
      <c r="A3641" s="19" t="s">
        <v>13274</v>
      </c>
      <c r="B3641" s="20" t="s">
        <v>3061</v>
      </c>
      <c r="C3641" s="20"/>
      <c r="D3641" s="20"/>
      <c r="F3641" s="20" t="s">
        <v>70</v>
      </c>
      <c r="G3641" s="20" t="s">
        <v>119</v>
      </c>
      <c r="H3641" s="20" t="s">
        <v>13275</v>
      </c>
      <c r="I3641" s="20"/>
      <c r="J3641" s="20"/>
      <c r="K3641" s="20"/>
      <c r="L3641" s="20" t="s">
        <v>3060</v>
      </c>
      <c r="M3641" s="20" t="s">
        <v>3061</v>
      </c>
      <c r="N3641" s="20"/>
      <c r="O3641" s="19" t="s">
        <v>13276</v>
      </c>
      <c r="P3641" s="20" t="s">
        <v>59</v>
      </c>
      <c r="Q3641" s="19" t="s">
        <v>237</v>
      </c>
      <c r="U3641" s="21">
        <v>500</v>
      </c>
      <c r="V3641" s="21">
        <v>0</v>
      </c>
      <c r="W3641" s="21">
        <v>0</v>
      </c>
      <c r="X3641" s="21">
        <v>2</v>
      </c>
      <c r="Y3641" s="19" t="s">
        <v>45</v>
      </c>
      <c r="Z3641" s="19" t="s">
        <v>46</v>
      </c>
      <c r="AA3641" s="19" t="s">
        <v>73</v>
      </c>
      <c r="AB3641" s="19" t="s">
        <v>74</v>
      </c>
      <c r="AC3641" s="19" t="s">
        <v>75</v>
      </c>
      <c r="AD3641" s="19" t="s">
        <v>76</v>
      </c>
      <c r="AJ3641" s="21">
        <v>0</v>
      </c>
      <c r="AK3641" s="21">
        <f>VLOOKUP(B3641,[2]Sheet3!$A$3:$B$1872,2,0)</f>
        <v>0</v>
      </c>
      <c r="AL3641" s="22">
        <f t="shared" si="59"/>
        <v>0</v>
      </c>
    </row>
    <row r="3642" spans="1:38" ht="12" customHeight="1">
      <c r="A3642" s="19" t="s">
        <v>13277</v>
      </c>
      <c r="B3642" s="20" t="s">
        <v>13278</v>
      </c>
      <c r="C3642" s="20"/>
      <c r="D3642" s="20"/>
      <c r="F3642" s="20" t="s">
        <v>70</v>
      </c>
      <c r="G3642" s="20" t="s">
        <v>119</v>
      </c>
      <c r="H3642" s="20"/>
      <c r="I3642" s="20"/>
      <c r="J3642" s="20"/>
      <c r="K3642" s="20"/>
      <c r="L3642" s="20" t="s">
        <v>13279</v>
      </c>
      <c r="M3642" s="20" t="s">
        <v>13279</v>
      </c>
      <c r="N3642" s="20"/>
      <c r="O3642" s="19" t="s">
        <v>13280</v>
      </c>
      <c r="P3642" s="20" t="s">
        <v>43</v>
      </c>
      <c r="Q3642" s="19" t="s">
        <v>131</v>
      </c>
      <c r="AJ3642" s="21">
        <v>0</v>
      </c>
      <c r="AK3642" s="21">
        <v>0</v>
      </c>
      <c r="AL3642" s="22">
        <f t="shared" si="59"/>
        <v>0</v>
      </c>
    </row>
    <row r="3643" spans="1:38" ht="12" customHeight="1">
      <c r="A3643" s="19" t="s">
        <v>13281</v>
      </c>
      <c r="B3643" s="20" t="s">
        <v>13279</v>
      </c>
      <c r="C3643" s="20"/>
      <c r="D3643" s="20"/>
      <c r="F3643" s="20" t="s">
        <v>70</v>
      </c>
      <c r="G3643" s="20" t="s">
        <v>119</v>
      </c>
      <c r="H3643" s="20"/>
      <c r="I3643" s="20"/>
      <c r="J3643" s="20"/>
      <c r="K3643" s="20"/>
      <c r="L3643" s="20" t="s">
        <v>13279</v>
      </c>
      <c r="M3643" s="20" t="s">
        <v>13279</v>
      </c>
      <c r="N3643" s="20"/>
      <c r="O3643" s="19" t="s">
        <v>13282</v>
      </c>
      <c r="P3643" s="20" t="s">
        <v>59</v>
      </c>
      <c r="Q3643" s="19" t="s">
        <v>131</v>
      </c>
      <c r="AJ3643" s="21">
        <v>0</v>
      </c>
      <c r="AK3643" s="21">
        <f>VLOOKUP(B3643,[2]Sheet3!$A$3:$B$1872,2,0)</f>
        <v>0</v>
      </c>
      <c r="AL3643" s="22">
        <f t="shared" si="59"/>
        <v>0</v>
      </c>
    </row>
    <row r="3644" spans="1:38" ht="12" customHeight="1">
      <c r="A3644" s="19" t="s">
        <v>13283</v>
      </c>
      <c r="B3644" s="20" t="s">
        <v>13284</v>
      </c>
      <c r="C3644" s="20"/>
      <c r="D3644" s="20"/>
      <c r="E3644" s="19" t="s">
        <v>13285</v>
      </c>
      <c r="F3644" s="20" t="s">
        <v>70</v>
      </c>
      <c r="G3644" s="20" t="s">
        <v>119</v>
      </c>
      <c r="H3644" s="20"/>
      <c r="I3644" s="20"/>
      <c r="J3644" s="20"/>
      <c r="K3644" s="20"/>
      <c r="L3644" s="20" t="s">
        <v>13286</v>
      </c>
      <c r="M3644" s="20" t="s">
        <v>13287</v>
      </c>
      <c r="N3644" s="20"/>
      <c r="O3644" s="19" t="s">
        <v>13288</v>
      </c>
      <c r="P3644" s="20" t="s">
        <v>59</v>
      </c>
      <c r="Q3644" s="19" t="s">
        <v>44</v>
      </c>
      <c r="U3644" s="21">
        <v>3000</v>
      </c>
      <c r="V3644" s="21">
        <v>2</v>
      </c>
      <c r="W3644" s="21">
        <v>6</v>
      </c>
      <c r="X3644" s="21">
        <v>6</v>
      </c>
      <c r="Y3644" s="19" t="s">
        <v>45</v>
      </c>
      <c r="Z3644" s="19" t="s">
        <v>46</v>
      </c>
      <c r="AA3644" s="19" t="s">
        <v>73</v>
      </c>
      <c r="AB3644" s="19" t="s">
        <v>74</v>
      </c>
      <c r="AC3644" s="19" t="s">
        <v>75</v>
      </c>
      <c r="AD3644" s="19" t="s">
        <v>76</v>
      </c>
      <c r="AE3644" s="19" t="s">
        <v>232</v>
      </c>
      <c r="AF3644" s="19" t="s">
        <v>233</v>
      </c>
      <c r="AJ3644" s="21">
        <f>VLOOKUP(B3644,[1]Sheet8!$A$3:$B$989,2,0)</f>
        <v>0</v>
      </c>
      <c r="AK3644" s="21">
        <f>VLOOKUP(B3644,[2]Sheet3!$A$3:$B$1872,2,0)</f>
        <v>209925.73274336284</v>
      </c>
      <c r="AL3644" s="22">
        <f t="shared" si="59"/>
        <v>209925.73274336284</v>
      </c>
    </row>
    <row r="3645" spans="1:38" ht="12" customHeight="1">
      <c r="A3645" s="19" t="s">
        <v>13289</v>
      </c>
      <c r="B3645" s="20" t="s">
        <v>13290</v>
      </c>
      <c r="C3645" s="20"/>
      <c r="D3645" s="20"/>
      <c r="F3645" s="20" t="s">
        <v>70</v>
      </c>
      <c r="G3645" s="20" t="s">
        <v>119</v>
      </c>
      <c r="H3645" s="20" t="s">
        <v>13291</v>
      </c>
      <c r="I3645" s="20"/>
      <c r="J3645" s="20"/>
      <c r="K3645" s="20"/>
      <c r="L3645" s="20" t="s">
        <v>13290</v>
      </c>
      <c r="M3645" s="20" t="s">
        <v>13290</v>
      </c>
      <c r="N3645" s="20"/>
      <c r="O3645" s="19" t="s">
        <v>13292</v>
      </c>
      <c r="P3645" s="20" t="s">
        <v>59</v>
      </c>
      <c r="Q3645" s="19" t="s">
        <v>131</v>
      </c>
      <c r="AJ3645" s="21">
        <v>0</v>
      </c>
      <c r="AK3645" s="21">
        <v>0</v>
      </c>
      <c r="AL3645" s="22">
        <f t="shared" si="59"/>
        <v>0</v>
      </c>
    </row>
    <row r="3646" spans="1:38" ht="12" customHeight="1">
      <c r="A3646" s="19" t="s">
        <v>13293</v>
      </c>
      <c r="B3646" s="20" t="s">
        <v>13294</v>
      </c>
      <c r="C3646" s="20"/>
      <c r="D3646" s="20"/>
      <c r="F3646" s="20" t="s">
        <v>70</v>
      </c>
      <c r="G3646" s="20" t="s">
        <v>119</v>
      </c>
      <c r="H3646" s="20"/>
      <c r="I3646" s="20"/>
      <c r="J3646" s="20"/>
      <c r="K3646" s="20"/>
      <c r="L3646" s="20"/>
      <c r="M3646" s="20" t="s">
        <v>13294</v>
      </c>
      <c r="N3646" s="20"/>
      <c r="O3646" s="19" t="s">
        <v>13295</v>
      </c>
      <c r="P3646" s="20" t="s">
        <v>43</v>
      </c>
      <c r="Q3646" s="19" t="s">
        <v>131</v>
      </c>
      <c r="AJ3646" s="21">
        <v>0</v>
      </c>
      <c r="AK3646" s="21">
        <v>0</v>
      </c>
      <c r="AL3646" s="22">
        <f t="shared" si="59"/>
        <v>0</v>
      </c>
    </row>
    <row r="3647" spans="1:38" ht="12" customHeight="1">
      <c r="A3647" s="19" t="s">
        <v>13296</v>
      </c>
      <c r="B3647" s="20" t="s">
        <v>1456</v>
      </c>
      <c r="C3647" s="20"/>
      <c r="D3647" s="20"/>
      <c r="F3647" s="20" t="s">
        <v>70</v>
      </c>
      <c r="G3647" s="20" t="s">
        <v>119</v>
      </c>
      <c r="H3647" s="20"/>
      <c r="I3647" s="20"/>
      <c r="J3647" s="20"/>
      <c r="K3647" s="20"/>
      <c r="L3647" s="20" t="s">
        <v>1455</v>
      </c>
      <c r="M3647" s="20" t="s">
        <v>1456</v>
      </c>
      <c r="N3647" s="20"/>
      <c r="O3647" s="19" t="s">
        <v>13297</v>
      </c>
      <c r="P3647" s="20" t="s">
        <v>59</v>
      </c>
      <c r="Q3647" s="19" t="s">
        <v>131</v>
      </c>
      <c r="AJ3647" s="21">
        <v>0</v>
      </c>
      <c r="AK3647" s="21">
        <v>0</v>
      </c>
      <c r="AL3647" s="22">
        <f t="shared" si="59"/>
        <v>0</v>
      </c>
    </row>
    <row r="3648" spans="1:38" ht="12" customHeight="1">
      <c r="A3648" s="19" t="s">
        <v>13298</v>
      </c>
      <c r="B3648" s="20" t="s">
        <v>13299</v>
      </c>
      <c r="C3648" s="20"/>
      <c r="D3648" s="20"/>
      <c r="E3648" s="19" t="s">
        <v>13300</v>
      </c>
      <c r="F3648" s="20" t="s">
        <v>70</v>
      </c>
      <c r="G3648" s="20" t="s">
        <v>119</v>
      </c>
      <c r="H3648" s="20"/>
      <c r="I3648" s="20"/>
      <c r="J3648" s="20"/>
      <c r="K3648" s="20"/>
      <c r="L3648" s="20" t="s">
        <v>13299</v>
      </c>
      <c r="M3648" s="20" t="s">
        <v>13299</v>
      </c>
      <c r="N3648" s="20"/>
      <c r="O3648" s="19" t="s">
        <v>13301</v>
      </c>
      <c r="P3648" s="20" t="s">
        <v>43</v>
      </c>
      <c r="Q3648" s="19" t="s">
        <v>170</v>
      </c>
      <c r="R3648" s="19" t="s">
        <v>138</v>
      </c>
      <c r="S3648" s="19" t="s">
        <v>139</v>
      </c>
      <c r="T3648" s="19" t="s">
        <v>140</v>
      </c>
      <c r="U3648" s="21">
        <v>500</v>
      </c>
      <c r="V3648" s="21">
        <v>1</v>
      </c>
      <c r="W3648" s="21">
        <v>1</v>
      </c>
      <c r="X3648" s="21">
        <v>3</v>
      </c>
      <c r="Y3648" s="19" t="s">
        <v>45</v>
      </c>
      <c r="Z3648" s="19" t="s">
        <v>46</v>
      </c>
      <c r="AA3648" s="19" t="s">
        <v>73</v>
      </c>
      <c r="AB3648" s="19" t="s">
        <v>74</v>
      </c>
      <c r="AC3648" s="19" t="s">
        <v>75</v>
      </c>
      <c r="AD3648" s="19" t="s">
        <v>76</v>
      </c>
      <c r="AE3648" s="19" t="s">
        <v>232</v>
      </c>
      <c r="AF3648" s="19" t="s">
        <v>233</v>
      </c>
      <c r="AJ3648" s="21">
        <f>VLOOKUP(B3648,[1]Sheet8!$A$3:$B$989,2,0)</f>
        <v>76797.361063872944</v>
      </c>
      <c r="AK3648" s="21">
        <f>VLOOKUP(B3648,[2]Sheet3!$A$3:$B$1872,2,0)</f>
        <v>66945.575221238934</v>
      </c>
      <c r="AL3648" s="22">
        <f t="shared" si="59"/>
        <v>143742.93628511188</v>
      </c>
    </row>
    <row r="3649" spans="1:38" ht="12" customHeight="1">
      <c r="A3649" s="19" t="s">
        <v>13302</v>
      </c>
      <c r="B3649" s="20" t="s">
        <v>13303</v>
      </c>
      <c r="C3649" s="20"/>
      <c r="D3649" s="20"/>
      <c r="F3649" s="20" t="s">
        <v>70</v>
      </c>
      <c r="G3649" s="20" t="s">
        <v>119</v>
      </c>
      <c r="H3649" s="20" t="s">
        <v>13304</v>
      </c>
      <c r="I3649" s="20"/>
      <c r="J3649" s="20"/>
      <c r="K3649" s="20"/>
      <c r="L3649" s="20"/>
      <c r="M3649" s="20" t="s">
        <v>13303</v>
      </c>
      <c r="N3649" s="20"/>
      <c r="O3649" s="19" t="s">
        <v>13305</v>
      </c>
      <c r="P3649" s="20" t="s">
        <v>59</v>
      </c>
      <c r="Q3649" s="19" t="s">
        <v>131</v>
      </c>
      <c r="AJ3649" s="21">
        <v>0</v>
      </c>
      <c r="AK3649" s="21">
        <f>VLOOKUP(B3649,[2]Sheet3!$A$3:$B$1872,2,0)</f>
        <v>3249.5575221238942</v>
      </c>
      <c r="AL3649" s="22">
        <f t="shared" si="59"/>
        <v>3249.5575221238942</v>
      </c>
    </row>
    <row r="3650" spans="1:38" ht="12" customHeight="1">
      <c r="A3650" s="19" t="s">
        <v>13306</v>
      </c>
      <c r="B3650" s="20" t="s">
        <v>13307</v>
      </c>
      <c r="C3650" s="20"/>
      <c r="D3650" s="20"/>
      <c r="F3650" s="20" t="s">
        <v>70</v>
      </c>
      <c r="G3650" s="20" t="s">
        <v>119</v>
      </c>
      <c r="H3650" s="20" t="s">
        <v>2093</v>
      </c>
      <c r="I3650" s="20"/>
      <c r="J3650" s="20"/>
      <c r="K3650" s="20"/>
      <c r="L3650" s="20" t="s">
        <v>2092</v>
      </c>
      <c r="M3650" s="20" t="s">
        <v>2093</v>
      </c>
      <c r="N3650" s="20"/>
      <c r="O3650" s="19" t="s">
        <v>13308</v>
      </c>
      <c r="P3650" s="20" t="s">
        <v>59</v>
      </c>
      <c r="Q3650" s="19" t="s">
        <v>131</v>
      </c>
      <c r="AJ3650" s="21">
        <v>0</v>
      </c>
      <c r="AK3650" s="21">
        <v>0</v>
      </c>
      <c r="AL3650" s="22">
        <f t="shared" ref="AL3650:AL3713" si="60">AJ3650+AK3650</f>
        <v>0</v>
      </c>
    </row>
    <row r="3651" spans="1:38" ht="12" customHeight="1">
      <c r="A3651" s="19" t="s">
        <v>13309</v>
      </c>
      <c r="B3651" s="20" t="s">
        <v>13310</v>
      </c>
      <c r="C3651" s="20"/>
      <c r="D3651" s="20"/>
      <c r="F3651" s="20" t="s">
        <v>70</v>
      </c>
      <c r="G3651" s="20" t="s">
        <v>119</v>
      </c>
      <c r="H3651" s="20"/>
      <c r="I3651" s="20"/>
      <c r="J3651" s="20"/>
      <c r="K3651" s="20"/>
      <c r="L3651" s="20" t="s">
        <v>13311</v>
      </c>
      <c r="M3651" s="20" t="s">
        <v>13310</v>
      </c>
      <c r="N3651" s="20"/>
      <c r="O3651" s="19" t="s">
        <v>13312</v>
      </c>
      <c r="P3651" s="20" t="s">
        <v>43</v>
      </c>
      <c r="Q3651" s="19" t="s">
        <v>131</v>
      </c>
      <c r="AJ3651" s="21">
        <v>0</v>
      </c>
      <c r="AK3651" s="21">
        <v>0</v>
      </c>
      <c r="AL3651" s="22">
        <f t="shared" si="60"/>
        <v>0</v>
      </c>
    </row>
    <row r="3652" spans="1:38" ht="12" customHeight="1">
      <c r="A3652" s="19" t="s">
        <v>13313</v>
      </c>
      <c r="B3652" s="20" t="s">
        <v>13314</v>
      </c>
      <c r="C3652" s="20"/>
      <c r="D3652" s="20"/>
      <c r="E3652" s="19" t="s">
        <v>13315</v>
      </c>
      <c r="F3652" s="20" t="s">
        <v>70</v>
      </c>
      <c r="G3652" s="20" t="s">
        <v>119</v>
      </c>
      <c r="H3652" s="20"/>
      <c r="I3652" s="20"/>
      <c r="J3652" s="20"/>
      <c r="K3652" s="20"/>
      <c r="L3652" s="20" t="s">
        <v>13314</v>
      </c>
      <c r="M3652" s="20" t="s">
        <v>13316</v>
      </c>
      <c r="N3652" s="20"/>
      <c r="O3652" s="19" t="s">
        <v>13317</v>
      </c>
      <c r="P3652" s="20" t="s">
        <v>59</v>
      </c>
      <c r="Q3652" s="19" t="s">
        <v>170</v>
      </c>
      <c r="U3652" s="21">
        <v>700</v>
      </c>
      <c r="V3652" s="21">
        <v>1</v>
      </c>
      <c r="W3652" s="21">
        <v>0</v>
      </c>
      <c r="X3652" s="21">
        <v>0</v>
      </c>
      <c r="Y3652" s="19" t="s">
        <v>45</v>
      </c>
      <c r="Z3652" s="19" t="s">
        <v>46</v>
      </c>
      <c r="AA3652" s="19" t="s">
        <v>73</v>
      </c>
      <c r="AB3652" s="19" t="s">
        <v>74</v>
      </c>
      <c r="AC3652" s="19" t="s">
        <v>75</v>
      </c>
      <c r="AD3652" s="19" t="s">
        <v>76</v>
      </c>
      <c r="AE3652" s="19" t="s">
        <v>418</v>
      </c>
      <c r="AF3652" s="19" t="s">
        <v>419</v>
      </c>
      <c r="AJ3652" s="21">
        <f>VLOOKUP(B3652,[1]Sheet8!$A$3:$B$989,2,0)</f>
        <v>0</v>
      </c>
      <c r="AK3652" s="21">
        <f>VLOOKUP(B3652,[2]Sheet3!$A$3:$B$1872,2,0)</f>
        <v>84213.596138374909</v>
      </c>
      <c r="AL3652" s="22">
        <f t="shared" si="60"/>
        <v>84213.596138374909</v>
      </c>
    </row>
    <row r="3653" spans="1:38" ht="12" customHeight="1">
      <c r="A3653" s="19" t="s">
        <v>13318</v>
      </c>
      <c r="B3653" s="20" t="s">
        <v>13319</v>
      </c>
      <c r="C3653" s="20"/>
      <c r="D3653" s="20"/>
      <c r="F3653" s="20" t="s">
        <v>70</v>
      </c>
      <c r="G3653" s="20" t="s">
        <v>119</v>
      </c>
      <c r="H3653" s="20" t="s">
        <v>13320</v>
      </c>
      <c r="I3653" s="20"/>
      <c r="J3653" s="20"/>
      <c r="K3653" s="20"/>
      <c r="L3653" s="20" t="s">
        <v>13321</v>
      </c>
      <c r="M3653" s="20" t="s">
        <v>13319</v>
      </c>
      <c r="N3653" s="20"/>
      <c r="O3653" s="19" t="s">
        <v>13322</v>
      </c>
      <c r="P3653" s="20" t="s">
        <v>43</v>
      </c>
      <c r="Q3653" s="19" t="s">
        <v>131</v>
      </c>
      <c r="AJ3653" s="21">
        <v>0</v>
      </c>
      <c r="AK3653" s="21">
        <f>VLOOKUP(B3653,[2]Sheet3!$A$3:$B$1872,2,0)</f>
        <v>21663.716814159292</v>
      </c>
      <c r="AL3653" s="22">
        <f t="shared" si="60"/>
        <v>21663.716814159292</v>
      </c>
    </row>
    <row r="3654" spans="1:38" ht="12" customHeight="1">
      <c r="A3654" s="19" t="s">
        <v>13323</v>
      </c>
      <c r="B3654" s="20" t="s">
        <v>13324</v>
      </c>
      <c r="C3654" s="20"/>
      <c r="D3654" s="20"/>
      <c r="E3654" s="19" t="s">
        <v>13325</v>
      </c>
      <c r="F3654" s="20" t="s">
        <v>70</v>
      </c>
      <c r="G3654" s="20" t="s">
        <v>119</v>
      </c>
      <c r="H3654" s="20" t="s">
        <v>13326</v>
      </c>
      <c r="I3654" s="20"/>
      <c r="J3654" s="20"/>
      <c r="K3654" s="20"/>
      <c r="L3654" s="20" t="s">
        <v>13324</v>
      </c>
      <c r="M3654" s="20" t="s">
        <v>13324</v>
      </c>
      <c r="N3654" s="20"/>
      <c r="O3654" s="19" t="s">
        <v>13327</v>
      </c>
      <c r="P3654" s="20" t="s">
        <v>59</v>
      </c>
      <c r="Q3654" s="19" t="s">
        <v>170</v>
      </c>
      <c r="U3654" s="21">
        <v>1000</v>
      </c>
      <c r="V3654" s="21">
        <v>1</v>
      </c>
      <c r="W3654" s="21">
        <v>3</v>
      </c>
      <c r="X3654" s="21">
        <v>2</v>
      </c>
      <c r="Y3654" s="19" t="s">
        <v>45</v>
      </c>
      <c r="Z3654" s="19" t="s">
        <v>46</v>
      </c>
      <c r="AA3654" s="19" t="s">
        <v>73</v>
      </c>
      <c r="AB3654" s="19" t="s">
        <v>74</v>
      </c>
      <c r="AC3654" s="19" t="s">
        <v>75</v>
      </c>
      <c r="AD3654" s="19" t="s">
        <v>76</v>
      </c>
      <c r="AE3654" s="19" t="s">
        <v>77</v>
      </c>
      <c r="AF3654" s="19" t="s">
        <v>78</v>
      </c>
      <c r="AJ3654" s="21">
        <f>VLOOKUP(B3654,[1]Sheet8!$A$3:$B$989,2,0)</f>
        <v>78795.5</v>
      </c>
      <c r="AK3654" s="21">
        <f>VLOOKUP(B3654,[2]Sheet3!$A$3:$B$1872,2,0)</f>
        <v>19497.345132743365</v>
      </c>
      <c r="AL3654" s="22">
        <f t="shared" si="60"/>
        <v>98292.845132743358</v>
      </c>
    </row>
    <row r="3655" spans="1:38" ht="12" customHeight="1">
      <c r="A3655" s="19" t="s">
        <v>13328</v>
      </c>
      <c r="B3655" s="20" t="s">
        <v>13329</v>
      </c>
      <c r="C3655" s="20"/>
      <c r="D3655" s="20"/>
      <c r="F3655" s="20" t="s">
        <v>70</v>
      </c>
      <c r="G3655" s="20" t="s">
        <v>119</v>
      </c>
      <c r="H3655" s="20"/>
      <c r="I3655" s="20"/>
      <c r="J3655" s="20"/>
      <c r="K3655" s="20"/>
      <c r="L3655" s="20"/>
      <c r="M3655" s="20" t="s">
        <v>13329</v>
      </c>
      <c r="N3655" s="20"/>
      <c r="O3655" s="19" t="s">
        <v>13330</v>
      </c>
      <c r="P3655" s="20" t="s">
        <v>43</v>
      </c>
      <c r="Q3655" s="19" t="s">
        <v>131</v>
      </c>
      <c r="AJ3655" s="21">
        <v>0</v>
      </c>
      <c r="AK3655" s="21">
        <v>0</v>
      </c>
      <c r="AL3655" s="22">
        <f t="shared" si="60"/>
        <v>0</v>
      </c>
    </row>
    <row r="3656" spans="1:38" ht="12" customHeight="1">
      <c r="A3656" s="19" t="s">
        <v>13331</v>
      </c>
      <c r="B3656" s="20" t="s">
        <v>13332</v>
      </c>
      <c r="C3656" s="20"/>
      <c r="D3656" s="20"/>
      <c r="F3656" s="20" t="s">
        <v>70</v>
      </c>
      <c r="G3656" s="20" t="s">
        <v>119</v>
      </c>
      <c r="H3656" s="20"/>
      <c r="I3656" s="20"/>
      <c r="J3656" s="20"/>
      <c r="K3656" s="20"/>
      <c r="L3656" s="20" t="s">
        <v>13332</v>
      </c>
      <c r="M3656" s="20" t="s">
        <v>13332</v>
      </c>
      <c r="N3656" s="20"/>
      <c r="O3656" s="19" t="s">
        <v>13333</v>
      </c>
      <c r="P3656" s="20" t="s">
        <v>59</v>
      </c>
      <c r="Q3656" s="19" t="s">
        <v>131</v>
      </c>
      <c r="AJ3656" s="21">
        <v>0</v>
      </c>
      <c r="AK3656" s="21">
        <v>0</v>
      </c>
      <c r="AL3656" s="22">
        <f t="shared" si="60"/>
        <v>0</v>
      </c>
    </row>
    <row r="3657" spans="1:38" ht="12" customHeight="1">
      <c r="A3657" s="19" t="s">
        <v>13334</v>
      </c>
      <c r="B3657" s="20" t="s">
        <v>13335</v>
      </c>
      <c r="C3657" s="20"/>
      <c r="D3657" s="20"/>
      <c r="F3657" s="20" t="s">
        <v>70</v>
      </c>
      <c r="G3657" s="20" t="s">
        <v>119</v>
      </c>
      <c r="H3657" s="20" t="s">
        <v>13336</v>
      </c>
      <c r="I3657" s="20"/>
      <c r="J3657" s="20"/>
      <c r="K3657" s="20"/>
      <c r="L3657" s="20" t="s">
        <v>13337</v>
      </c>
      <c r="M3657" s="20" t="s">
        <v>13335</v>
      </c>
      <c r="N3657" s="20"/>
      <c r="O3657" s="19" t="s">
        <v>13338</v>
      </c>
      <c r="P3657" s="20" t="s">
        <v>59</v>
      </c>
      <c r="Q3657" s="19" t="s">
        <v>131</v>
      </c>
      <c r="AJ3657" s="21">
        <v>0</v>
      </c>
      <c r="AK3657" s="21">
        <v>0</v>
      </c>
      <c r="AL3657" s="22">
        <f t="shared" si="60"/>
        <v>0</v>
      </c>
    </row>
    <row r="3658" spans="1:38" ht="12" customHeight="1">
      <c r="A3658" s="19" t="s">
        <v>13339</v>
      </c>
      <c r="B3658" s="20" t="s">
        <v>13340</v>
      </c>
      <c r="C3658" s="20"/>
      <c r="D3658" s="20"/>
      <c r="F3658" s="20" t="s">
        <v>70</v>
      </c>
      <c r="G3658" s="20" t="s">
        <v>119</v>
      </c>
      <c r="H3658" s="20" t="s">
        <v>13341</v>
      </c>
      <c r="I3658" s="20"/>
      <c r="J3658" s="20"/>
      <c r="K3658" s="20"/>
      <c r="L3658" s="20"/>
      <c r="M3658" s="20" t="s">
        <v>13342</v>
      </c>
      <c r="N3658" s="20"/>
      <c r="O3658" s="19" t="s">
        <v>13343</v>
      </c>
      <c r="P3658" s="20" t="s">
        <v>59</v>
      </c>
      <c r="Q3658" s="19" t="s">
        <v>131</v>
      </c>
      <c r="AJ3658" s="21">
        <v>0</v>
      </c>
      <c r="AK3658" s="21">
        <v>0</v>
      </c>
      <c r="AL3658" s="22">
        <f t="shared" si="60"/>
        <v>0</v>
      </c>
    </row>
    <row r="3659" spans="1:38" ht="12" customHeight="1">
      <c r="A3659" s="19" t="s">
        <v>13344</v>
      </c>
      <c r="B3659" s="20" t="s">
        <v>13345</v>
      </c>
      <c r="C3659" s="20"/>
      <c r="D3659" s="20"/>
      <c r="F3659" s="20" t="s">
        <v>70</v>
      </c>
      <c r="G3659" s="20" t="s">
        <v>119</v>
      </c>
      <c r="H3659" s="20" t="s">
        <v>13346</v>
      </c>
      <c r="I3659" s="20"/>
      <c r="J3659" s="20"/>
      <c r="K3659" s="20"/>
      <c r="L3659" s="20" t="s">
        <v>13347</v>
      </c>
      <c r="M3659" s="20" t="s">
        <v>13345</v>
      </c>
      <c r="N3659" s="20"/>
      <c r="O3659" s="19" t="s">
        <v>13348</v>
      </c>
      <c r="P3659" s="20" t="s">
        <v>59</v>
      </c>
      <c r="Q3659" s="19" t="s">
        <v>131</v>
      </c>
      <c r="AJ3659" s="21">
        <v>0</v>
      </c>
      <c r="AK3659" s="21">
        <f>VLOOKUP(B3659,[2]Sheet3!$A$3:$B$1872,2,0)</f>
        <v>9327.4336283185839</v>
      </c>
      <c r="AL3659" s="22">
        <f t="shared" si="60"/>
        <v>9327.4336283185839</v>
      </c>
    </row>
    <row r="3660" spans="1:38" ht="12" customHeight="1">
      <c r="A3660" s="19" t="s">
        <v>13349</v>
      </c>
      <c r="B3660" s="20" t="s">
        <v>13350</v>
      </c>
      <c r="C3660" s="20"/>
      <c r="D3660" s="20"/>
      <c r="F3660" s="20" t="s">
        <v>70</v>
      </c>
      <c r="G3660" s="20" t="s">
        <v>119</v>
      </c>
      <c r="H3660" s="20"/>
      <c r="I3660" s="20"/>
      <c r="J3660" s="20"/>
      <c r="K3660" s="20"/>
      <c r="L3660" s="20"/>
      <c r="M3660" s="20" t="s">
        <v>13350</v>
      </c>
      <c r="N3660" s="20"/>
      <c r="O3660" s="19" t="s">
        <v>13351</v>
      </c>
      <c r="P3660" s="20" t="s">
        <v>59</v>
      </c>
      <c r="Q3660" s="19" t="s">
        <v>131</v>
      </c>
      <c r="AJ3660" s="21">
        <v>0</v>
      </c>
      <c r="AK3660" s="21">
        <v>0</v>
      </c>
      <c r="AL3660" s="22">
        <f t="shared" si="60"/>
        <v>0</v>
      </c>
    </row>
    <row r="3661" spans="1:38" ht="12" customHeight="1">
      <c r="A3661" s="19" t="s">
        <v>13352</v>
      </c>
      <c r="B3661" s="20" t="s">
        <v>13353</v>
      </c>
      <c r="C3661" s="20"/>
      <c r="D3661" s="20"/>
      <c r="F3661" s="20" t="s">
        <v>70</v>
      </c>
      <c r="G3661" s="20" t="s">
        <v>119</v>
      </c>
      <c r="H3661" s="20" t="s">
        <v>13354</v>
      </c>
      <c r="I3661" s="20"/>
      <c r="J3661" s="20"/>
      <c r="K3661" s="20"/>
      <c r="L3661" s="20"/>
      <c r="M3661" s="20" t="s">
        <v>13353</v>
      </c>
      <c r="N3661" s="20"/>
      <c r="O3661" s="19" t="s">
        <v>13355</v>
      </c>
      <c r="P3661" s="20" t="s">
        <v>59</v>
      </c>
      <c r="Q3661" s="19" t="s">
        <v>131</v>
      </c>
      <c r="AJ3661" s="21">
        <v>0</v>
      </c>
      <c r="AK3661" s="21">
        <v>0</v>
      </c>
      <c r="AL3661" s="22">
        <f t="shared" si="60"/>
        <v>0</v>
      </c>
    </row>
    <row r="3662" spans="1:38" ht="12" customHeight="1">
      <c r="A3662" s="19" t="s">
        <v>13356</v>
      </c>
      <c r="B3662" s="20" t="s">
        <v>13357</v>
      </c>
      <c r="C3662" s="20"/>
      <c r="D3662" s="20"/>
      <c r="F3662" s="20" t="s">
        <v>70</v>
      </c>
      <c r="G3662" s="20" t="s">
        <v>119</v>
      </c>
      <c r="H3662" s="20" t="s">
        <v>13358</v>
      </c>
      <c r="I3662" s="20"/>
      <c r="J3662" s="20"/>
      <c r="K3662" s="20"/>
      <c r="L3662" s="20"/>
      <c r="M3662" s="20" t="s">
        <v>13357</v>
      </c>
      <c r="N3662" s="20"/>
      <c r="O3662" s="19" t="s">
        <v>13359</v>
      </c>
      <c r="P3662" s="20" t="s">
        <v>43</v>
      </c>
      <c r="Q3662" s="19" t="s">
        <v>131</v>
      </c>
      <c r="AJ3662" s="21">
        <v>0</v>
      </c>
      <c r="AK3662" s="21">
        <f>VLOOKUP(B3662,[2]Sheet3!$A$3:$B$1872,2,0)</f>
        <v>5415.929203539823</v>
      </c>
      <c r="AL3662" s="22">
        <f t="shared" si="60"/>
        <v>5415.929203539823</v>
      </c>
    </row>
    <row r="3663" spans="1:38" ht="12" customHeight="1">
      <c r="A3663" s="19" t="s">
        <v>13360</v>
      </c>
      <c r="B3663" s="20" t="s">
        <v>13361</v>
      </c>
      <c r="C3663" s="20"/>
      <c r="D3663" s="20"/>
      <c r="F3663" s="20" t="s">
        <v>70</v>
      </c>
      <c r="G3663" s="20" t="s">
        <v>119</v>
      </c>
      <c r="H3663" s="20"/>
      <c r="I3663" s="20"/>
      <c r="J3663" s="20"/>
      <c r="K3663" s="20"/>
      <c r="L3663" s="20"/>
      <c r="M3663" s="20"/>
      <c r="N3663" s="20"/>
      <c r="O3663" s="19" t="s">
        <v>13362</v>
      </c>
      <c r="P3663" s="20" t="s">
        <v>59</v>
      </c>
      <c r="Q3663" s="19" t="s">
        <v>102</v>
      </c>
      <c r="AJ3663" s="21">
        <v>0</v>
      </c>
      <c r="AK3663" s="21">
        <v>0</v>
      </c>
      <c r="AL3663" s="22">
        <f t="shared" si="60"/>
        <v>0</v>
      </c>
    </row>
    <row r="3664" spans="1:38" ht="12" customHeight="1">
      <c r="A3664" s="19" t="s">
        <v>13363</v>
      </c>
      <c r="B3664" s="20" t="s">
        <v>13364</v>
      </c>
      <c r="C3664" s="20"/>
      <c r="D3664" s="20"/>
      <c r="E3664" s="19" t="s">
        <v>13365</v>
      </c>
      <c r="F3664" s="20" t="s">
        <v>70</v>
      </c>
      <c r="G3664" s="20" t="s">
        <v>119</v>
      </c>
      <c r="H3664" s="20" t="s">
        <v>13366</v>
      </c>
      <c r="I3664" s="20"/>
      <c r="J3664" s="20"/>
      <c r="K3664" s="20"/>
      <c r="L3664" s="20" t="s">
        <v>13364</v>
      </c>
      <c r="M3664" s="20" t="s">
        <v>13364</v>
      </c>
      <c r="N3664" s="20"/>
      <c r="O3664" s="19" t="s">
        <v>13367</v>
      </c>
      <c r="P3664" s="20" t="s">
        <v>59</v>
      </c>
      <c r="Q3664" s="19" t="s">
        <v>170</v>
      </c>
      <c r="U3664" s="21">
        <v>900</v>
      </c>
      <c r="V3664" s="21">
        <v>1</v>
      </c>
      <c r="W3664" s="21">
        <v>4</v>
      </c>
      <c r="X3664" s="21">
        <v>3</v>
      </c>
      <c r="Y3664" s="19" t="s">
        <v>45</v>
      </c>
      <c r="Z3664" s="19" t="s">
        <v>46</v>
      </c>
      <c r="AA3664" s="19" t="s">
        <v>73</v>
      </c>
      <c r="AB3664" s="19" t="s">
        <v>74</v>
      </c>
      <c r="AC3664" s="19" t="s">
        <v>75</v>
      </c>
      <c r="AD3664" s="19" t="s">
        <v>76</v>
      </c>
      <c r="AE3664" s="19" t="s">
        <v>77</v>
      </c>
      <c r="AF3664" s="19" t="s">
        <v>78</v>
      </c>
      <c r="AJ3664" s="21">
        <f>VLOOKUP(B3664,[1]Sheet8!$A$3:$B$989,2,0)</f>
        <v>393977.50000000006</v>
      </c>
      <c r="AK3664" s="21">
        <f>VLOOKUP(B3664,[2]Sheet3!$A$3:$B$1872,2,0)</f>
        <v>51718.02091713596</v>
      </c>
      <c r="AL3664" s="22">
        <f t="shared" si="60"/>
        <v>445695.52091713599</v>
      </c>
    </row>
    <row r="3665" spans="1:38" ht="12" customHeight="1">
      <c r="A3665" s="19" t="s">
        <v>13368</v>
      </c>
      <c r="B3665" s="20" t="s">
        <v>13369</v>
      </c>
      <c r="C3665" s="20"/>
      <c r="D3665" s="20"/>
      <c r="F3665" s="20" t="s">
        <v>70</v>
      </c>
      <c r="G3665" s="20" t="s">
        <v>119</v>
      </c>
      <c r="H3665" s="20" t="s">
        <v>13370</v>
      </c>
      <c r="I3665" s="20"/>
      <c r="J3665" s="20"/>
      <c r="K3665" s="20"/>
      <c r="L3665" s="20"/>
      <c r="M3665" s="20" t="s">
        <v>13369</v>
      </c>
      <c r="N3665" s="20"/>
      <c r="O3665" s="19" t="s">
        <v>13371</v>
      </c>
      <c r="P3665" s="20" t="s">
        <v>59</v>
      </c>
      <c r="Q3665" s="19" t="s">
        <v>131</v>
      </c>
      <c r="AJ3665" s="21">
        <v>0</v>
      </c>
      <c r="AK3665" s="21">
        <v>0</v>
      </c>
      <c r="AL3665" s="22">
        <f t="shared" si="60"/>
        <v>0</v>
      </c>
    </row>
    <row r="3666" spans="1:38" ht="12" customHeight="1">
      <c r="A3666" s="19" t="s">
        <v>13372</v>
      </c>
      <c r="B3666" s="20" t="s">
        <v>13373</v>
      </c>
      <c r="C3666" s="20"/>
      <c r="D3666" s="20"/>
      <c r="F3666" s="20" t="s">
        <v>70</v>
      </c>
      <c r="G3666" s="20" t="s">
        <v>119</v>
      </c>
      <c r="H3666" s="20"/>
      <c r="I3666" s="20"/>
      <c r="J3666" s="20"/>
      <c r="K3666" s="20"/>
      <c r="L3666" s="20" t="s">
        <v>13373</v>
      </c>
      <c r="M3666" s="20" t="s">
        <v>13373</v>
      </c>
      <c r="N3666" s="20"/>
      <c r="O3666" s="19" t="s">
        <v>13374</v>
      </c>
      <c r="P3666" s="20" t="s">
        <v>59</v>
      </c>
      <c r="Q3666" s="19" t="s">
        <v>131</v>
      </c>
      <c r="AJ3666" s="21">
        <v>0</v>
      </c>
      <c r="AK3666" s="21">
        <v>0</v>
      </c>
      <c r="AL3666" s="22">
        <f t="shared" si="60"/>
        <v>0</v>
      </c>
    </row>
    <row r="3667" spans="1:38" ht="12" customHeight="1">
      <c r="A3667" s="19" t="s">
        <v>13375</v>
      </c>
      <c r="B3667" s="20" t="s">
        <v>13376</v>
      </c>
      <c r="C3667" s="20"/>
      <c r="D3667" s="20"/>
      <c r="F3667" s="20" t="s">
        <v>70</v>
      </c>
      <c r="G3667" s="20" t="s">
        <v>119</v>
      </c>
      <c r="H3667" s="20" t="s">
        <v>13377</v>
      </c>
      <c r="I3667" s="20"/>
      <c r="J3667" s="20"/>
      <c r="K3667" s="20"/>
      <c r="L3667" s="20" t="s">
        <v>13377</v>
      </c>
      <c r="M3667" s="20" t="s">
        <v>13376</v>
      </c>
      <c r="N3667" s="20"/>
      <c r="O3667" s="19" t="s">
        <v>13378</v>
      </c>
      <c r="P3667" s="20" t="s">
        <v>59</v>
      </c>
      <c r="Q3667" s="19" t="s">
        <v>237</v>
      </c>
      <c r="R3667" s="19" t="s">
        <v>151</v>
      </c>
      <c r="S3667" s="19" t="s">
        <v>139</v>
      </c>
      <c r="T3667" s="19" t="s">
        <v>152</v>
      </c>
      <c r="Y3667" s="19" t="s">
        <v>45</v>
      </c>
      <c r="Z3667" s="19" t="s">
        <v>46</v>
      </c>
      <c r="AA3667" s="19" t="s">
        <v>73</v>
      </c>
      <c r="AB3667" s="19" t="s">
        <v>74</v>
      </c>
      <c r="AC3667" s="19" t="s">
        <v>122</v>
      </c>
      <c r="AD3667" s="19" t="s">
        <v>123</v>
      </c>
      <c r="AJ3667" s="21">
        <v>0</v>
      </c>
      <c r="AK3667" s="21">
        <f>VLOOKUP(B3667,[2]Sheet3!$A$3:$B$1872,2,0)</f>
        <v>6499.1150442477883</v>
      </c>
      <c r="AL3667" s="22">
        <f t="shared" si="60"/>
        <v>6499.1150442477883</v>
      </c>
    </row>
    <row r="3668" spans="1:38" ht="12" customHeight="1">
      <c r="A3668" s="19" t="s">
        <v>13379</v>
      </c>
      <c r="B3668" s="20" t="s">
        <v>13380</v>
      </c>
      <c r="C3668" s="20"/>
      <c r="D3668" s="20"/>
      <c r="F3668" s="20" t="s">
        <v>70</v>
      </c>
      <c r="G3668" s="20" t="s">
        <v>119</v>
      </c>
      <c r="H3668" s="20" t="s">
        <v>13381</v>
      </c>
      <c r="I3668" s="20"/>
      <c r="J3668" s="20"/>
      <c r="K3668" s="20"/>
      <c r="L3668" s="20" t="s">
        <v>13380</v>
      </c>
      <c r="M3668" s="20" t="s">
        <v>13380</v>
      </c>
      <c r="N3668" s="20"/>
      <c r="O3668" s="19" t="s">
        <v>13382</v>
      </c>
      <c r="P3668" s="20" t="s">
        <v>43</v>
      </c>
      <c r="Q3668" s="19" t="s">
        <v>237</v>
      </c>
      <c r="R3668" s="19" t="s">
        <v>691</v>
      </c>
      <c r="S3668" s="19" t="s">
        <v>139</v>
      </c>
      <c r="T3668" s="19" t="s">
        <v>182</v>
      </c>
      <c r="AG3668" s="19" t="s">
        <v>13383</v>
      </c>
      <c r="AJ3668" s="21">
        <v>0</v>
      </c>
      <c r="AK3668" s="21">
        <v>0</v>
      </c>
      <c r="AL3668" s="22">
        <f t="shared" si="60"/>
        <v>0</v>
      </c>
    </row>
    <row r="3669" spans="1:38" ht="12" customHeight="1">
      <c r="A3669" s="19" t="s">
        <v>13384</v>
      </c>
      <c r="B3669" s="20" t="s">
        <v>13385</v>
      </c>
      <c r="C3669" s="20"/>
      <c r="D3669" s="20"/>
      <c r="F3669" s="20" t="s">
        <v>70</v>
      </c>
      <c r="G3669" s="20" t="s">
        <v>119</v>
      </c>
      <c r="H3669" s="20" t="s">
        <v>13381</v>
      </c>
      <c r="I3669" s="20"/>
      <c r="J3669" s="20"/>
      <c r="K3669" s="20"/>
      <c r="L3669" s="20" t="s">
        <v>13385</v>
      </c>
      <c r="M3669" s="20" t="s">
        <v>13385</v>
      </c>
      <c r="N3669" s="20"/>
      <c r="O3669" s="19" t="s">
        <v>13386</v>
      </c>
      <c r="P3669" s="20" t="s">
        <v>59</v>
      </c>
      <c r="Q3669" s="19" t="s">
        <v>237</v>
      </c>
      <c r="R3669" s="19" t="s">
        <v>691</v>
      </c>
      <c r="S3669" s="19" t="s">
        <v>139</v>
      </c>
      <c r="T3669" s="19" t="s">
        <v>182</v>
      </c>
      <c r="AG3669" s="19" t="s">
        <v>13383</v>
      </c>
      <c r="AJ3669" s="21">
        <v>0</v>
      </c>
      <c r="AK3669" s="21">
        <v>0</v>
      </c>
      <c r="AL3669" s="22">
        <f t="shared" si="60"/>
        <v>0</v>
      </c>
    </row>
    <row r="3670" spans="1:38" ht="12" customHeight="1">
      <c r="A3670" s="19" t="s">
        <v>13387</v>
      </c>
      <c r="B3670" s="20" t="s">
        <v>229</v>
      </c>
      <c r="C3670" s="20"/>
      <c r="D3670" s="20"/>
      <c r="F3670" s="20" t="s">
        <v>70</v>
      </c>
      <c r="G3670" s="20" t="s">
        <v>119</v>
      </c>
      <c r="H3670" s="20"/>
      <c r="I3670" s="20"/>
      <c r="J3670" s="20"/>
      <c r="K3670" s="20"/>
      <c r="L3670" s="20"/>
      <c r="M3670" s="20" t="s">
        <v>229</v>
      </c>
      <c r="N3670" s="20"/>
      <c r="O3670" s="19" t="s">
        <v>13388</v>
      </c>
      <c r="P3670" s="20" t="s">
        <v>43</v>
      </c>
      <c r="Q3670" s="19" t="s">
        <v>237</v>
      </c>
      <c r="R3670" s="19" t="s">
        <v>138</v>
      </c>
      <c r="S3670" s="19" t="s">
        <v>139</v>
      </c>
      <c r="T3670" s="19" t="s">
        <v>140</v>
      </c>
      <c r="U3670" s="21">
        <v>900</v>
      </c>
      <c r="V3670" s="21">
        <v>1</v>
      </c>
      <c r="W3670" s="21">
        <v>3</v>
      </c>
      <c r="X3670" s="21">
        <v>2</v>
      </c>
      <c r="Y3670" s="19" t="s">
        <v>45</v>
      </c>
      <c r="Z3670" s="19" t="s">
        <v>46</v>
      </c>
      <c r="AA3670" s="19" t="s">
        <v>73</v>
      </c>
      <c r="AB3670" s="19" t="s">
        <v>74</v>
      </c>
      <c r="AC3670" s="19" t="s">
        <v>75</v>
      </c>
      <c r="AD3670" s="19" t="s">
        <v>76</v>
      </c>
      <c r="AJ3670" s="21">
        <f>VLOOKUP(B3670,[1]Sheet8!$A$3:$B$989,2,0)</f>
        <v>0</v>
      </c>
      <c r="AK3670" s="21">
        <v>0</v>
      </c>
      <c r="AL3670" s="22">
        <f t="shared" si="60"/>
        <v>0</v>
      </c>
    </row>
    <row r="3671" spans="1:38" ht="12" customHeight="1">
      <c r="A3671" s="19" t="s">
        <v>13389</v>
      </c>
      <c r="B3671" s="20" t="s">
        <v>13390</v>
      </c>
      <c r="C3671" s="20"/>
      <c r="D3671" s="20"/>
      <c r="F3671" s="20" t="s">
        <v>70</v>
      </c>
      <c r="G3671" s="20" t="s">
        <v>119</v>
      </c>
      <c r="H3671" s="20" t="s">
        <v>13047</v>
      </c>
      <c r="I3671" s="20"/>
      <c r="J3671" s="20"/>
      <c r="K3671" s="20"/>
      <c r="L3671" s="20"/>
      <c r="M3671" s="20" t="s">
        <v>13046</v>
      </c>
      <c r="N3671" s="20"/>
      <c r="O3671" s="19" t="s">
        <v>13391</v>
      </c>
      <c r="P3671" s="20" t="s">
        <v>43</v>
      </c>
      <c r="Q3671" s="19" t="s">
        <v>131</v>
      </c>
      <c r="AJ3671" s="21">
        <v>0</v>
      </c>
      <c r="AK3671" s="21">
        <f>VLOOKUP(B3671,[2]Sheet3!$A$3:$B$1872,2,0)</f>
        <v>5415.929203539823</v>
      </c>
      <c r="AL3671" s="22">
        <f t="shared" si="60"/>
        <v>5415.929203539823</v>
      </c>
    </row>
    <row r="3672" spans="1:38" ht="12" customHeight="1">
      <c r="A3672" s="19" t="s">
        <v>13392</v>
      </c>
      <c r="B3672" s="20" t="s">
        <v>13393</v>
      </c>
      <c r="C3672" s="20"/>
      <c r="D3672" s="20"/>
      <c r="F3672" s="20" t="s">
        <v>70</v>
      </c>
      <c r="G3672" s="20" t="s">
        <v>119</v>
      </c>
      <c r="H3672" s="20" t="s">
        <v>13394</v>
      </c>
      <c r="I3672" s="20"/>
      <c r="J3672" s="20"/>
      <c r="K3672" s="20"/>
      <c r="L3672" s="20"/>
      <c r="M3672" s="20" t="s">
        <v>13393</v>
      </c>
      <c r="N3672" s="20"/>
      <c r="O3672" s="19" t="s">
        <v>13395</v>
      </c>
      <c r="P3672" s="20" t="s">
        <v>59</v>
      </c>
      <c r="Q3672" s="19" t="s">
        <v>131</v>
      </c>
      <c r="AJ3672" s="21">
        <v>0</v>
      </c>
      <c r="AK3672" s="21">
        <v>0</v>
      </c>
      <c r="AL3672" s="22">
        <f t="shared" si="60"/>
        <v>0</v>
      </c>
    </row>
    <row r="3673" spans="1:38" ht="12" customHeight="1">
      <c r="A3673" s="19" t="s">
        <v>13396</v>
      </c>
      <c r="B3673" s="20" t="s">
        <v>13397</v>
      </c>
      <c r="C3673" s="20"/>
      <c r="D3673" s="20"/>
      <c r="F3673" s="20" t="s">
        <v>70</v>
      </c>
      <c r="G3673" s="20" t="s">
        <v>119</v>
      </c>
      <c r="H3673" s="20"/>
      <c r="I3673" s="20"/>
      <c r="J3673" s="20"/>
      <c r="K3673" s="20"/>
      <c r="L3673" s="20" t="s">
        <v>13398</v>
      </c>
      <c r="M3673" s="20" t="s">
        <v>13397</v>
      </c>
      <c r="N3673" s="20"/>
      <c r="O3673" s="19" t="s">
        <v>13399</v>
      </c>
      <c r="P3673" s="20" t="s">
        <v>59</v>
      </c>
      <c r="Q3673" s="19" t="s">
        <v>237</v>
      </c>
      <c r="Y3673" s="19" t="s">
        <v>45</v>
      </c>
      <c r="Z3673" s="19" t="s">
        <v>46</v>
      </c>
      <c r="AA3673" s="19" t="s">
        <v>73</v>
      </c>
      <c r="AB3673" s="19" t="s">
        <v>74</v>
      </c>
      <c r="AC3673" s="19" t="s">
        <v>75</v>
      </c>
      <c r="AD3673" s="19" t="s">
        <v>76</v>
      </c>
      <c r="AJ3673" s="21">
        <v>0</v>
      </c>
      <c r="AK3673" s="21">
        <v>0</v>
      </c>
      <c r="AL3673" s="22">
        <f t="shared" si="60"/>
        <v>0</v>
      </c>
    </row>
    <row r="3674" spans="1:38" ht="12" customHeight="1">
      <c r="A3674" s="19" t="s">
        <v>13400</v>
      </c>
      <c r="B3674" s="20" t="s">
        <v>13401</v>
      </c>
      <c r="C3674" s="20"/>
      <c r="D3674" s="20"/>
      <c r="F3674" s="20" t="s">
        <v>70</v>
      </c>
      <c r="G3674" s="20" t="s">
        <v>119</v>
      </c>
      <c r="H3674" s="20"/>
      <c r="I3674" s="20"/>
      <c r="J3674" s="20"/>
      <c r="K3674" s="20"/>
      <c r="L3674" s="20"/>
      <c r="M3674" s="20" t="s">
        <v>13401</v>
      </c>
      <c r="N3674" s="20"/>
      <c r="O3674" s="19" t="s">
        <v>13402</v>
      </c>
      <c r="P3674" s="20" t="s">
        <v>59</v>
      </c>
      <c r="Q3674" s="19" t="s">
        <v>131</v>
      </c>
      <c r="AJ3674" s="21">
        <v>0</v>
      </c>
      <c r="AK3674" s="21">
        <v>0</v>
      </c>
      <c r="AL3674" s="22">
        <f t="shared" si="60"/>
        <v>0</v>
      </c>
    </row>
    <row r="3675" spans="1:38" ht="12" customHeight="1">
      <c r="A3675" s="19" t="s">
        <v>13403</v>
      </c>
      <c r="B3675" s="20" t="s">
        <v>13404</v>
      </c>
      <c r="C3675" s="20"/>
      <c r="D3675" s="20"/>
      <c r="E3675" s="19" t="s">
        <v>13405</v>
      </c>
      <c r="F3675" s="20" t="s">
        <v>70</v>
      </c>
      <c r="G3675" s="20" t="s">
        <v>119</v>
      </c>
      <c r="H3675" s="20" t="s">
        <v>13406</v>
      </c>
      <c r="I3675" s="20"/>
      <c r="J3675" s="20"/>
      <c r="K3675" s="20"/>
      <c r="L3675" s="20" t="s">
        <v>13407</v>
      </c>
      <c r="M3675" s="20" t="s">
        <v>13404</v>
      </c>
      <c r="N3675" s="20"/>
      <c r="O3675" s="19" t="s">
        <v>13408</v>
      </c>
      <c r="P3675" s="20" t="s">
        <v>59</v>
      </c>
      <c r="Q3675" s="19" t="s">
        <v>180</v>
      </c>
      <c r="R3675" s="19" t="s">
        <v>7026</v>
      </c>
      <c r="S3675" s="19" t="s">
        <v>139</v>
      </c>
      <c r="T3675" s="19" t="s">
        <v>221</v>
      </c>
      <c r="U3675" s="21">
        <v>7200</v>
      </c>
      <c r="V3675" s="21">
        <v>5</v>
      </c>
      <c r="W3675" s="21">
        <v>7</v>
      </c>
      <c r="X3675" s="21">
        <v>8</v>
      </c>
      <c r="Y3675" s="19" t="s">
        <v>45</v>
      </c>
      <c r="Z3675" s="19" t="s">
        <v>46</v>
      </c>
      <c r="AA3675" s="19" t="s">
        <v>73</v>
      </c>
      <c r="AB3675" s="19" t="s">
        <v>74</v>
      </c>
      <c r="AC3675" s="19" t="s">
        <v>122</v>
      </c>
      <c r="AD3675" s="19" t="s">
        <v>123</v>
      </c>
      <c r="AE3675" s="19" t="s">
        <v>124</v>
      </c>
      <c r="AF3675" s="19" t="s">
        <v>125</v>
      </c>
      <c r="AJ3675" s="21">
        <f>VLOOKUP(B3675,[1]Sheet8!$A$3:$B$989,2,0)</f>
        <v>178420.80531936471</v>
      </c>
      <c r="AK3675" s="21">
        <f>VLOOKUP(B3675,[2]Sheet3!$A$3:$B$1872,2,0)</f>
        <v>1338908.1415929205</v>
      </c>
      <c r="AL3675" s="22">
        <f t="shared" si="60"/>
        <v>1517328.9469122852</v>
      </c>
    </row>
    <row r="3676" spans="1:38" ht="12" customHeight="1">
      <c r="A3676" s="19" t="s">
        <v>13409</v>
      </c>
      <c r="B3676" s="20" t="s">
        <v>13410</v>
      </c>
      <c r="C3676" s="20"/>
      <c r="D3676" s="20"/>
      <c r="E3676" s="19" t="s">
        <v>13411</v>
      </c>
      <c r="F3676" s="20" t="s">
        <v>70</v>
      </c>
      <c r="G3676" s="20" t="s">
        <v>119</v>
      </c>
      <c r="H3676" s="20"/>
      <c r="I3676" s="20"/>
      <c r="J3676" s="20"/>
      <c r="K3676" s="20"/>
      <c r="L3676" s="20" t="s">
        <v>13410</v>
      </c>
      <c r="M3676" s="20" t="s">
        <v>13410</v>
      </c>
      <c r="N3676" s="20"/>
      <c r="O3676" s="19" t="s">
        <v>13412</v>
      </c>
      <c r="P3676" s="20" t="s">
        <v>59</v>
      </c>
      <c r="Q3676" s="19" t="s">
        <v>170</v>
      </c>
      <c r="Y3676" s="19" t="s">
        <v>45</v>
      </c>
      <c r="Z3676" s="19" t="s">
        <v>46</v>
      </c>
      <c r="AA3676" s="19" t="s">
        <v>73</v>
      </c>
      <c r="AB3676" s="19" t="s">
        <v>74</v>
      </c>
      <c r="AC3676" s="19" t="s">
        <v>75</v>
      </c>
      <c r="AD3676" s="19" t="s">
        <v>76</v>
      </c>
      <c r="AE3676" s="19" t="s">
        <v>561</v>
      </c>
      <c r="AF3676" s="19" t="s">
        <v>561</v>
      </c>
      <c r="AJ3676" s="21">
        <f>VLOOKUP(B3676,[1]Sheet8!$A$3:$B$989,2,0)</f>
        <v>0</v>
      </c>
      <c r="AK3676" s="21">
        <f>VLOOKUP(B3676,[2]Sheet3!$A$3:$B$1872,2,0)</f>
        <v>30991.150442477876</v>
      </c>
      <c r="AL3676" s="22">
        <f t="shared" si="60"/>
        <v>30991.150442477876</v>
      </c>
    </row>
    <row r="3677" spans="1:38" ht="12" customHeight="1">
      <c r="A3677" s="19" t="s">
        <v>13413</v>
      </c>
      <c r="B3677" s="20" t="s">
        <v>13414</v>
      </c>
      <c r="C3677" s="20"/>
      <c r="D3677" s="20"/>
      <c r="F3677" s="20" t="s">
        <v>70</v>
      </c>
      <c r="G3677" s="20" t="s">
        <v>119</v>
      </c>
      <c r="H3677" s="20"/>
      <c r="I3677" s="20"/>
      <c r="J3677" s="20"/>
      <c r="K3677" s="20"/>
      <c r="L3677" s="20" t="s">
        <v>13414</v>
      </c>
      <c r="M3677" s="20" t="s">
        <v>13415</v>
      </c>
      <c r="N3677" s="20"/>
      <c r="O3677" s="19" t="s">
        <v>13416</v>
      </c>
      <c r="P3677" s="20" t="s">
        <v>59</v>
      </c>
      <c r="Q3677" s="19" t="s">
        <v>131</v>
      </c>
      <c r="AJ3677" s="21">
        <v>0</v>
      </c>
      <c r="AK3677" s="21">
        <f>VLOOKUP(B3677,[2]Sheet3!$A$3:$B$1872,2,0)</f>
        <v>3249.5575221238942</v>
      </c>
      <c r="AL3677" s="22">
        <f t="shared" si="60"/>
        <v>3249.5575221238942</v>
      </c>
    </row>
    <row r="3678" spans="1:38" ht="12" customHeight="1">
      <c r="A3678" s="19" t="s">
        <v>13417</v>
      </c>
      <c r="B3678" s="20" t="s">
        <v>13418</v>
      </c>
      <c r="C3678" s="20"/>
      <c r="D3678" s="20"/>
      <c r="E3678" s="19" t="s">
        <v>13419</v>
      </c>
      <c r="F3678" s="20" t="s">
        <v>70</v>
      </c>
      <c r="G3678" s="20" t="s">
        <v>119</v>
      </c>
      <c r="H3678" s="20"/>
      <c r="I3678" s="20"/>
      <c r="J3678" s="20"/>
      <c r="K3678" s="20"/>
      <c r="L3678" s="20" t="s">
        <v>13414</v>
      </c>
      <c r="M3678" s="20" t="s">
        <v>13415</v>
      </c>
      <c r="N3678" s="20"/>
      <c r="O3678" s="19" t="s">
        <v>13420</v>
      </c>
      <c r="P3678" s="20" t="s">
        <v>59</v>
      </c>
      <c r="Q3678" s="19" t="s">
        <v>170</v>
      </c>
      <c r="U3678" s="21">
        <v>1500</v>
      </c>
      <c r="V3678" s="21">
        <v>1</v>
      </c>
      <c r="W3678" s="21">
        <v>1</v>
      </c>
      <c r="X3678" s="21">
        <v>8</v>
      </c>
      <c r="Y3678" s="19" t="s">
        <v>45</v>
      </c>
      <c r="Z3678" s="19" t="s">
        <v>46</v>
      </c>
      <c r="AA3678" s="19" t="s">
        <v>73</v>
      </c>
      <c r="AB3678" s="19" t="s">
        <v>74</v>
      </c>
      <c r="AC3678" s="19" t="s">
        <v>75</v>
      </c>
      <c r="AD3678" s="19" t="s">
        <v>76</v>
      </c>
      <c r="AE3678" s="19" t="s">
        <v>77</v>
      </c>
      <c r="AF3678" s="19" t="s">
        <v>78</v>
      </c>
      <c r="AJ3678" s="21">
        <f>VLOOKUP(B3678,[1]Sheet8!$A$3:$B$989,2,0)</f>
        <v>0</v>
      </c>
      <c r="AK3678" s="21">
        <v>0</v>
      </c>
      <c r="AL3678" s="22">
        <f t="shared" si="60"/>
        <v>0</v>
      </c>
    </row>
    <row r="3679" spans="1:38" ht="12" customHeight="1">
      <c r="A3679" s="19" t="s">
        <v>13421</v>
      </c>
      <c r="B3679" s="20" t="s">
        <v>13422</v>
      </c>
      <c r="C3679" s="20"/>
      <c r="D3679" s="20"/>
      <c r="F3679" s="20" t="s">
        <v>70</v>
      </c>
      <c r="G3679" s="20" t="s">
        <v>119</v>
      </c>
      <c r="H3679" s="20"/>
      <c r="I3679" s="20"/>
      <c r="J3679" s="20"/>
      <c r="K3679" s="20"/>
      <c r="L3679" s="20"/>
      <c r="M3679" s="20" t="s">
        <v>13423</v>
      </c>
      <c r="N3679" s="20"/>
      <c r="O3679" s="19" t="s">
        <v>13424</v>
      </c>
      <c r="P3679" s="20" t="s">
        <v>43</v>
      </c>
      <c r="Q3679" s="19" t="s">
        <v>131</v>
      </c>
      <c r="AJ3679" s="21">
        <v>0</v>
      </c>
      <c r="AK3679" s="21">
        <f>VLOOKUP(B3679,[2]Sheet3!$A$3:$B$1872,2,0)</f>
        <v>32495.575221238938</v>
      </c>
      <c r="AL3679" s="22">
        <f t="shared" si="60"/>
        <v>32495.575221238938</v>
      </c>
    </row>
    <row r="3680" spans="1:38" ht="12" customHeight="1">
      <c r="A3680" s="19" t="s">
        <v>13425</v>
      </c>
      <c r="B3680" s="20" t="s">
        <v>13426</v>
      </c>
      <c r="C3680" s="20"/>
      <c r="D3680" s="20"/>
      <c r="E3680" s="19" t="s">
        <v>13427</v>
      </c>
      <c r="F3680" s="20" t="s">
        <v>70</v>
      </c>
      <c r="G3680" s="20" t="s">
        <v>119</v>
      </c>
      <c r="H3680" s="20"/>
      <c r="I3680" s="20"/>
      <c r="J3680" s="20"/>
      <c r="K3680" s="20"/>
      <c r="L3680" s="20" t="s">
        <v>13428</v>
      </c>
      <c r="M3680" s="20" t="s">
        <v>13429</v>
      </c>
      <c r="N3680" s="20"/>
      <c r="O3680" s="19" t="s">
        <v>13430</v>
      </c>
      <c r="P3680" s="20" t="s">
        <v>59</v>
      </c>
      <c r="Q3680" s="19" t="s">
        <v>180</v>
      </c>
      <c r="R3680" s="19" t="s">
        <v>8067</v>
      </c>
      <c r="S3680" s="19" t="s">
        <v>139</v>
      </c>
      <c r="T3680" s="19" t="s">
        <v>221</v>
      </c>
      <c r="U3680" s="21">
        <v>11000</v>
      </c>
      <c r="V3680" s="21">
        <v>5</v>
      </c>
      <c r="W3680" s="21">
        <v>5</v>
      </c>
      <c r="X3680" s="21">
        <v>12</v>
      </c>
      <c r="Y3680" s="19" t="s">
        <v>45</v>
      </c>
      <c r="Z3680" s="19" t="s">
        <v>46</v>
      </c>
      <c r="AA3680" s="19" t="s">
        <v>73</v>
      </c>
      <c r="AB3680" s="19" t="s">
        <v>74</v>
      </c>
      <c r="AC3680" s="19" t="s">
        <v>75</v>
      </c>
      <c r="AD3680" s="19" t="s">
        <v>76</v>
      </c>
      <c r="AE3680" s="19" t="s">
        <v>232</v>
      </c>
      <c r="AF3680" s="19" t="s">
        <v>233</v>
      </c>
      <c r="AJ3680" s="21">
        <f>VLOOKUP(B3680,[1]Sheet8!$A$3:$B$989,2,0)</f>
        <v>0</v>
      </c>
      <c r="AK3680" s="21">
        <f>VLOOKUP(B3680,[2]Sheet3!$A$3:$B$1872,2,0)</f>
        <v>2728226.5486725667</v>
      </c>
      <c r="AL3680" s="22">
        <f t="shared" si="60"/>
        <v>2728226.5486725667</v>
      </c>
    </row>
    <row r="3681" spans="1:38" ht="12" customHeight="1">
      <c r="A3681" s="19" t="s">
        <v>13431</v>
      </c>
      <c r="B3681" s="20" t="s">
        <v>13432</v>
      </c>
      <c r="C3681" s="20"/>
      <c r="D3681" s="20"/>
      <c r="F3681" s="20" t="s">
        <v>70</v>
      </c>
      <c r="G3681" s="20" t="s">
        <v>119</v>
      </c>
      <c r="H3681" s="20"/>
      <c r="I3681" s="20"/>
      <c r="J3681" s="20"/>
      <c r="K3681" s="20"/>
      <c r="L3681" s="20"/>
      <c r="M3681" s="20" t="s">
        <v>13432</v>
      </c>
      <c r="N3681" s="20"/>
      <c r="O3681" s="19" t="s">
        <v>13433</v>
      </c>
      <c r="P3681" s="20" t="s">
        <v>43</v>
      </c>
      <c r="Q3681" s="19" t="s">
        <v>131</v>
      </c>
      <c r="AJ3681" s="21">
        <v>0</v>
      </c>
      <c r="AK3681" s="21">
        <v>0</v>
      </c>
      <c r="AL3681" s="22">
        <f t="shared" si="60"/>
        <v>0</v>
      </c>
    </row>
    <row r="3682" spans="1:38" ht="12" customHeight="1">
      <c r="A3682" s="19" t="s">
        <v>13434</v>
      </c>
      <c r="B3682" s="20" t="s">
        <v>13435</v>
      </c>
      <c r="C3682" s="20"/>
      <c r="D3682" s="20"/>
      <c r="F3682" s="20" t="s">
        <v>70</v>
      </c>
      <c r="G3682" s="20" t="s">
        <v>119</v>
      </c>
      <c r="H3682" s="20" t="s">
        <v>13436</v>
      </c>
      <c r="I3682" s="20"/>
      <c r="J3682" s="20"/>
      <c r="K3682" s="20"/>
      <c r="L3682" s="20"/>
      <c r="M3682" s="20" t="s">
        <v>13435</v>
      </c>
      <c r="N3682" s="20"/>
      <c r="O3682" s="19" t="s">
        <v>13437</v>
      </c>
      <c r="P3682" s="20" t="s">
        <v>59</v>
      </c>
      <c r="Q3682" s="19" t="s">
        <v>131</v>
      </c>
      <c r="AJ3682" s="21">
        <v>0</v>
      </c>
      <c r="AK3682" s="21">
        <f>VLOOKUP(B3682,[2]Sheet3!$A$3:$B$1872,2,0)</f>
        <v>0</v>
      </c>
      <c r="AL3682" s="22">
        <f t="shared" si="60"/>
        <v>0</v>
      </c>
    </row>
    <row r="3683" spans="1:38" ht="12" customHeight="1">
      <c r="A3683" s="19" t="s">
        <v>13438</v>
      </c>
      <c r="B3683" s="20" t="s">
        <v>13439</v>
      </c>
      <c r="C3683" s="20"/>
      <c r="D3683" s="20"/>
      <c r="F3683" s="20" t="s">
        <v>70</v>
      </c>
      <c r="G3683" s="20" t="s">
        <v>119</v>
      </c>
      <c r="H3683" s="20"/>
      <c r="I3683" s="20"/>
      <c r="J3683" s="20"/>
      <c r="K3683" s="20"/>
      <c r="L3683" s="20"/>
      <c r="M3683" s="20" t="s">
        <v>13439</v>
      </c>
      <c r="N3683" s="20"/>
      <c r="O3683" s="19" t="s">
        <v>13440</v>
      </c>
      <c r="P3683" s="20" t="s">
        <v>59</v>
      </c>
      <c r="Q3683" s="19" t="s">
        <v>131</v>
      </c>
      <c r="AJ3683" s="21">
        <v>0</v>
      </c>
      <c r="AK3683" s="21">
        <v>0</v>
      </c>
      <c r="AL3683" s="22">
        <f t="shared" si="60"/>
        <v>0</v>
      </c>
    </row>
    <row r="3684" spans="1:38" ht="12" customHeight="1">
      <c r="A3684" s="19" t="s">
        <v>13441</v>
      </c>
      <c r="B3684" s="20" t="s">
        <v>13442</v>
      </c>
      <c r="C3684" s="20"/>
      <c r="D3684" s="20"/>
      <c r="F3684" s="20" t="s">
        <v>70</v>
      </c>
      <c r="G3684" s="20" t="s">
        <v>119</v>
      </c>
      <c r="H3684" s="20"/>
      <c r="I3684" s="20"/>
      <c r="J3684" s="20"/>
      <c r="K3684" s="20"/>
      <c r="L3684" s="20"/>
      <c r="M3684" s="20" t="s">
        <v>13442</v>
      </c>
      <c r="N3684" s="20"/>
      <c r="O3684" s="19" t="s">
        <v>13443</v>
      </c>
      <c r="P3684" s="20" t="s">
        <v>43</v>
      </c>
      <c r="Q3684" s="19" t="s">
        <v>131</v>
      </c>
      <c r="AJ3684" s="21">
        <v>0</v>
      </c>
      <c r="AK3684" s="21">
        <v>0</v>
      </c>
      <c r="AL3684" s="22">
        <f t="shared" si="60"/>
        <v>0</v>
      </c>
    </row>
    <row r="3685" spans="1:38" ht="12" customHeight="1">
      <c r="A3685" s="19" t="s">
        <v>13444</v>
      </c>
      <c r="B3685" s="20" t="s">
        <v>13445</v>
      </c>
      <c r="C3685" s="20"/>
      <c r="D3685" s="20"/>
      <c r="F3685" s="20" t="s">
        <v>70</v>
      </c>
      <c r="G3685" s="20" t="s">
        <v>119</v>
      </c>
      <c r="H3685" s="20" t="s">
        <v>13446</v>
      </c>
      <c r="I3685" s="20"/>
      <c r="J3685" s="20"/>
      <c r="K3685" s="20"/>
      <c r="L3685" s="20" t="s">
        <v>13447</v>
      </c>
      <c r="M3685" s="20" t="s">
        <v>13445</v>
      </c>
      <c r="N3685" s="20"/>
      <c r="O3685" s="19" t="s">
        <v>13448</v>
      </c>
      <c r="P3685" s="20" t="s">
        <v>59</v>
      </c>
      <c r="Q3685" s="19" t="s">
        <v>237</v>
      </c>
      <c r="Y3685" s="19" t="s">
        <v>45</v>
      </c>
      <c r="Z3685" s="19" t="s">
        <v>46</v>
      </c>
      <c r="AA3685" s="19" t="s">
        <v>73</v>
      </c>
      <c r="AB3685" s="19" t="s">
        <v>74</v>
      </c>
      <c r="AC3685" s="19" t="s">
        <v>75</v>
      </c>
      <c r="AD3685" s="19" t="s">
        <v>76</v>
      </c>
      <c r="AJ3685" s="21">
        <v>0</v>
      </c>
      <c r="AK3685" s="21">
        <f>VLOOKUP(B3685,[2]Sheet3!$A$3:$B$1872,2,0)</f>
        <v>23830.088495575223</v>
      </c>
      <c r="AL3685" s="22">
        <f t="shared" si="60"/>
        <v>23830.088495575223</v>
      </c>
    </row>
    <row r="3686" spans="1:38" ht="12" customHeight="1">
      <c r="A3686" s="19" t="s">
        <v>13449</v>
      </c>
      <c r="B3686" s="20" t="s">
        <v>13450</v>
      </c>
      <c r="C3686" s="20"/>
      <c r="D3686" s="20"/>
      <c r="E3686" s="19" t="s">
        <v>13451</v>
      </c>
      <c r="F3686" s="20" t="s">
        <v>70</v>
      </c>
      <c r="G3686" s="20" t="s">
        <v>119</v>
      </c>
      <c r="H3686" s="20"/>
      <c r="I3686" s="20"/>
      <c r="J3686" s="20"/>
      <c r="K3686" s="20"/>
      <c r="L3686" s="20" t="s">
        <v>13450</v>
      </c>
      <c r="M3686" s="20" t="s">
        <v>13450</v>
      </c>
      <c r="N3686" s="20"/>
      <c r="O3686" s="19" t="s">
        <v>13452</v>
      </c>
      <c r="P3686" s="20" t="s">
        <v>43</v>
      </c>
      <c r="Q3686" s="19" t="s">
        <v>170</v>
      </c>
      <c r="U3686" s="21">
        <v>600</v>
      </c>
      <c r="V3686" s="21">
        <v>1</v>
      </c>
      <c r="W3686" s="21">
        <v>1</v>
      </c>
      <c r="X3686" s="21">
        <v>5</v>
      </c>
      <c r="Y3686" s="19" t="s">
        <v>45</v>
      </c>
      <c r="Z3686" s="19" t="s">
        <v>46</v>
      </c>
      <c r="AA3686" s="19" t="s">
        <v>73</v>
      </c>
      <c r="AB3686" s="19" t="s">
        <v>74</v>
      </c>
      <c r="AC3686" s="19" t="s">
        <v>75</v>
      </c>
      <c r="AD3686" s="19" t="s">
        <v>76</v>
      </c>
      <c r="AE3686" s="19" t="s">
        <v>561</v>
      </c>
      <c r="AF3686" s="19" t="s">
        <v>561</v>
      </c>
      <c r="AJ3686" s="21">
        <f>VLOOKUP(B3686,[1]Sheet8!$A$3:$B$989,2,0)</f>
        <v>0</v>
      </c>
      <c r="AK3686" s="21">
        <v>0</v>
      </c>
      <c r="AL3686" s="22">
        <f t="shared" si="60"/>
        <v>0</v>
      </c>
    </row>
    <row r="3687" spans="1:38" ht="12" customHeight="1">
      <c r="A3687" s="19" t="s">
        <v>13453</v>
      </c>
      <c r="B3687" s="20" t="s">
        <v>13454</v>
      </c>
      <c r="C3687" s="20"/>
      <c r="D3687" s="20"/>
      <c r="F3687" s="20" t="s">
        <v>70</v>
      </c>
      <c r="G3687" s="20" t="s">
        <v>119</v>
      </c>
      <c r="H3687" s="20"/>
      <c r="I3687" s="20"/>
      <c r="J3687" s="20"/>
      <c r="K3687" s="20"/>
      <c r="L3687" s="20"/>
      <c r="M3687" s="20" t="s">
        <v>13454</v>
      </c>
      <c r="N3687" s="20"/>
      <c r="O3687" s="19" t="s">
        <v>13455</v>
      </c>
      <c r="P3687" s="20" t="s">
        <v>59</v>
      </c>
      <c r="Q3687" s="19" t="s">
        <v>131</v>
      </c>
      <c r="AJ3687" s="21">
        <v>0</v>
      </c>
      <c r="AK3687" s="21">
        <v>0</v>
      </c>
      <c r="AL3687" s="22">
        <f t="shared" si="60"/>
        <v>0</v>
      </c>
    </row>
    <row r="3688" spans="1:38" ht="12" customHeight="1">
      <c r="A3688" s="19" t="s">
        <v>13456</v>
      </c>
      <c r="B3688" s="20" t="s">
        <v>13457</v>
      </c>
      <c r="C3688" s="20"/>
      <c r="D3688" s="20"/>
      <c r="F3688" s="20" t="s">
        <v>70</v>
      </c>
      <c r="G3688" s="20" t="s">
        <v>119</v>
      </c>
      <c r="H3688" s="20" t="s">
        <v>13458</v>
      </c>
      <c r="I3688" s="20"/>
      <c r="J3688" s="20"/>
      <c r="K3688" s="20"/>
      <c r="L3688" s="20" t="s">
        <v>13457</v>
      </c>
      <c r="M3688" s="20" t="s">
        <v>13457</v>
      </c>
      <c r="N3688" s="20"/>
      <c r="O3688" s="19" t="s">
        <v>13459</v>
      </c>
      <c r="P3688" s="20" t="s">
        <v>59</v>
      </c>
      <c r="Q3688" s="19" t="s">
        <v>237</v>
      </c>
      <c r="U3688" s="21">
        <v>600</v>
      </c>
      <c r="V3688" s="21">
        <v>1</v>
      </c>
      <c r="W3688" s="21">
        <v>2</v>
      </c>
      <c r="X3688" s="21">
        <v>6</v>
      </c>
      <c r="Y3688" s="19" t="s">
        <v>45</v>
      </c>
      <c r="Z3688" s="19" t="s">
        <v>46</v>
      </c>
      <c r="AA3688" s="19" t="s">
        <v>73</v>
      </c>
      <c r="AB3688" s="19" t="s">
        <v>74</v>
      </c>
      <c r="AC3688" s="19" t="s">
        <v>75</v>
      </c>
      <c r="AD3688" s="19" t="s">
        <v>76</v>
      </c>
      <c r="AJ3688" s="21">
        <v>0</v>
      </c>
      <c r="AK3688" s="21">
        <v>0</v>
      </c>
      <c r="AL3688" s="22">
        <f t="shared" si="60"/>
        <v>0</v>
      </c>
    </row>
    <row r="3689" spans="1:38" ht="12" customHeight="1">
      <c r="A3689" s="19" t="s">
        <v>13460</v>
      </c>
      <c r="B3689" s="20" t="s">
        <v>444</v>
      </c>
      <c r="C3689" s="20"/>
      <c r="D3689" s="20"/>
      <c r="F3689" s="20" t="s">
        <v>70</v>
      </c>
      <c r="G3689" s="20" t="s">
        <v>119</v>
      </c>
      <c r="H3689" s="20" t="s">
        <v>13461</v>
      </c>
      <c r="I3689" s="20"/>
      <c r="J3689" s="20"/>
      <c r="K3689" s="20"/>
      <c r="L3689" s="20" t="s">
        <v>443</v>
      </c>
      <c r="M3689" s="20" t="s">
        <v>444</v>
      </c>
      <c r="N3689" s="20"/>
      <c r="O3689" s="19" t="s">
        <v>13462</v>
      </c>
      <c r="P3689" s="20" t="s">
        <v>43</v>
      </c>
      <c r="Q3689" s="19" t="s">
        <v>237</v>
      </c>
      <c r="R3689" s="19" t="s">
        <v>446</v>
      </c>
      <c r="S3689" s="19" t="s">
        <v>139</v>
      </c>
      <c r="T3689" s="19" t="s">
        <v>140</v>
      </c>
      <c r="U3689" s="21">
        <v>100</v>
      </c>
      <c r="V3689" s="21">
        <v>1</v>
      </c>
      <c r="W3689" s="21">
        <v>3</v>
      </c>
      <c r="X3689" s="21">
        <v>3</v>
      </c>
      <c r="Y3689" s="19" t="s">
        <v>45</v>
      </c>
      <c r="Z3689" s="19" t="s">
        <v>46</v>
      </c>
      <c r="AA3689" s="19" t="s">
        <v>73</v>
      </c>
      <c r="AB3689" s="19" t="s">
        <v>74</v>
      </c>
      <c r="AC3689" s="19" t="s">
        <v>75</v>
      </c>
      <c r="AD3689" s="19" t="s">
        <v>76</v>
      </c>
      <c r="AJ3689" s="21">
        <v>0</v>
      </c>
      <c r="AK3689" s="21">
        <f>VLOOKUP(B3689,[2]Sheet3!$A$3:$B$1872,2,0)</f>
        <v>11450.442477876106</v>
      </c>
      <c r="AL3689" s="22">
        <f t="shared" si="60"/>
        <v>11450.442477876106</v>
      </c>
    </row>
    <row r="3690" spans="1:38" ht="12" customHeight="1">
      <c r="A3690" s="19" t="s">
        <v>13463</v>
      </c>
      <c r="B3690" s="20" t="s">
        <v>13464</v>
      </c>
      <c r="C3690" s="20"/>
      <c r="D3690" s="20"/>
      <c r="F3690" s="20" t="s">
        <v>70</v>
      </c>
      <c r="G3690" s="20" t="s">
        <v>119</v>
      </c>
      <c r="H3690" s="20" t="s">
        <v>13465</v>
      </c>
      <c r="I3690" s="20"/>
      <c r="J3690" s="20"/>
      <c r="K3690" s="20"/>
      <c r="L3690" s="20"/>
      <c r="M3690" s="20" t="s">
        <v>13464</v>
      </c>
      <c r="N3690" s="20"/>
      <c r="O3690" s="19" t="s">
        <v>13466</v>
      </c>
      <c r="P3690" s="20" t="s">
        <v>59</v>
      </c>
      <c r="Q3690" s="19" t="s">
        <v>237</v>
      </c>
      <c r="U3690" s="21">
        <v>300</v>
      </c>
      <c r="V3690" s="21">
        <v>1</v>
      </c>
      <c r="W3690" s="21">
        <v>0</v>
      </c>
      <c r="X3690" s="21">
        <v>4</v>
      </c>
      <c r="Y3690" s="19" t="s">
        <v>45</v>
      </c>
      <c r="Z3690" s="19" t="s">
        <v>46</v>
      </c>
      <c r="AA3690" s="19" t="s">
        <v>73</v>
      </c>
      <c r="AB3690" s="19" t="s">
        <v>74</v>
      </c>
      <c r="AC3690" s="19" t="s">
        <v>75</v>
      </c>
      <c r="AD3690" s="19" t="s">
        <v>76</v>
      </c>
      <c r="AJ3690" s="21">
        <v>0</v>
      </c>
      <c r="AK3690" s="21">
        <f>VLOOKUP(B3690,[2]Sheet3!$A$3:$B$1872,2,0)</f>
        <v>10194.690265486726</v>
      </c>
      <c r="AL3690" s="22">
        <f t="shared" si="60"/>
        <v>10194.690265486726</v>
      </c>
    </row>
    <row r="3691" spans="1:38" ht="12" customHeight="1">
      <c r="A3691" s="19" t="s">
        <v>13467</v>
      </c>
      <c r="B3691" s="20" t="s">
        <v>13468</v>
      </c>
      <c r="C3691" s="20"/>
      <c r="D3691" s="20"/>
      <c r="F3691" s="20" t="s">
        <v>70</v>
      </c>
      <c r="G3691" s="20" t="s">
        <v>119</v>
      </c>
      <c r="H3691" s="20" t="s">
        <v>13469</v>
      </c>
      <c r="I3691" s="20"/>
      <c r="J3691" s="20"/>
      <c r="K3691" s="20"/>
      <c r="L3691" s="20" t="s">
        <v>13470</v>
      </c>
      <c r="M3691" s="20" t="s">
        <v>13468</v>
      </c>
      <c r="N3691" s="20"/>
      <c r="O3691" s="19" t="s">
        <v>13471</v>
      </c>
      <c r="P3691" s="20" t="s">
        <v>59</v>
      </c>
      <c r="Q3691" s="19" t="s">
        <v>237</v>
      </c>
      <c r="U3691" s="21">
        <v>800</v>
      </c>
      <c r="V3691" s="21">
        <v>1</v>
      </c>
      <c r="W3691" s="21">
        <v>5</v>
      </c>
      <c r="X3691" s="21">
        <v>6</v>
      </c>
      <c r="Y3691" s="19" t="s">
        <v>45</v>
      </c>
      <c r="Z3691" s="19" t="s">
        <v>46</v>
      </c>
      <c r="AA3691" s="19" t="s">
        <v>73</v>
      </c>
      <c r="AB3691" s="19" t="s">
        <v>74</v>
      </c>
      <c r="AC3691" s="19" t="s">
        <v>75</v>
      </c>
      <c r="AD3691" s="19" t="s">
        <v>76</v>
      </c>
      <c r="AJ3691" s="21">
        <v>0</v>
      </c>
      <c r="AK3691" s="21">
        <f>VLOOKUP(B3691,[2]Sheet3!$A$3:$B$1872,2,0)</f>
        <v>0</v>
      </c>
      <c r="AL3691" s="22">
        <f t="shared" si="60"/>
        <v>0</v>
      </c>
    </row>
    <row r="3692" spans="1:38" ht="12" customHeight="1">
      <c r="A3692" s="19" t="s">
        <v>13472</v>
      </c>
      <c r="B3692" s="20" t="s">
        <v>13473</v>
      </c>
      <c r="C3692" s="20"/>
      <c r="D3692" s="20"/>
      <c r="F3692" s="20" t="s">
        <v>70</v>
      </c>
      <c r="G3692" s="20" t="s">
        <v>119</v>
      </c>
      <c r="H3692" s="20" t="s">
        <v>13473</v>
      </c>
      <c r="I3692" s="20"/>
      <c r="J3692" s="20"/>
      <c r="K3692" s="20"/>
      <c r="L3692" s="20"/>
      <c r="M3692" s="20" t="s">
        <v>13473</v>
      </c>
      <c r="N3692" s="20"/>
      <c r="O3692" s="19" t="s">
        <v>13474</v>
      </c>
      <c r="P3692" s="20" t="s">
        <v>59</v>
      </c>
      <c r="Q3692" s="19" t="s">
        <v>131</v>
      </c>
      <c r="AJ3692" s="21">
        <v>0</v>
      </c>
      <c r="AK3692" s="21">
        <v>0</v>
      </c>
      <c r="AL3692" s="22">
        <f t="shared" si="60"/>
        <v>0</v>
      </c>
    </row>
    <row r="3693" spans="1:38" ht="12" customHeight="1">
      <c r="A3693" s="19" t="s">
        <v>13475</v>
      </c>
      <c r="B3693" s="20" t="s">
        <v>13476</v>
      </c>
      <c r="C3693" s="20"/>
      <c r="D3693" s="20"/>
      <c r="E3693" s="19" t="s">
        <v>13477</v>
      </c>
      <c r="F3693" s="20" t="s">
        <v>70</v>
      </c>
      <c r="G3693" s="20" t="s">
        <v>119</v>
      </c>
      <c r="H3693" s="20"/>
      <c r="I3693" s="20"/>
      <c r="J3693" s="20"/>
      <c r="K3693" s="20"/>
      <c r="L3693" s="20" t="s">
        <v>13478</v>
      </c>
      <c r="M3693" s="20" t="s">
        <v>13476</v>
      </c>
      <c r="N3693" s="20"/>
      <c r="O3693" s="19" t="s">
        <v>13479</v>
      </c>
      <c r="P3693" s="20" t="s">
        <v>59</v>
      </c>
      <c r="Q3693" s="19" t="s">
        <v>180</v>
      </c>
      <c r="R3693" s="19" t="s">
        <v>566</v>
      </c>
      <c r="S3693" s="19" t="s">
        <v>251</v>
      </c>
      <c r="U3693" s="21">
        <v>4800</v>
      </c>
      <c r="V3693" s="21">
        <v>3</v>
      </c>
      <c r="W3693" s="21">
        <v>5</v>
      </c>
      <c r="X3693" s="21">
        <v>8</v>
      </c>
      <c r="Y3693" s="19" t="s">
        <v>45</v>
      </c>
      <c r="Z3693" s="19" t="s">
        <v>46</v>
      </c>
      <c r="AA3693" s="19" t="s">
        <v>73</v>
      </c>
      <c r="AB3693" s="19" t="s">
        <v>74</v>
      </c>
      <c r="AC3693" s="19" t="s">
        <v>122</v>
      </c>
      <c r="AD3693" s="19" t="s">
        <v>123</v>
      </c>
      <c r="AE3693" s="19" t="s">
        <v>124</v>
      </c>
      <c r="AF3693" s="19" t="s">
        <v>125</v>
      </c>
      <c r="AJ3693" s="21">
        <f>VLOOKUP(B3693,[1]Sheet8!$A$3:$B$989,2,0)</f>
        <v>281412.50000000006</v>
      </c>
      <c r="AK3693" s="21">
        <f>VLOOKUP(B3693,[2]Sheet3!$A$3:$B$1872,2,0)</f>
        <v>798419.83105390205</v>
      </c>
      <c r="AL3693" s="22">
        <f t="shared" si="60"/>
        <v>1079832.3310539022</v>
      </c>
    </row>
    <row r="3694" spans="1:38" ht="12" customHeight="1">
      <c r="A3694" s="19" t="s">
        <v>13480</v>
      </c>
      <c r="B3694" s="20" t="s">
        <v>13481</v>
      </c>
      <c r="C3694" s="20"/>
      <c r="D3694" s="20"/>
      <c r="F3694" s="20" t="s">
        <v>215</v>
      </c>
      <c r="G3694" s="20" t="s">
        <v>4409</v>
      </c>
      <c r="H3694" s="20"/>
      <c r="I3694" s="20"/>
      <c r="J3694" s="20"/>
      <c r="K3694" s="20"/>
      <c r="L3694" s="20" t="s">
        <v>13481</v>
      </c>
      <c r="M3694" s="20" t="s">
        <v>13481</v>
      </c>
      <c r="N3694" s="20"/>
      <c r="O3694" s="19" t="s">
        <v>13482</v>
      </c>
      <c r="P3694" s="20" t="s">
        <v>59</v>
      </c>
      <c r="Q3694" s="19" t="s">
        <v>131</v>
      </c>
      <c r="AJ3694" s="21">
        <v>0</v>
      </c>
      <c r="AK3694" s="21">
        <v>0</v>
      </c>
      <c r="AL3694" s="22">
        <f t="shared" si="60"/>
        <v>0</v>
      </c>
    </row>
    <row r="3695" spans="1:38" ht="12" customHeight="1">
      <c r="A3695" s="19" t="s">
        <v>13483</v>
      </c>
      <c r="B3695" s="20" t="s">
        <v>13484</v>
      </c>
      <c r="C3695" s="20"/>
      <c r="D3695" s="20"/>
      <c r="E3695" s="19" t="s">
        <v>13485</v>
      </c>
      <c r="F3695" s="20" t="s">
        <v>70</v>
      </c>
      <c r="G3695" s="20" t="s">
        <v>119</v>
      </c>
      <c r="H3695" s="20"/>
      <c r="I3695" s="20"/>
      <c r="J3695" s="20"/>
      <c r="K3695" s="20"/>
      <c r="L3695" s="20" t="s">
        <v>13484</v>
      </c>
      <c r="M3695" s="20" t="s">
        <v>13486</v>
      </c>
      <c r="N3695" s="20"/>
      <c r="O3695" s="19" t="s">
        <v>13487</v>
      </c>
      <c r="P3695" s="20" t="s">
        <v>43</v>
      </c>
      <c r="Q3695" s="19" t="s">
        <v>170</v>
      </c>
      <c r="Y3695" s="19" t="s">
        <v>45</v>
      </c>
      <c r="Z3695" s="19" t="s">
        <v>46</v>
      </c>
      <c r="AA3695" s="19" t="s">
        <v>73</v>
      </c>
      <c r="AB3695" s="19" t="s">
        <v>74</v>
      </c>
      <c r="AC3695" s="19" t="s">
        <v>75</v>
      </c>
      <c r="AD3695" s="19" t="s">
        <v>76</v>
      </c>
      <c r="AE3695" s="19" t="s">
        <v>561</v>
      </c>
      <c r="AF3695" s="19" t="s">
        <v>561</v>
      </c>
      <c r="AJ3695" s="21">
        <f>VLOOKUP(B3695,[1]Sheet8!$A$3:$B$989,2,0)</f>
        <v>0</v>
      </c>
      <c r="AK3695" s="21">
        <f>VLOOKUP(B3695,[2]Sheet3!$A$3:$B$1872,2,0)</f>
        <v>172286.2831858407</v>
      </c>
      <c r="AL3695" s="22">
        <f t="shared" si="60"/>
        <v>172286.2831858407</v>
      </c>
    </row>
    <row r="3696" spans="1:38" ht="12" customHeight="1">
      <c r="A3696" s="19" t="s">
        <v>13488</v>
      </c>
      <c r="B3696" s="20" t="s">
        <v>2093</v>
      </c>
      <c r="C3696" s="20"/>
      <c r="D3696" s="20"/>
      <c r="F3696" s="20" t="s">
        <v>70</v>
      </c>
      <c r="G3696" s="20" t="s">
        <v>119</v>
      </c>
      <c r="H3696" s="20" t="s">
        <v>2093</v>
      </c>
      <c r="I3696" s="20"/>
      <c r="J3696" s="20"/>
      <c r="K3696" s="20"/>
      <c r="L3696" s="20" t="s">
        <v>2092</v>
      </c>
      <c r="M3696" s="20" t="s">
        <v>2093</v>
      </c>
      <c r="N3696" s="20"/>
      <c r="O3696" s="19" t="s">
        <v>13489</v>
      </c>
      <c r="P3696" s="20" t="s">
        <v>43</v>
      </c>
      <c r="Q3696" s="19" t="s">
        <v>102</v>
      </c>
      <c r="AJ3696" s="21">
        <f>VLOOKUP(B3696,[1]Sheet8!$A$3:$B$989,2,0)</f>
        <v>7658.74</v>
      </c>
      <c r="AK3696" s="21">
        <f>VLOOKUP(B3696,[2]Sheet3!$A$3:$B$1872,2,0)</f>
        <v>21528.318584070799</v>
      </c>
      <c r="AL3696" s="22">
        <f t="shared" si="60"/>
        <v>29187.058584070801</v>
      </c>
    </row>
    <row r="3697" spans="1:38" ht="12" customHeight="1">
      <c r="A3697" s="19" t="s">
        <v>13490</v>
      </c>
      <c r="B3697" s="20" t="s">
        <v>13491</v>
      </c>
      <c r="C3697" s="20"/>
      <c r="D3697" s="20"/>
      <c r="E3697" s="19" t="s">
        <v>13492</v>
      </c>
      <c r="F3697" s="20" t="s">
        <v>70</v>
      </c>
      <c r="G3697" s="20" t="s">
        <v>119</v>
      </c>
      <c r="H3697" s="20"/>
      <c r="I3697" s="20"/>
      <c r="J3697" s="20"/>
      <c r="K3697" s="20"/>
      <c r="L3697" s="20" t="s">
        <v>13491</v>
      </c>
      <c r="M3697" s="20" t="s">
        <v>13493</v>
      </c>
      <c r="N3697" s="20"/>
      <c r="O3697" s="19" t="s">
        <v>13494</v>
      </c>
      <c r="P3697" s="20" t="s">
        <v>59</v>
      </c>
      <c r="Q3697" s="19" t="s">
        <v>44</v>
      </c>
      <c r="U3697" s="21">
        <v>800</v>
      </c>
      <c r="V3697" s="21">
        <v>1</v>
      </c>
      <c r="W3697" s="21">
        <v>2</v>
      </c>
      <c r="X3697" s="21">
        <v>5</v>
      </c>
      <c r="Y3697" s="19" t="s">
        <v>45</v>
      </c>
      <c r="Z3697" s="19" t="s">
        <v>46</v>
      </c>
      <c r="AA3697" s="19" t="s">
        <v>73</v>
      </c>
      <c r="AB3697" s="19" t="s">
        <v>74</v>
      </c>
      <c r="AC3697" s="19" t="s">
        <v>75</v>
      </c>
      <c r="AD3697" s="19" t="s">
        <v>76</v>
      </c>
      <c r="AE3697" s="19" t="s">
        <v>232</v>
      </c>
      <c r="AF3697" s="19" t="s">
        <v>233</v>
      </c>
      <c r="AJ3697" s="21">
        <f>VLOOKUP(B3697,[1]Sheet8!$A$3:$B$989,2,0)</f>
        <v>0</v>
      </c>
      <c r="AK3697" s="21">
        <f>VLOOKUP(B3697,[2]Sheet3!$A$3:$B$1872,2,0)</f>
        <v>414371.68141592928</v>
      </c>
      <c r="AL3697" s="22">
        <f t="shared" si="60"/>
        <v>414371.68141592928</v>
      </c>
    </row>
    <row r="3698" spans="1:38" ht="12" customHeight="1">
      <c r="A3698" s="19" t="s">
        <v>13495</v>
      </c>
      <c r="B3698" s="20" t="s">
        <v>13496</v>
      </c>
      <c r="C3698" s="20"/>
      <c r="D3698" s="20"/>
      <c r="F3698" s="20" t="s">
        <v>70</v>
      </c>
      <c r="G3698" s="20" t="s">
        <v>119</v>
      </c>
      <c r="H3698" s="20"/>
      <c r="I3698" s="20"/>
      <c r="J3698" s="20"/>
      <c r="K3698" s="20"/>
      <c r="L3698" s="20"/>
      <c r="M3698" s="20"/>
      <c r="N3698" s="20"/>
      <c r="O3698" s="19" t="s">
        <v>13497</v>
      </c>
      <c r="P3698" s="20" t="s">
        <v>59</v>
      </c>
      <c r="Q3698" s="19" t="s">
        <v>102</v>
      </c>
      <c r="AJ3698" s="21">
        <v>0</v>
      </c>
      <c r="AK3698" s="21">
        <v>0</v>
      </c>
      <c r="AL3698" s="22">
        <f t="shared" si="60"/>
        <v>0</v>
      </c>
    </row>
    <row r="3699" spans="1:38" ht="12" customHeight="1">
      <c r="A3699" s="19" t="s">
        <v>13498</v>
      </c>
      <c r="B3699" s="20" t="s">
        <v>13499</v>
      </c>
      <c r="C3699" s="20"/>
      <c r="D3699" s="20"/>
      <c r="F3699" s="20" t="s">
        <v>489</v>
      </c>
      <c r="G3699" s="20" t="s">
        <v>13500</v>
      </c>
      <c r="H3699" s="20" t="s">
        <v>13499</v>
      </c>
      <c r="I3699" s="20"/>
      <c r="J3699" s="20"/>
      <c r="K3699" s="20"/>
      <c r="L3699" s="20" t="s">
        <v>13499</v>
      </c>
      <c r="M3699" s="20" t="s">
        <v>13499</v>
      </c>
      <c r="N3699" s="20"/>
      <c r="O3699" s="19" t="s">
        <v>13501</v>
      </c>
      <c r="P3699" s="20" t="s">
        <v>43</v>
      </c>
      <c r="Q3699" s="19" t="s">
        <v>131</v>
      </c>
      <c r="U3699" s="21">
        <v>80</v>
      </c>
      <c r="V3699" s="21">
        <v>2</v>
      </c>
      <c r="W3699" s="21">
        <v>1</v>
      </c>
      <c r="X3699" s="21">
        <v>2</v>
      </c>
      <c r="AJ3699" s="21">
        <v>0</v>
      </c>
      <c r="AK3699" s="21">
        <v>0</v>
      </c>
      <c r="AL3699" s="22">
        <f t="shared" si="60"/>
        <v>0</v>
      </c>
    </row>
    <row r="3700" spans="1:38" ht="12" customHeight="1">
      <c r="A3700" s="19" t="s">
        <v>13502</v>
      </c>
      <c r="B3700" s="20" t="s">
        <v>13503</v>
      </c>
      <c r="C3700" s="20"/>
      <c r="D3700" s="20"/>
      <c r="F3700" s="20" t="s">
        <v>350</v>
      </c>
      <c r="G3700" s="20" t="s">
        <v>2035</v>
      </c>
      <c r="H3700" s="20"/>
      <c r="I3700" s="20"/>
      <c r="J3700" s="20"/>
      <c r="K3700" s="20"/>
      <c r="L3700" s="20"/>
      <c r="M3700" s="20" t="s">
        <v>13503</v>
      </c>
      <c r="N3700" s="20"/>
      <c r="O3700" s="19" t="s">
        <v>13504</v>
      </c>
      <c r="P3700" s="20" t="s">
        <v>43</v>
      </c>
      <c r="Q3700" s="19" t="s">
        <v>131</v>
      </c>
      <c r="U3700" s="21">
        <v>50</v>
      </c>
      <c r="V3700" s="21">
        <v>1</v>
      </c>
      <c r="W3700" s="21">
        <v>0</v>
      </c>
      <c r="X3700" s="21">
        <v>1</v>
      </c>
      <c r="AJ3700" s="21">
        <v>0</v>
      </c>
      <c r="AK3700" s="21">
        <f>VLOOKUP(B3700,[2]Sheet3!$A$3:$B$1872,2,0)</f>
        <v>11915.044247787611</v>
      </c>
      <c r="AL3700" s="22">
        <f t="shared" si="60"/>
        <v>11915.044247787611</v>
      </c>
    </row>
    <row r="3701" spans="1:38" ht="12" customHeight="1">
      <c r="A3701" s="19" t="s">
        <v>13505</v>
      </c>
      <c r="B3701" s="20" t="s">
        <v>13506</v>
      </c>
      <c r="C3701" s="20"/>
      <c r="D3701" s="20"/>
      <c r="F3701" s="20" t="s">
        <v>1732</v>
      </c>
      <c r="G3701" s="20" t="s">
        <v>13507</v>
      </c>
      <c r="H3701" s="20"/>
      <c r="I3701" s="20"/>
      <c r="J3701" s="20"/>
      <c r="K3701" s="20"/>
      <c r="L3701" s="20"/>
      <c r="M3701" s="20" t="s">
        <v>13506</v>
      </c>
      <c r="N3701" s="20"/>
      <c r="O3701" s="19" t="s">
        <v>13508</v>
      </c>
      <c r="P3701" s="20" t="s">
        <v>43</v>
      </c>
      <c r="Q3701" s="19" t="s">
        <v>6593</v>
      </c>
      <c r="AJ3701" s="21">
        <v>0</v>
      </c>
      <c r="AK3701" s="21">
        <v>0</v>
      </c>
      <c r="AL3701" s="22">
        <f t="shared" si="60"/>
        <v>0</v>
      </c>
    </row>
    <row r="3702" spans="1:38" ht="12" customHeight="1">
      <c r="A3702" s="19" t="s">
        <v>13509</v>
      </c>
      <c r="B3702" s="20" t="s">
        <v>8589</v>
      </c>
      <c r="C3702" s="20"/>
      <c r="D3702" s="20"/>
      <c r="F3702" s="20" t="s">
        <v>98</v>
      </c>
      <c r="G3702" s="20" t="s">
        <v>99</v>
      </c>
      <c r="H3702" s="20" t="s">
        <v>8588</v>
      </c>
      <c r="I3702" s="20"/>
      <c r="J3702" s="20"/>
      <c r="K3702" s="20"/>
      <c r="L3702" s="20" t="s">
        <v>8589</v>
      </c>
      <c r="M3702" s="20" t="s">
        <v>8590</v>
      </c>
      <c r="N3702" s="20"/>
      <c r="O3702" s="19" t="s">
        <v>13510</v>
      </c>
      <c r="P3702" s="20" t="s">
        <v>43</v>
      </c>
      <c r="Q3702" s="19" t="s">
        <v>237</v>
      </c>
      <c r="R3702" s="19" t="s">
        <v>803</v>
      </c>
      <c r="S3702" s="19" t="s">
        <v>139</v>
      </c>
      <c r="T3702" s="19" t="s">
        <v>152</v>
      </c>
      <c r="Y3702" s="19" t="s">
        <v>45</v>
      </c>
      <c r="Z3702" s="19" t="s">
        <v>46</v>
      </c>
      <c r="AA3702" s="19" t="s">
        <v>47</v>
      </c>
      <c r="AB3702" s="19" t="s">
        <v>461</v>
      </c>
      <c r="AC3702" s="19" t="s">
        <v>284</v>
      </c>
      <c r="AD3702" s="19" t="s">
        <v>285</v>
      </c>
      <c r="AJ3702" s="21">
        <v>0</v>
      </c>
      <c r="AK3702" s="21">
        <v>0</v>
      </c>
      <c r="AL3702" s="22">
        <f t="shared" si="60"/>
        <v>0</v>
      </c>
    </row>
    <row r="3703" spans="1:38" ht="12" customHeight="1">
      <c r="A3703" s="19" t="s">
        <v>13511</v>
      </c>
      <c r="B3703" s="20" t="s">
        <v>13512</v>
      </c>
      <c r="C3703" s="20"/>
      <c r="D3703" s="20"/>
      <c r="F3703" s="20" t="s">
        <v>98</v>
      </c>
      <c r="G3703" s="20" t="s">
        <v>99</v>
      </c>
      <c r="H3703" s="20"/>
      <c r="I3703" s="20"/>
      <c r="J3703" s="20"/>
      <c r="K3703" s="20"/>
      <c r="L3703" s="20" t="s">
        <v>13513</v>
      </c>
      <c r="M3703" s="20" t="s">
        <v>13512</v>
      </c>
      <c r="N3703" s="20"/>
      <c r="O3703" s="19" t="s">
        <v>13514</v>
      </c>
      <c r="P3703" s="20" t="s">
        <v>43</v>
      </c>
      <c r="Q3703" s="19" t="s">
        <v>131</v>
      </c>
      <c r="AJ3703" s="21">
        <v>0</v>
      </c>
      <c r="AK3703" s="21">
        <v>0</v>
      </c>
      <c r="AL3703" s="22">
        <f t="shared" si="60"/>
        <v>0</v>
      </c>
    </row>
    <row r="3704" spans="1:38" ht="12" customHeight="1">
      <c r="A3704" s="19" t="s">
        <v>13515</v>
      </c>
      <c r="B3704" s="20" t="s">
        <v>13516</v>
      </c>
      <c r="C3704" s="20"/>
      <c r="D3704" s="20"/>
      <c r="F3704" s="20" t="s">
        <v>98</v>
      </c>
      <c r="G3704" s="20" t="s">
        <v>99</v>
      </c>
      <c r="H3704" s="20"/>
      <c r="I3704" s="20"/>
      <c r="J3704" s="20"/>
      <c r="K3704" s="20"/>
      <c r="L3704" s="20"/>
      <c r="M3704" s="20" t="s">
        <v>13516</v>
      </c>
      <c r="N3704" s="20"/>
      <c r="O3704" s="19" t="s">
        <v>13517</v>
      </c>
      <c r="P3704" s="20" t="s">
        <v>43</v>
      </c>
      <c r="Q3704" s="19" t="s">
        <v>131</v>
      </c>
      <c r="AJ3704" s="21">
        <v>0</v>
      </c>
      <c r="AK3704" s="21">
        <v>0</v>
      </c>
      <c r="AL3704" s="22">
        <f t="shared" si="60"/>
        <v>0</v>
      </c>
    </row>
    <row r="3705" spans="1:38" ht="12" customHeight="1">
      <c r="A3705" s="19" t="s">
        <v>13518</v>
      </c>
      <c r="B3705" s="20" t="s">
        <v>13519</v>
      </c>
      <c r="C3705" s="20"/>
      <c r="D3705" s="20"/>
      <c r="F3705" s="20" t="s">
        <v>330</v>
      </c>
      <c r="G3705" s="20" t="s">
        <v>2371</v>
      </c>
      <c r="H3705" s="20"/>
      <c r="I3705" s="20"/>
      <c r="J3705" s="20"/>
      <c r="K3705" s="20"/>
      <c r="L3705" s="20" t="s">
        <v>13520</v>
      </c>
      <c r="M3705" s="20" t="s">
        <v>13519</v>
      </c>
      <c r="N3705" s="20"/>
      <c r="O3705" s="19" t="s">
        <v>13521</v>
      </c>
      <c r="P3705" s="20" t="s">
        <v>43</v>
      </c>
      <c r="Q3705" s="19" t="s">
        <v>237</v>
      </c>
      <c r="R3705" s="19" t="s">
        <v>1173</v>
      </c>
      <c r="S3705" s="19" t="s">
        <v>139</v>
      </c>
      <c r="T3705" s="19" t="s">
        <v>221</v>
      </c>
      <c r="AJ3705" s="21">
        <v>0</v>
      </c>
      <c r="AK3705" s="21">
        <v>0</v>
      </c>
      <c r="AL3705" s="22">
        <f t="shared" si="60"/>
        <v>0</v>
      </c>
    </row>
    <row r="3706" spans="1:38" ht="12" customHeight="1">
      <c r="A3706" s="19" t="s">
        <v>13522</v>
      </c>
      <c r="B3706" s="20" t="s">
        <v>13523</v>
      </c>
      <c r="C3706" s="20"/>
      <c r="D3706" s="20"/>
      <c r="F3706" s="20" t="s">
        <v>330</v>
      </c>
      <c r="G3706" s="20" t="s">
        <v>2371</v>
      </c>
      <c r="H3706" s="20" t="s">
        <v>13523</v>
      </c>
      <c r="I3706" s="20"/>
      <c r="J3706" s="20"/>
      <c r="K3706" s="20"/>
      <c r="L3706" s="20" t="s">
        <v>13523</v>
      </c>
      <c r="M3706" s="20" t="s">
        <v>13523</v>
      </c>
      <c r="N3706" s="20"/>
      <c r="O3706" s="19" t="s">
        <v>13524</v>
      </c>
      <c r="P3706" s="20" t="s">
        <v>43</v>
      </c>
      <c r="Q3706" s="19" t="s">
        <v>237</v>
      </c>
      <c r="U3706" s="21">
        <v>600</v>
      </c>
      <c r="V3706" s="21">
        <v>1</v>
      </c>
      <c r="W3706" s="21">
        <v>1</v>
      </c>
      <c r="X3706" s="21">
        <v>3</v>
      </c>
      <c r="Y3706" s="19" t="s">
        <v>45</v>
      </c>
      <c r="Z3706" s="19" t="s">
        <v>46</v>
      </c>
      <c r="AA3706" s="19" t="s">
        <v>73</v>
      </c>
      <c r="AB3706" s="19" t="s">
        <v>74</v>
      </c>
      <c r="AC3706" s="19" t="s">
        <v>335</v>
      </c>
      <c r="AD3706" s="19" t="s">
        <v>336</v>
      </c>
      <c r="AJ3706" s="21">
        <v>0</v>
      </c>
      <c r="AK3706" s="21">
        <v>0</v>
      </c>
      <c r="AL3706" s="22">
        <f t="shared" si="60"/>
        <v>0</v>
      </c>
    </row>
    <row r="3707" spans="1:38" ht="12" customHeight="1">
      <c r="A3707" s="19" t="s">
        <v>13525</v>
      </c>
      <c r="B3707" s="20" t="s">
        <v>13526</v>
      </c>
      <c r="C3707" s="20"/>
      <c r="D3707" s="20"/>
      <c r="F3707" s="20" t="s">
        <v>330</v>
      </c>
      <c r="G3707" s="20" t="s">
        <v>2371</v>
      </c>
      <c r="H3707" s="20"/>
      <c r="I3707" s="20"/>
      <c r="J3707" s="20"/>
      <c r="K3707" s="20"/>
      <c r="L3707" s="20" t="s">
        <v>13526</v>
      </c>
      <c r="M3707" s="20" t="s">
        <v>13526</v>
      </c>
      <c r="N3707" s="20"/>
      <c r="O3707" s="19" t="s">
        <v>13527</v>
      </c>
      <c r="P3707" s="20" t="s">
        <v>59</v>
      </c>
      <c r="Q3707" s="19" t="s">
        <v>131</v>
      </c>
      <c r="AJ3707" s="21">
        <v>0</v>
      </c>
      <c r="AK3707" s="21">
        <v>0</v>
      </c>
      <c r="AL3707" s="22">
        <f t="shared" si="60"/>
        <v>0</v>
      </c>
    </row>
    <row r="3708" spans="1:38" ht="12" customHeight="1">
      <c r="A3708" s="19" t="s">
        <v>13528</v>
      </c>
      <c r="B3708" s="20" t="s">
        <v>13529</v>
      </c>
      <c r="C3708" s="20"/>
      <c r="D3708" s="20"/>
      <c r="F3708" s="20" t="s">
        <v>330</v>
      </c>
      <c r="G3708" s="20" t="s">
        <v>2371</v>
      </c>
      <c r="H3708" s="20" t="s">
        <v>13530</v>
      </c>
      <c r="I3708" s="20"/>
      <c r="J3708" s="20"/>
      <c r="K3708" s="20"/>
      <c r="L3708" s="20" t="s">
        <v>13530</v>
      </c>
      <c r="M3708" s="20" t="s">
        <v>13530</v>
      </c>
      <c r="N3708" s="20"/>
      <c r="O3708" s="19" t="s">
        <v>13531</v>
      </c>
      <c r="P3708" s="20" t="s">
        <v>43</v>
      </c>
      <c r="Q3708" s="19" t="s">
        <v>131</v>
      </c>
      <c r="AJ3708" s="21">
        <v>0</v>
      </c>
      <c r="AK3708" s="21">
        <f>VLOOKUP(B3708,[2]Sheet3!$A$3:$B$1872,2,0)</f>
        <v>9327.4336283185839</v>
      </c>
      <c r="AL3708" s="22">
        <f t="shared" si="60"/>
        <v>9327.4336283185839</v>
      </c>
    </row>
    <row r="3709" spans="1:38" ht="12" customHeight="1">
      <c r="A3709" s="19" t="s">
        <v>13532</v>
      </c>
      <c r="B3709" s="20" t="s">
        <v>13533</v>
      </c>
      <c r="C3709" s="20"/>
      <c r="D3709" s="20"/>
      <c r="E3709" s="19" t="s">
        <v>13534</v>
      </c>
      <c r="F3709" s="20" t="s">
        <v>98</v>
      </c>
      <c r="G3709" s="20" t="s">
        <v>5139</v>
      </c>
      <c r="H3709" s="20" t="s">
        <v>13535</v>
      </c>
      <c r="I3709" s="20"/>
      <c r="J3709" s="20"/>
      <c r="K3709" s="20"/>
      <c r="L3709" s="20" t="s">
        <v>13536</v>
      </c>
      <c r="M3709" s="20" t="s">
        <v>13536</v>
      </c>
      <c r="N3709" s="20"/>
      <c r="O3709" s="19" t="s">
        <v>13537</v>
      </c>
      <c r="P3709" s="20" t="s">
        <v>43</v>
      </c>
      <c r="Q3709" s="19" t="s">
        <v>170</v>
      </c>
      <c r="R3709" s="19" t="s">
        <v>803</v>
      </c>
      <c r="S3709" s="19" t="s">
        <v>139</v>
      </c>
      <c r="T3709" s="19" t="s">
        <v>152</v>
      </c>
      <c r="U3709" s="21">
        <v>1000</v>
      </c>
      <c r="V3709" s="21">
        <v>2</v>
      </c>
      <c r="W3709" s="21">
        <v>2</v>
      </c>
      <c r="X3709" s="21">
        <v>8</v>
      </c>
      <c r="Y3709" s="19" t="s">
        <v>45</v>
      </c>
      <c r="Z3709" s="19" t="s">
        <v>46</v>
      </c>
      <c r="AA3709" s="19" t="s">
        <v>47</v>
      </c>
      <c r="AB3709" s="19" t="s">
        <v>47</v>
      </c>
      <c r="AC3709" s="19" t="s">
        <v>284</v>
      </c>
      <c r="AD3709" s="19" t="s">
        <v>285</v>
      </c>
      <c r="AE3709" s="19" t="s">
        <v>12128</v>
      </c>
      <c r="AF3709" s="19" t="s">
        <v>12129</v>
      </c>
      <c r="AJ3709" s="21">
        <f>VLOOKUP(B3709,[1]Sheet8!$A$3:$B$989,2,0)</f>
        <v>0</v>
      </c>
      <c r="AK3709" s="21">
        <v>0</v>
      </c>
      <c r="AL3709" s="22">
        <f t="shared" si="60"/>
        <v>0</v>
      </c>
    </row>
    <row r="3710" spans="1:38" ht="12" customHeight="1">
      <c r="A3710" s="19" t="s">
        <v>13538</v>
      </c>
      <c r="B3710" s="20" t="s">
        <v>13539</v>
      </c>
      <c r="C3710" s="20"/>
      <c r="D3710" s="20"/>
      <c r="E3710" s="19" t="s">
        <v>13540</v>
      </c>
      <c r="F3710" s="20" t="s">
        <v>98</v>
      </c>
      <c r="G3710" s="20" t="s">
        <v>5139</v>
      </c>
      <c r="H3710" s="20" t="s">
        <v>13541</v>
      </c>
      <c r="I3710" s="20"/>
      <c r="J3710" s="20"/>
      <c r="K3710" s="20"/>
      <c r="L3710" s="20" t="s">
        <v>13541</v>
      </c>
      <c r="M3710" s="20" t="s">
        <v>13539</v>
      </c>
      <c r="N3710" s="20"/>
      <c r="O3710" s="19" t="s">
        <v>13542</v>
      </c>
      <c r="P3710" s="20" t="s">
        <v>43</v>
      </c>
      <c r="Q3710" s="19" t="s">
        <v>44</v>
      </c>
      <c r="R3710" s="19" t="s">
        <v>181</v>
      </c>
      <c r="S3710" s="19" t="s">
        <v>139</v>
      </c>
      <c r="T3710" s="19" t="s">
        <v>182</v>
      </c>
      <c r="U3710" s="21">
        <v>1200</v>
      </c>
      <c r="V3710" s="21">
        <v>2</v>
      </c>
      <c r="W3710" s="21">
        <v>2</v>
      </c>
      <c r="X3710" s="21">
        <v>9</v>
      </c>
      <c r="Y3710" s="19" t="s">
        <v>45</v>
      </c>
      <c r="Z3710" s="19" t="s">
        <v>46</v>
      </c>
      <c r="AA3710" s="19" t="s">
        <v>47</v>
      </c>
      <c r="AB3710" s="19" t="s">
        <v>47</v>
      </c>
      <c r="AC3710" s="19" t="s">
        <v>284</v>
      </c>
      <c r="AD3710" s="19" t="s">
        <v>285</v>
      </c>
      <c r="AE3710" s="19" t="s">
        <v>12128</v>
      </c>
      <c r="AF3710" s="19" t="s">
        <v>12129</v>
      </c>
      <c r="AJ3710" s="21">
        <f>VLOOKUP(B3710,[1]Sheet8!$A$3:$B$989,2,0)</f>
        <v>28280.041595809416</v>
      </c>
      <c r="AK3710" s="21">
        <f>VLOOKUP(B3710,[2]Sheet3!$A$3:$B$1872,2,0)</f>
        <v>149115.0461061947</v>
      </c>
      <c r="AL3710" s="22">
        <f t="shared" si="60"/>
        <v>177395.08770200412</v>
      </c>
    </row>
    <row r="3711" spans="1:38" ht="12" customHeight="1">
      <c r="A3711" s="19" t="s">
        <v>13543</v>
      </c>
      <c r="B3711" s="20" t="s">
        <v>13544</v>
      </c>
      <c r="C3711" s="20"/>
      <c r="D3711" s="20"/>
      <c r="F3711" s="20" t="s">
        <v>98</v>
      </c>
      <c r="G3711" s="20" t="s">
        <v>5139</v>
      </c>
      <c r="H3711" s="20"/>
      <c r="I3711" s="20"/>
      <c r="J3711" s="20"/>
      <c r="K3711" s="20"/>
      <c r="L3711" s="20" t="s">
        <v>13545</v>
      </c>
      <c r="M3711" s="20" t="s">
        <v>13544</v>
      </c>
      <c r="N3711" s="20"/>
      <c r="O3711" s="19" t="s">
        <v>13546</v>
      </c>
      <c r="P3711" s="20" t="s">
        <v>43</v>
      </c>
      <c r="Q3711" s="19" t="s">
        <v>237</v>
      </c>
      <c r="R3711" s="19" t="s">
        <v>138</v>
      </c>
      <c r="S3711" s="19" t="s">
        <v>139</v>
      </c>
      <c r="T3711" s="19" t="s">
        <v>140</v>
      </c>
      <c r="Y3711" s="19" t="s">
        <v>45</v>
      </c>
      <c r="Z3711" s="19" t="s">
        <v>46</v>
      </c>
      <c r="AA3711" s="19" t="s">
        <v>47</v>
      </c>
      <c r="AB3711" s="19" t="s">
        <v>461</v>
      </c>
      <c r="AC3711" s="19" t="s">
        <v>284</v>
      </c>
      <c r="AD3711" s="19" t="s">
        <v>285</v>
      </c>
      <c r="AJ3711" s="21">
        <v>0</v>
      </c>
      <c r="AK3711" s="21">
        <v>0</v>
      </c>
      <c r="AL3711" s="22">
        <f t="shared" si="60"/>
        <v>0</v>
      </c>
    </row>
    <row r="3712" spans="1:38" ht="12" customHeight="1">
      <c r="A3712" s="19" t="s">
        <v>13547</v>
      </c>
      <c r="B3712" s="20" t="s">
        <v>13548</v>
      </c>
      <c r="C3712" s="20"/>
      <c r="D3712" s="20"/>
      <c r="F3712" s="20" t="s">
        <v>98</v>
      </c>
      <c r="G3712" s="20" t="s">
        <v>5139</v>
      </c>
      <c r="H3712" s="20"/>
      <c r="I3712" s="20"/>
      <c r="J3712" s="20"/>
      <c r="K3712" s="20"/>
      <c r="L3712" s="20" t="s">
        <v>13548</v>
      </c>
      <c r="M3712" s="20" t="s">
        <v>13548</v>
      </c>
      <c r="N3712" s="20"/>
      <c r="O3712" s="19" t="s">
        <v>13549</v>
      </c>
      <c r="P3712" s="20" t="s">
        <v>43</v>
      </c>
      <c r="Q3712" s="19" t="s">
        <v>131</v>
      </c>
      <c r="AJ3712" s="21">
        <v>0</v>
      </c>
      <c r="AK3712" s="21">
        <v>0</v>
      </c>
      <c r="AL3712" s="22">
        <f t="shared" si="60"/>
        <v>0</v>
      </c>
    </row>
    <row r="3713" spans="1:38" ht="12" customHeight="1">
      <c r="A3713" s="19" t="s">
        <v>13550</v>
      </c>
      <c r="B3713" s="20" t="s">
        <v>13551</v>
      </c>
      <c r="C3713" s="20"/>
      <c r="D3713" s="20"/>
      <c r="F3713" s="20" t="s">
        <v>98</v>
      </c>
      <c r="G3713" s="20" t="s">
        <v>5139</v>
      </c>
      <c r="H3713" s="20" t="s">
        <v>13552</v>
      </c>
      <c r="I3713" s="20"/>
      <c r="J3713" s="20"/>
      <c r="K3713" s="20"/>
      <c r="L3713" s="20" t="s">
        <v>13553</v>
      </c>
      <c r="M3713" s="20" t="s">
        <v>13552</v>
      </c>
      <c r="N3713" s="20"/>
      <c r="O3713" s="19" t="s">
        <v>13554</v>
      </c>
      <c r="P3713" s="20" t="s">
        <v>43</v>
      </c>
      <c r="Q3713" s="19" t="s">
        <v>237</v>
      </c>
      <c r="R3713" s="19" t="s">
        <v>744</v>
      </c>
      <c r="S3713" s="19" t="s">
        <v>139</v>
      </c>
      <c r="T3713" s="19" t="s">
        <v>152</v>
      </c>
      <c r="Y3713" s="19" t="s">
        <v>45</v>
      </c>
      <c r="Z3713" s="19" t="s">
        <v>46</v>
      </c>
      <c r="AA3713" s="19" t="s">
        <v>47</v>
      </c>
      <c r="AB3713" s="19" t="s">
        <v>461</v>
      </c>
      <c r="AC3713" s="19" t="s">
        <v>284</v>
      </c>
      <c r="AD3713" s="19" t="s">
        <v>285</v>
      </c>
      <c r="AJ3713" s="21">
        <v>0</v>
      </c>
      <c r="AK3713" s="21">
        <f>VLOOKUP(B3713,[2]Sheet3!$A$3:$B$1872,2,0)</f>
        <v>39488.601769911504</v>
      </c>
      <c r="AL3713" s="22">
        <f t="shared" si="60"/>
        <v>39488.601769911504</v>
      </c>
    </row>
    <row r="3714" spans="1:38" ht="12" customHeight="1">
      <c r="A3714" s="19" t="s">
        <v>13555</v>
      </c>
      <c r="B3714" s="20" t="s">
        <v>13556</v>
      </c>
      <c r="C3714" s="20"/>
      <c r="D3714" s="20"/>
      <c r="E3714" s="19" t="s">
        <v>13557</v>
      </c>
      <c r="F3714" s="20" t="s">
        <v>98</v>
      </c>
      <c r="G3714" s="20" t="s">
        <v>5139</v>
      </c>
      <c r="H3714" s="20" t="s">
        <v>13558</v>
      </c>
      <c r="I3714" s="20"/>
      <c r="J3714" s="20"/>
      <c r="K3714" s="20"/>
      <c r="L3714" s="20" t="s">
        <v>13558</v>
      </c>
      <c r="M3714" s="20" t="s">
        <v>13556</v>
      </c>
      <c r="N3714" s="20"/>
      <c r="O3714" s="19" t="s">
        <v>13559</v>
      </c>
      <c r="P3714" s="20" t="s">
        <v>43</v>
      </c>
      <c r="Q3714" s="19" t="s">
        <v>170</v>
      </c>
      <c r="R3714" s="19" t="s">
        <v>151</v>
      </c>
      <c r="S3714" s="19" t="s">
        <v>139</v>
      </c>
      <c r="T3714" s="19" t="s">
        <v>152</v>
      </c>
      <c r="U3714" s="21">
        <v>1000</v>
      </c>
      <c r="V3714" s="21">
        <v>3</v>
      </c>
      <c r="W3714" s="21">
        <v>2</v>
      </c>
      <c r="X3714" s="21">
        <v>8</v>
      </c>
      <c r="Y3714" s="19" t="s">
        <v>45</v>
      </c>
      <c r="Z3714" s="19" t="s">
        <v>46</v>
      </c>
      <c r="AA3714" s="19" t="s">
        <v>47</v>
      </c>
      <c r="AB3714" s="19" t="s">
        <v>47</v>
      </c>
      <c r="AC3714" s="19" t="s">
        <v>284</v>
      </c>
      <c r="AD3714" s="19" t="s">
        <v>285</v>
      </c>
      <c r="AE3714" s="19" t="s">
        <v>12128</v>
      </c>
      <c r="AF3714" s="19" t="s">
        <v>12129</v>
      </c>
      <c r="AJ3714" s="21">
        <f>VLOOKUP(B3714,[1]Sheet8!$A$3:$B$989,2,0)</f>
        <v>0</v>
      </c>
      <c r="AK3714" s="21">
        <f>VLOOKUP(B3714,[2]Sheet3!$A$3:$B$1872,2,0)</f>
        <v>384702.83185840701</v>
      </c>
      <c r="AL3714" s="22">
        <f t="shared" ref="AL3714:AL3777" si="61">AJ3714+AK3714</f>
        <v>384702.83185840701</v>
      </c>
    </row>
    <row r="3715" spans="1:38" ht="12" customHeight="1">
      <c r="A3715" s="19" t="s">
        <v>13560</v>
      </c>
      <c r="B3715" s="20" t="s">
        <v>13561</v>
      </c>
      <c r="C3715" s="20"/>
      <c r="D3715" s="20"/>
      <c r="F3715" s="20" t="s">
        <v>98</v>
      </c>
      <c r="G3715" s="20" t="s">
        <v>5139</v>
      </c>
      <c r="H3715" s="20"/>
      <c r="I3715" s="20"/>
      <c r="J3715" s="20"/>
      <c r="K3715" s="20"/>
      <c r="L3715" s="20"/>
      <c r="M3715" s="20" t="s">
        <v>13561</v>
      </c>
      <c r="N3715" s="20"/>
      <c r="O3715" s="19" t="s">
        <v>13562</v>
      </c>
      <c r="P3715" s="20" t="s">
        <v>59</v>
      </c>
      <c r="Q3715" s="19" t="s">
        <v>131</v>
      </c>
      <c r="AJ3715" s="21">
        <v>0</v>
      </c>
      <c r="AK3715" s="21">
        <v>0</v>
      </c>
      <c r="AL3715" s="22">
        <f t="shared" si="61"/>
        <v>0</v>
      </c>
    </row>
    <row r="3716" spans="1:38" ht="12" customHeight="1">
      <c r="A3716" s="19" t="s">
        <v>13563</v>
      </c>
      <c r="B3716" s="20" t="s">
        <v>13564</v>
      </c>
      <c r="C3716" s="20"/>
      <c r="D3716" s="20"/>
      <c r="F3716" s="20" t="s">
        <v>98</v>
      </c>
      <c r="G3716" s="20" t="s">
        <v>5139</v>
      </c>
      <c r="H3716" s="20"/>
      <c r="I3716" s="20"/>
      <c r="J3716" s="20"/>
      <c r="K3716" s="20"/>
      <c r="L3716" s="20"/>
      <c r="M3716" s="20" t="s">
        <v>13564</v>
      </c>
      <c r="N3716" s="20"/>
      <c r="O3716" s="19" t="s">
        <v>13565</v>
      </c>
      <c r="P3716" s="20" t="s">
        <v>59</v>
      </c>
      <c r="Q3716" s="19" t="s">
        <v>131</v>
      </c>
      <c r="AJ3716" s="21">
        <v>0</v>
      </c>
      <c r="AK3716" s="21">
        <v>0</v>
      </c>
      <c r="AL3716" s="22">
        <f t="shared" si="61"/>
        <v>0</v>
      </c>
    </row>
    <row r="3717" spans="1:38" ht="12" customHeight="1">
      <c r="A3717" s="19" t="s">
        <v>13566</v>
      </c>
      <c r="B3717" s="20" t="s">
        <v>13567</v>
      </c>
      <c r="C3717" s="20"/>
      <c r="D3717" s="20"/>
      <c r="F3717" s="20" t="s">
        <v>98</v>
      </c>
      <c r="G3717" s="20" t="s">
        <v>5139</v>
      </c>
      <c r="H3717" s="20"/>
      <c r="I3717" s="20"/>
      <c r="J3717" s="20"/>
      <c r="K3717" s="20"/>
      <c r="L3717" s="20"/>
      <c r="M3717" s="20" t="s">
        <v>13567</v>
      </c>
      <c r="N3717" s="20"/>
      <c r="O3717" s="19" t="s">
        <v>13568</v>
      </c>
      <c r="P3717" s="20" t="s">
        <v>59</v>
      </c>
      <c r="Q3717" s="19" t="s">
        <v>131</v>
      </c>
      <c r="AJ3717" s="21">
        <v>0</v>
      </c>
      <c r="AK3717" s="21">
        <v>0</v>
      </c>
      <c r="AL3717" s="22">
        <f t="shared" si="61"/>
        <v>0</v>
      </c>
    </row>
    <row r="3718" spans="1:38" ht="12" customHeight="1">
      <c r="A3718" s="19" t="s">
        <v>13569</v>
      </c>
      <c r="B3718" s="14" t="s">
        <v>13570</v>
      </c>
      <c r="C3718" s="14"/>
      <c r="D3718" s="14"/>
      <c r="F3718" s="20" t="s">
        <v>98</v>
      </c>
      <c r="G3718" s="20" t="s">
        <v>5139</v>
      </c>
      <c r="H3718" s="20" t="s">
        <v>13571</v>
      </c>
      <c r="I3718" s="20"/>
      <c r="J3718" s="20"/>
      <c r="K3718" s="20"/>
      <c r="L3718" s="20" t="s">
        <v>13572</v>
      </c>
      <c r="M3718" s="20" t="s">
        <v>13573</v>
      </c>
      <c r="N3718" s="20"/>
      <c r="O3718" s="19" t="s">
        <v>13574</v>
      </c>
      <c r="P3718" s="20" t="s">
        <v>43</v>
      </c>
      <c r="Q3718" s="19" t="s">
        <v>131</v>
      </c>
      <c r="AJ3718" s="21">
        <v>0</v>
      </c>
      <c r="AK3718" s="21">
        <v>0</v>
      </c>
      <c r="AL3718" s="22">
        <f t="shared" si="61"/>
        <v>0</v>
      </c>
    </row>
    <row r="3719" spans="1:38" ht="12" customHeight="1">
      <c r="A3719" s="19" t="s">
        <v>13575</v>
      </c>
      <c r="B3719" s="20" t="s">
        <v>13576</v>
      </c>
      <c r="C3719" s="20"/>
      <c r="D3719" s="20"/>
      <c r="F3719" s="20" t="s">
        <v>128</v>
      </c>
      <c r="G3719" s="20" t="s">
        <v>129</v>
      </c>
      <c r="H3719" s="20"/>
      <c r="I3719" s="20"/>
      <c r="J3719" s="20"/>
      <c r="K3719" s="20"/>
      <c r="L3719" s="20" t="s">
        <v>13577</v>
      </c>
      <c r="M3719" s="20" t="s">
        <v>13578</v>
      </c>
      <c r="N3719" s="20"/>
      <c r="O3719" s="19" t="s">
        <v>13579</v>
      </c>
      <c r="P3719" s="20" t="s">
        <v>59</v>
      </c>
      <c r="Q3719" s="19" t="s">
        <v>131</v>
      </c>
      <c r="U3719" s="21">
        <v>0</v>
      </c>
      <c r="V3719" s="21">
        <v>0</v>
      </c>
      <c r="W3719" s="21">
        <v>0</v>
      </c>
      <c r="X3719" s="21">
        <v>0</v>
      </c>
      <c r="AJ3719" s="21">
        <v>0</v>
      </c>
      <c r="AK3719" s="21">
        <v>0</v>
      </c>
      <c r="AL3719" s="22">
        <f t="shared" si="61"/>
        <v>0</v>
      </c>
    </row>
    <row r="3720" spans="1:38" ht="12" customHeight="1">
      <c r="A3720" s="19" t="s">
        <v>13580</v>
      </c>
      <c r="B3720" s="20" t="s">
        <v>13581</v>
      </c>
      <c r="C3720" s="20"/>
      <c r="D3720" s="20"/>
      <c r="F3720" s="20" t="s">
        <v>128</v>
      </c>
      <c r="G3720" s="20" t="s">
        <v>129</v>
      </c>
      <c r="H3720" s="20"/>
      <c r="I3720" s="20"/>
      <c r="J3720" s="20"/>
      <c r="K3720" s="20"/>
      <c r="L3720" s="20"/>
      <c r="M3720" s="20" t="s">
        <v>13581</v>
      </c>
      <c r="N3720" s="20"/>
      <c r="O3720" s="19" t="s">
        <v>13582</v>
      </c>
      <c r="P3720" s="20" t="s">
        <v>59</v>
      </c>
      <c r="Q3720" s="19" t="s">
        <v>131</v>
      </c>
      <c r="U3720" s="21">
        <v>0</v>
      </c>
      <c r="V3720" s="21">
        <v>0</v>
      </c>
      <c r="W3720" s="21">
        <v>0</v>
      </c>
      <c r="X3720" s="21">
        <v>0</v>
      </c>
      <c r="AJ3720" s="21">
        <v>0</v>
      </c>
      <c r="AK3720" s="21">
        <v>0</v>
      </c>
      <c r="AL3720" s="22">
        <f t="shared" si="61"/>
        <v>0</v>
      </c>
    </row>
    <row r="3721" spans="1:38" ht="12" customHeight="1">
      <c r="A3721" s="19" t="s">
        <v>13583</v>
      </c>
      <c r="B3721" s="20" t="s">
        <v>13584</v>
      </c>
      <c r="C3721" s="20"/>
      <c r="D3721" s="20"/>
      <c r="F3721" s="20" t="s">
        <v>215</v>
      </c>
      <c r="G3721" s="20" t="s">
        <v>4803</v>
      </c>
      <c r="H3721" s="20"/>
      <c r="I3721" s="20"/>
      <c r="J3721" s="20"/>
      <c r="K3721" s="20"/>
      <c r="L3721" s="20"/>
      <c r="M3721" s="20" t="s">
        <v>13584</v>
      </c>
      <c r="N3721" s="20"/>
      <c r="O3721" s="19" t="s">
        <v>13585</v>
      </c>
      <c r="P3721" s="20" t="s">
        <v>59</v>
      </c>
      <c r="Q3721" s="19" t="s">
        <v>131</v>
      </c>
      <c r="AJ3721" s="21">
        <v>0</v>
      </c>
      <c r="AK3721" s="21">
        <v>0</v>
      </c>
      <c r="AL3721" s="22">
        <f t="shared" si="61"/>
        <v>0</v>
      </c>
    </row>
    <row r="3722" spans="1:38" ht="12" customHeight="1">
      <c r="A3722" s="19" t="s">
        <v>13586</v>
      </c>
      <c r="B3722" s="20" t="s">
        <v>13587</v>
      </c>
      <c r="C3722" s="20"/>
      <c r="D3722" s="20"/>
      <c r="F3722" s="20" t="s">
        <v>215</v>
      </c>
      <c r="G3722" s="20" t="s">
        <v>216</v>
      </c>
      <c r="H3722" s="20"/>
      <c r="I3722" s="20"/>
      <c r="J3722" s="20"/>
      <c r="K3722" s="20"/>
      <c r="L3722" s="20"/>
      <c r="M3722" s="20" t="s">
        <v>13587</v>
      </c>
      <c r="N3722" s="20"/>
      <c r="O3722" s="19" t="s">
        <v>13588</v>
      </c>
      <c r="P3722" s="20" t="s">
        <v>43</v>
      </c>
      <c r="Q3722" s="19" t="s">
        <v>131</v>
      </c>
      <c r="AJ3722" s="21">
        <v>0</v>
      </c>
      <c r="AK3722" s="21">
        <v>0</v>
      </c>
      <c r="AL3722" s="22">
        <f t="shared" si="61"/>
        <v>0</v>
      </c>
    </row>
    <row r="3723" spans="1:38" ht="12" customHeight="1">
      <c r="A3723" s="19" t="s">
        <v>13589</v>
      </c>
      <c r="B3723" s="20" t="s">
        <v>13590</v>
      </c>
      <c r="C3723" s="20"/>
      <c r="D3723" s="20"/>
      <c r="F3723" s="20" t="s">
        <v>98</v>
      </c>
      <c r="G3723" s="20" t="s">
        <v>5315</v>
      </c>
      <c r="H3723" s="20"/>
      <c r="I3723" s="20"/>
      <c r="J3723" s="20"/>
      <c r="K3723" s="20"/>
      <c r="L3723" s="20"/>
      <c r="M3723" s="20" t="s">
        <v>13590</v>
      </c>
      <c r="N3723" s="20"/>
      <c r="O3723" s="19" t="s">
        <v>13591</v>
      </c>
      <c r="P3723" s="20" t="s">
        <v>43</v>
      </c>
      <c r="Q3723" s="19" t="s">
        <v>131</v>
      </c>
      <c r="AJ3723" s="21">
        <v>0</v>
      </c>
      <c r="AK3723" s="21">
        <f>VLOOKUP(B3723,[2]Sheet3!$A$3:$B$1872,2,0)</f>
        <v>3249.5575221238942</v>
      </c>
      <c r="AL3723" s="22">
        <f t="shared" si="61"/>
        <v>3249.5575221238942</v>
      </c>
    </row>
    <row r="3724" spans="1:38" ht="12" customHeight="1">
      <c r="A3724" s="19" t="s">
        <v>13592</v>
      </c>
      <c r="B3724" s="20" t="s">
        <v>13593</v>
      </c>
      <c r="C3724" s="20"/>
      <c r="D3724" s="20"/>
      <c r="F3724" s="20" t="s">
        <v>98</v>
      </c>
      <c r="G3724" s="20" t="s">
        <v>5315</v>
      </c>
      <c r="H3724" s="20" t="s">
        <v>13594</v>
      </c>
      <c r="I3724" s="20"/>
      <c r="J3724" s="20"/>
      <c r="K3724" s="20"/>
      <c r="L3724" s="20" t="s">
        <v>13595</v>
      </c>
      <c r="M3724" s="20" t="s">
        <v>13596</v>
      </c>
      <c r="N3724" s="20"/>
      <c r="O3724" s="19" t="s">
        <v>13597</v>
      </c>
      <c r="P3724" s="20" t="s">
        <v>43</v>
      </c>
      <c r="Q3724" s="19" t="s">
        <v>131</v>
      </c>
      <c r="AJ3724" s="21">
        <v>0</v>
      </c>
      <c r="AK3724" s="21">
        <v>0</v>
      </c>
      <c r="AL3724" s="22">
        <f t="shared" si="61"/>
        <v>0</v>
      </c>
    </row>
    <row r="3725" spans="1:38" ht="12" customHeight="1">
      <c r="A3725" s="19" t="s">
        <v>13598</v>
      </c>
      <c r="B3725" s="20" t="s">
        <v>13599</v>
      </c>
      <c r="C3725" s="20"/>
      <c r="D3725" s="20"/>
      <c r="F3725" s="20" t="s">
        <v>330</v>
      </c>
      <c r="G3725" s="20" t="s">
        <v>13600</v>
      </c>
      <c r="H3725" s="20"/>
      <c r="I3725" s="20"/>
      <c r="J3725" s="20"/>
      <c r="K3725" s="20"/>
      <c r="L3725" s="20" t="s">
        <v>13599</v>
      </c>
      <c r="M3725" s="20" t="s">
        <v>13599</v>
      </c>
      <c r="N3725" s="20"/>
      <c r="O3725" s="19" t="s">
        <v>13601</v>
      </c>
      <c r="P3725" s="20" t="s">
        <v>43</v>
      </c>
      <c r="Q3725" s="19" t="s">
        <v>131</v>
      </c>
      <c r="AJ3725" s="21">
        <v>0</v>
      </c>
      <c r="AK3725" s="21">
        <v>0</v>
      </c>
      <c r="AL3725" s="22">
        <f t="shared" si="61"/>
        <v>0</v>
      </c>
    </row>
    <row r="3726" spans="1:38" ht="12" customHeight="1">
      <c r="A3726" s="19" t="s">
        <v>13602</v>
      </c>
      <c r="B3726" s="20" t="s">
        <v>13603</v>
      </c>
      <c r="C3726" s="20"/>
      <c r="D3726" s="20"/>
      <c r="F3726" s="20" t="s">
        <v>330</v>
      </c>
      <c r="G3726" s="20" t="s">
        <v>13600</v>
      </c>
      <c r="H3726" s="20"/>
      <c r="I3726" s="20"/>
      <c r="J3726" s="20"/>
      <c r="K3726" s="20"/>
      <c r="L3726" s="20" t="s">
        <v>13603</v>
      </c>
      <c r="M3726" s="20" t="s">
        <v>13603</v>
      </c>
      <c r="N3726" s="20"/>
      <c r="O3726" s="19" t="s">
        <v>13604</v>
      </c>
      <c r="P3726" s="20" t="s">
        <v>43</v>
      </c>
      <c r="Q3726" s="19" t="s">
        <v>237</v>
      </c>
      <c r="R3726" s="19" t="s">
        <v>1173</v>
      </c>
      <c r="S3726" s="19" t="s">
        <v>139</v>
      </c>
      <c r="T3726" s="19" t="s">
        <v>221</v>
      </c>
      <c r="AJ3726" s="21">
        <v>0</v>
      </c>
      <c r="AK3726" s="21">
        <v>0</v>
      </c>
      <c r="AL3726" s="22">
        <f t="shared" si="61"/>
        <v>0</v>
      </c>
    </row>
    <row r="3727" spans="1:38" ht="12" customHeight="1">
      <c r="A3727" s="19" t="s">
        <v>13605</v>
      </c>
      <c r="B3727" s="20" t="s">
        <v>13606</v>
      </c>
      <c r="C3727" s="20"/>
      <c r="D3727" s="20"/>
      <c r="F3727" s="20" t="s">
        <v>330</v>
      </c>
      <c r="G3727" s="20" t="s">
        <v>13600</v>
      </c>
      <c r="H3727" s="20" t="s">
        <v>13607</v>
      </c>
      <c r="I3727" s="20"/>
      <c r="J3727" s="20"/>
      <c r="K3727" s="20"/>
      <c r="L3727" s="20"/>
      <c r="M3727" s="20" t="s">
        <v>13607</v>
      </c>
      <c r="N3727" s="20"/>
      <c r="O3727" s="19" t="s">
        <v>13608</v>
      </c>
      <c r="P3727" s="20" t="s">
        <v>43</v>
      </c>
      <c r="Q3727" s="19" t="s">
        <v>237</v>
      </c>
      <c r="R3727" s="19" t="s">
        <v>9162</v>
      </c>
      <c r="S3727" s="19" t="s">
        <v>139</v>
      </c>
      <c r="T3727" s="19" t="s">
        <v>221</v>
      </c>
      <c r="AG3727" s="19" t="s">
        <v>13609</v>
      </c>
      <c r="AJ3727" s="21">
        <v>0</v>
      </c>
      <c r="AK3727" s="21">
        <v>0</v>
      </c>
      <c r="AL3727" s="22">
        <f t="shared" si="61"/>
        <v>0</v>
      </c>
    </row>
    <row r="3728" spans="1:38" ht="12" customHeight="1">
      <c r="A3728" s="19" t="s">
        <v>13610</v>
      </c>
      <c r="B3728" s="20" t="s">
        <v>13611</v>
      </c>
      <c r="C3728" s="20"/>
      <c r="D3728" s="20"/>
      <c r="F3728" s="20" t="s">
        <v>135</v>
      </c>
      <c r="G3728" s="20" t="s">
        <v>135</v>
      </c>
      <c r="H3728" s="20" t="s">
        <v>13612</v>
      </c>
      <c r="I3728" s="20"/>
      <c r="J3728" s="20"/>
      <c r="K3728" s="20"/>
      <c r="L3728" s="20" t="s">
        <v>13613</v>
      </c>
      <c r="M3728" s="20" t="s">
        <v>13611</v>
      </c>
      <c r="N3728" s="20"/>
      <c r="O3728" s="19" t="s">
        <v>13614</v>
      </c>
      <c r="P3728" s="20" t="s">
        <v>43</v>
      </c>
      <c r="Q3728" s="19" t="s">
        <v>131</v>
      </c>
      <c r="AJ3728" s="21">
        <f>VLOOKUP(B3728,[1]Sheet8!$A$3:$B$989,2,0)</f>
        <v>11312.039999999999</v>
      </c>
      <c r="AK3728" s="21">
        <f>VLOOKUP(B3728,[2]Sheet3!$A$3:$B$1872,2,0)</f>
        <v>19963.716814159292</v>
      </c>
      <c r="AL3728" s="22">
        <f t="shared" si="61"/>
        <v>31275.756814159293</v>
      </c>
    </row>
    <row r="3729" spans="1:38" ht="12" customHeight="1">
      <c r="A3729" s="19" t="s">
        <v>13615</v>
      </c>
      <c r="B3729" s="20" t="s">
        <v>13616</v>
      </c>
      <c r="C3729" s="20"/>
      <c r="D3729" s="20"/>
      <c r="F3729" s="20" t="s">
        <v>427</v>
      </c>
      <c r="G3729" s="20" t="s">
        <v>11832</v>
      </c>
      <c r="H3729" s="20"/>
      <c r="I3729" s="20"/>
      <c r="J3729" s="20"/>
      <c r="K3729" s="20"/>
      <c r="L3729" s="20"/>
      <c r="M3729" s="20" t="s">
        <v>13616</v>
      </c>
      <c r="N3729" s="20"/>
      <c r="O3729" s="19" t="s">
        <v>13617</v>
      </c>
      <c r="P3729" s="20" t="s">
        <v>43</v>
      </c>
      <c r="Q3729" s="19" t="s">
        <v>131</v>
      </c>
      <c r="U3729" s="21">
        <v>80</v>
      </c>
      <c r="V3729" s="21">
        <v>2</v>
      </c>
      <c r="W3729" s="21">
        <v>1</v>
      </c>
      <c r="X3729" s="21">
        <v>2</v>
      </c>
      <c r="AJ3729" s="21">
        <v>0</v>
      </c>
      <c r="AK3729" s="21">
        <f>VLOOKUP(B3729,[2]Sheet3!$A$3:$B$1872,2,0)</f>
        <v>2331.858407079646</v>
      </c>
      <c r="AL3729" s="22">
        <f t="shared" si="61"/>
        <v>2331.858407079646</v>
      </c>
    </row>
    <row r="3730" spans="1:38" ht="12" customHeight="1">
      <c r="A3730" s="19" t="s">
        <v>13618</v>
      </c>
      <c r="B3730" s="20" t="s">
        <v>13619</v>
      </c>
      <c r="C3730" s="20"/>
      <c r="D3730" s="20"/>
      <c r="F3730" s="20" t="s">
        <v>12255</v>
      </c>
      <c r="G3730" s="20" t="s">
        <v>13620</v>
      </c>
      <c r="H3730" s="20"/>
      <c r="I3730" s="20"/>
      <c r="J3730" s="20"/>
      <c r="K3730" s="20"/>
      <c r="L3730" s="20"/>
      <c r="M3730" s="20" t="s">
        <v>13619</v>
      </c>
      <c r="N3730" s="20"/>
      <c r="O3730" s="19" t="s">
        <v>13621</v>
      </c>
      <c r="P3730" s="20" t="s">
        <v>43</v>
      </c>
      <c r="Q3730" s="19" t="s">
        <v>131</v>
      </c>
      <c r="AJ3730" s="21">
        <v>0</v>
      </c>
      <c r="AK3730" s="21">
        <v>0</v>
      </c>
      <c r="AL3730" s="22">
        <f t="shared" si="61"/>
        <v>0</v>
      </c>
    </row>
    <row r="3731" spans="1:38" ht="12" customHeight="1">
      <c r="A3731" s="19" t="s">
        <v>13622</v>
      </c>
      <c r="B3731" s="20" t="s">
        <v>4341</v>
      </c>
      <c r="C3731" s="20"/>
      <c r="D3731" s="20"/>
      <c r="F3731" s="20" t="s">
        <v>128</v>
      </c>
      <c r="G3731" s="20" t="s">
        <v>912</v>
      </c>
      <c r="H3731" s="20" t="s">
        <v>4340</v>
      </c>
      <c r="I3731" s="20"/>
      <c r="J3731" s="20"/>
      <c r="K3731" s="20"/>
      <c r="L3731" s="20" t="s">
        <v>4339</v>
      </c>
      <c r="M3731" s="20" t="s">
        <v>4341</v>
      </c>
      <c r="N3731" s="20"/>
      <c r="O3731" s="19" t="s">
        <v>13623</v>
      </c>
      <c r="P3731" s="20" t="s">
        <v>59</v>
      </c>
      <c r="Q3731" s="19" t="s">
        <v>131</v>
      </c>
      <c r="AJ3731" s="21">
        <f>VLOOKUP(B3731,[1]Sheet8!$A$3:$B$989,2,0)</f>
        <v>20738.739999999998</v>
      </c>
      <c r="AK3731" s="21">
        <v>0</v>
      </c>
      <c r="AL3731" s="22">
        <f t="shared" si="61"/>
        <v>20738.739999999998</v>
      </c>
    </row>
    <row r="3732" spans="1:38" ht="12" customHeight="1">
      <c r="A3732" s="19" t="s">
        <v>13624</v>
      </c>
      <c r="B3732" s="20" t="s">
        <v>13625</v>
      </c>
      <c r="C3732" s="20"/>
      <c r="D3732" s="20"/>
      <c r="F3732" s="20" t="s">
        <v>128</v>
      </c>
      <c r="G3732" s="20" t="s">
        <v>912</v>
      </c>
      <c r="H3732" s="20" t="s">
        <v>13626</v>
      </c>
      <c r="I3732" s="20"/>
      <c r="J3732" s="20"/>
      <c r="K3732" s="20"/>
      <c r="L3732" s="20"/>
      <c r="M3732" s="20" t="s">
        <v>13627</v>
      </c>
      <c r="N3732" s="20"/>
      <c r="O3732" s="19" t="s">
        <v>13628</v>
      </c>
      <c r="P3732" s="20" t="s">
        <v>59</v>
      </c>
      <c r="Q3732" s="19" t="s">
        <v>131</v>
      </c>
      <c r="U3732" s="21">
        <v>50</v>
      </c>
      <c r="V3732" s="21">
        <v>1</v>
      </c>
      <c r="W3732" s="21">
        <v>0</v>
      </c>
      <c r="X3732" s="21">
        <v>0</v>
      </c>
      <c r="AJ3732" s="21">
        <v>0</v>
      </c>
      <c r="AK3732" s="21">
        <f>VLOOKUP(B3732,[2]Sheet3!$A$3:$B$1872,2,0)</f>
        <v>10292.300884955752</v>
      </c>
      <c r="AL3732" s="22">
        <f t="shared" si="61"/>
        <v>10292.300884955752</v>
      </c>
    </row>
    <row r="3733" spans="1:38" ht="12" customHeight="1">
      <c r="A3733" s="19" t="s">
        <v>13629</v>
      </c>
      <c r="B3733" s="20" t="s">
        <v>13630</v>
      </c>
      <c r="C3733" s="20"/>
      <c r="D3733" s="20"/>
      <c r="F3733" s="20" t="s">
        <v>128</v>
      </c>
      <c r="G3733" s="20" t="s">
        <v>912</v>
      </c>
      <c r="H3733" s="20"/>
      <c r="I3733" s="20"/>
      <c r="J3733" s="20"/>
      <c r="K3733" s="20"/>
      <c r="L3733" s="20" t="s">
        <v>13630</v>
      </c>
      <c r="M3733" s="20" t="s">
        <v>13630</v>
      </c>
      <c r="N3733" s="20"/>
      <c r="O3733" s="19" t="s">
        <v>13631</v>
      </c>
      <c r="P3733" s="20" t="s">
        <v>59</v>
      </c>
      <c r="Q3733" s="19" t="s">
        <v>131</v>
      </c>
      <c r="AJ3733" s="21">
        <v>0</v>
      </c>
      <c r="AK3733" s="21">
        <f>VLOOKUP(B3733,[2]Sheet3!$A$3:$B$1872,2,0)</f>
        <v>4663.716814159292</v>
      </c>
      <c r="AL3733" s="22">
        <f t="shared" si="61"/>
        <v>4663.716814159292</v>
      </c>
    </row>
    <row r="3734" spans="1:38" ht="12" customHeight="1">
      <c r="A3734" s="19" t="s">
        <v>13632</v>
      </c>
      <c r="B3734" s="20" t="s">
        <v>13633</v>
      </c>
      <c r="C3734" s="20"/>
      <c r="D3734" s="20"/>
      <c r="F3734" s="20" t="s">
        <v>128</v>
      </c>
      <c r="G3734" s="20" t="s">
        <v>912</v>
      </c>
      <c r="H3734" s="20"/>
      <c r="I3734" s="20"/>
      <c r="J3734" s="20"/>
      <c r="K3734" s="20"/>
      <c r="L3734" s="20" t="s">
        <v>13633</v>
      </c>
      <c r="M3734" s="20" t="s">
        <v>13633</v>
      </c>
      <c r="N3734" s="20"/>
      <c r="O3734" s="19" t="s">
        <v>13634</v>
      </c>
      <c r="P3734" s="20" t="s">
        <v>59</v>
      </c>
      <c r="Q3734" s="19" t="s">
        <v>131</v>
      </c>
      <c r="AJ3734" s="21">
        <v>0</v>
      </c>
      <c r="AK3734" s="21">
        <v>0</v>
      </c>
      <c r="AL3734" s="22">
        <f t="shared" si="61"/>
        <v>0</v>
      </c>
    </row>
    <row r="3735" spans="1:38" ht="12" customHeight="1">
      <c r="A3735" s="19" t="s">
        <v>13635</v>
      </c>
      <c r="B3735" s="20" t="s">
        <v>13636</v>
      </c>
      <c r="C3735" s="20"/>
      <c r="D3735" s="20"/>
      <c r="F3735" s="20" t="s">
        <v>128</v>
      </c>
      <c r="G3735" s="20" t="s">
        <v>912</v>
      </c>
      <c r="H3735" s="20"/>
      <c r="I3735" s="20"/>
      <c r="J3735" s="20"/>
      <c r="K3735" s="20"/>
      <c r="L3735" s="20"/>
      <c r="M3735" s="20"/>
      <c r="N3735" s="20"/>
      <c r="O3735" s="19" t="s">
        <v>13637</v>
      </c>
      <c r="P3735" s="20" t="s">
        <v>59</v>
      </c>
      <c r="Q3735" s="19" t="s">
        <v>131</v>
      </c>
      <c r="AJ3735" s="21">
        <v>0</v>
      </c>
      <c r="AK3735" s="21">
        <v>0</v>
      </c>
      <c r="AL3735" s="22">
        <f t="shared" si="61"/>
        <v>0</v>
      </c>
    </row>
    <row r="3736" spans="1:38" ht="12" customHeight="1">
      <c r="A3736" s="19" t="s">
        <v>13638</v>
      </c>
      <c r="B3736" s="20" t="s">
        <v>13639</v>
      </c>
      <c r="C3736" s="20"/>
      <c r="D3736" s="20"/>
      <c r="F3736" s="20" t="s">
        <v>128</v>
      </c>
      <c r="G3736" s="20" t="s">
        <v>912</v>
      </c>
      <c r="H3736" s="20"/>
      <c r="I3736" s="20"/>
      <c r="J3736" s="20"/>
      <c r="K3736" s="20"/>
      <c r="L3736" s="20"/>
      <c r="M3736" s="20"/>
      <c r="N3736" s="20"/>
      <c r="O3736" s="19" t="s">
        <v>13640</v>
      </c>
      <c r="P3736" s="20" t="s">
        <v>59</v>
      </c>
      <c r="Q3736" s="19" t="s">
        <v>131</v>
      </c>
      <c r="AJ3736" s="21">
        <v>0</v>
      </c>
      <c r="AK3736" s="21">
        <v>0</v>
      </c>
      <c r="AL3736" s="22">
        <f t="shared" si="61"/>
        <v>0</v>
      </c>
    </row>
    <row r="3737" spans="1:38" ht="12" customHeight="1">
      <c r="A3737" s="19" t="s">
        <v>13641</v>
      </c>
      <c r="B3737" s="20" t="s">
        <v>13642</v>
      </c>
      <c r="C3737" s="20"/>
      <c r="D3737" s="20"/>
      <c r="F3737" s="20" t="s">
        <v>489</v>
      </c>
      <c r="G3737" s="20" t="s">
        <v>490</v>
      </c>
      <c r="H3737" s="20"/>
      <c r="I3737" s="20"/>
      <c r="J3737" s="20"/>
      <c r="K3737" s="20"/>
      <c r="L3737" s="20"/>
      <c r="M3737" s="20" t="s">
        <v>13642</v>
      </c>
      <c r="N3737" s="20"/>
      <c r="O3737" s="19" t="s">
        <v>13643</v>
      </c>
      <c r="P3737" s="20" t="s">
        <v>43</v>
      </c>
      <c r="Q3737" s="19" t="s">
        <v>131</v>
      </c>
      <c r="U3737" s="21">
        <v>100</v>
      </c>
      <c r="V3737" s="21">
        <v>3</v>
      </c>
      <c r="W3737" s="21">
        <v>1</v>
      </c>
      <c r="X3737" s="21">
        <v>3</v>
      </c>
      <c r="AJ3737" s="21">
        <v>0</v>
      </c>
      <c r="AK3737" s="21">
        <v>0</v>
      </c>
      <c r="AL3737" s="22">
        <f t="shared" si="61"/>
        <v>0</v>
      </c>
    </row>
    <row r="3738" spans="1:38" ht="12" customHeight="1">
      <c r="A3738" s="19" t="s">
        <v>13644</v>
      </c>
      <c r="B3738" s="20" t="s">
        <v>13645</v>
      </c>
      <c r="C3738" s="20"/>
      <c r="D3738" s="20"/>
      <c r="F3738" s="20" t="s">
        <v>278</v>
      </c>
      <c r="G3738" s="20" t="s">
        <v>1523</v>
      </c>
      <c r="H3738" s="20"/>
      <c r="I3738" s="20"/>
      <c r="J3738" s="20"/>
      <c r="K3738" s="20"/>
      <c r="L3738" s="20"/>
      <c r="M3738" s="20" t="s">
        <v>13645</v>
      </c>
      <c r="N3738" s="20"/>
      <c r="O3738" s="19" t="s">
        <v>13646</v>
      </c>
      <c r="P3738" s="20" t="s">
        <v>43</v>
      </c>
      <c r="Q3738" s="19" t="s">
        <v>131</v>
      </c>
      <c r="AJ3738" s="21">
        <v>0</v>
      </c>
      <c r="AK3738" s="21">
        <v>0</v>
      </c>
      <c r="AL3738" s="22">
        <f t="shared" si="61"/>
        <v>0</v>
      </c>
    </row>
    <row r="3739" spans="1:38" ht="12" customHeight="1">
      <c r="A3739" s="19" t="s">
        <v>13647</v>
      </c>
      <c r="B3739" s="20" t="s">
        <v>13648</v>
      </c>
      <c r="C3739" s="20"/>
      <c r="D3739" s="20"/>
      <c r="F3739" s="20" t="s">
        <v>278</v>
      </c>
      <c r="G3739" s="20" t="s">
        <v>1523</v>
      </c>
      <c r="H3739" s="20"/>
      <c r="I3739" s="20"/>
      <c r="J3739" s="20"/>
      <c r="K3739" s="20"/>
      <c r="L3739" s="20"/>
      <c r="M3739" s="20" t="s">
        <v>13648</v>
      </c>
      <c r="N3739" s="20"/>
      <c r="O3739" s="19" t="s">
        <v>13649</v>
      </c>
      <c r="P3739" s="20" t="s">
        <v>43</v>
      </c>
      <c r="Q3739" s="19" t="s">
        <v>131</v>
      </c>
      <c r="AJ3739" s="21">
        <v>0</v>
      </c>
      <c r="AK3739" s="21">
        <v>0</v>
      </c>
      <c r="AL3739" s="22">
        <f t="shared" si="61"/>
        <v>0</v>
      </c>
    </row>
    <row r="3740" spans="1:38" ht="12" customHeight="1">
      <c r="A3740" s="19" t="s">
        <v>13650</v>
      </c>
      <c r="B3740" s="20" t="s">
        <v>13651</v>
      </c>
      <c r="C3740" s="20"/>
      <c r="D3740" s="20"/>
      <c r="F3740" s="20" t="s">
        <v>278</v>
      </c>
      <c r="G3740" s="20" t="s">
        <v>1523</v>
      </c>
      <c r="H3740" s="20"/>
      <c r="I3740" s="20"/>
      <c r="J3740" s="20"/>
      <c r="K3740" s="20"/>
      <c r="L3740" s="20"/>
      <c r="M3740" s="20" t="s">
        <v>13651</v>
      </c>
      <c r="N3740" s="20"/>
      <c r="O3740" s="19" t="s">
        <v>13652</v>
      </c>
      <c r="P3740" s="20" t="s">
        <v>43</v>
      </c>
      <c r="Q3740" s="19" t="s">
        <v>131</v>
      </c>
      <c r="AJ3740" s="21">
        <v>0</v>
      </c>
      <c r="AK3740" s="21">
        <v>0</v>
      </c>
      <c r="AL3740" s="22">
        <f t="shared" si="61"/>
        <v>0</v>
      </c>
    </row>
    <row r="3741" spans="1:38" ht="12" customHeight="1">
      <c r="A3741" s="19" t="s">
        <v>13653</v>
      </c>
      <c r="B3741" s="20" t="s">
        <v>13654</v>
      </c>
      <c r="C3741" s="20"/>
      <c r="D3741" s="20"/>
      <c r="F3741" s="20" t="s">
        <v>278</v>
      </c>
      <c r="G3741" s="20" t="s">
        <v>1523</v>
      </c>
      <c r="H3741" s="20"/>
      <c r="I3741" s="20"/>
      <c r="J3741" s="20"/>
      <c r="K3741" s="20"/>
      <c r="L3741" s="20"/>
      <c r="M3741" s="20" t="s">
        <v>13654</v>
      </c>
      <c r="N3741" s="20"/>
      <c r="O3741" s="19" t="s">
        <v>13655</v>
      </c>
      <c r="P3741" s="20" t="s">
        <v>43</v>
      </c>
      <c r="Q3741" s="19" t="s">
        <v>131</v>
      </c>
      <c r="AJ3741" s="21">
        <v>0</v>
      </c>
      <c r="AK3741" s="21">
        <v>0</v>
      </c>
      <c r="AL3741" s="22">
        <f t="shared" si="61"/>
        <v>0</v>
      </c>
    </row>
    <row r="3742" spans="1:38" ht="12" customHeight="1">
      <c r="A3742" s="19" t="s">
        <v>13656</v>
      </c>
      <c r="B3742" s="20" t="s">
        <v>13657</v>
      </c>
      <c r="C3742" s="20"/>
      <c r="D3742" s="20"/>
      <c r="F3742" s="20" t="s">
        <v>278</v>
      </c>
      <c r="G3742" s="20" t="s">
        <v>1523</v>
      </c>
      <c r="H3742" s="20"/>
      <c r="I3742" s="20"/>
      <c r="J3742" s="20"/>
      <c r="K3742" s="20"/>
      <c r="L3742" s="20"/>
      <c r="M3742" s="20" t="s">
        <v>13657</v>
      </c>
      <c r="N3742" s="20"/>
      <c r="O3742" s="19" t="s">
        <v>13658</v>
      </c>
      <c r="P3742" s="20" t="s">
        <v>43</v>
      </c>
      <c r="Q3742" s="19" t="s">
        <v>6593</v>
      </c>
      <c r="AJ3742" s="21">
        <v>0</v>
      </c>
      <c r="AK3742" s="21">
        <v>0</v>
      </c>
      <c r="AL3742" s="22">
        <f t="shared" si="61"/>
        <v>0</v>
      </c>
    </row>
    <row r="3743" spans="1:38" ht="12" customHeight="1">
      <c r="A3743" s="19" t="s">
        <v>13659</v>
      </c>
      <c r="B3743" s="20" t="s">
        <v>13660</v>
      </c>
      <c r="C3743" s="20"/>
      <c r="D3743" s="20"/>
      <c r="F3743" s="20" t="s">
        <v>54</v>
      </c>
      <c r="G3743" s="20" t="s">
        <v>2437</v>
      </c>
      <c r="H3743" s="20" t="s">
        <v>13661</v>
      </c>
      <c r="I3743" s="20"/>
      <c r="J3743" s="20"/>
      <c r="K3743" s="20"/>
      <c r="L3743" s="20" t="s">
        <v>13661</v>
      </c>
      <c r="M3743" s="20" t="s">
        <v>13660</v>
      </c>
      <c r="N3743" s="20"/>
      <c r="O3743" s="19" t="s">
        <v>13662</v>
      </c>
      <c r="P3743" s="20" t="s">
        <v>59</v>
      </c>
      <c r="Q3743" s="19" t="s">
        <v>237</v>
      </c>
      <c r="R3743" s="19" t="s">
        <v>220</v>
      </c>
      <c r="S3743" s="19" t="s">
        <v>139</v>
      </c>
      <c r="T3743" s="19" t="s">
        <v>221</v>
      </c>
      <c r="Y3743" s="19" t="s">
        <v>60</v>
      </c>
      <c r="Z3743" s="19" t="s">
        <v>61</v>
      </c>
      <c r="AA3743" s="19" t="s">
        <v>62</v>
      </c>
      <c r="AB3743" s="19" t="s">
        <v>63</v>
      </c>
      <c r="AC3743" s="19" t="s">
        <v>64</v>
      </c>
      <c r="AD3743" s="19" t="s">
        <v>65</v>
      </c>
      <c r="AJ3743" s="21">
        <v>0</v>
      </c>
      <c r="AK3743" s="21">
        <v>0</v>
      </c>
      <c r="AL3743" s="22">
        <f t="shared" si="61"/>
        <v>0</v>
      </c>
    </row>
    <row r="3744" spans="1:38" ht="12" customHeight="1">
      <c r="A3744" s="19" t="s">
        <v>13663</v>
      </c>
      <c r="B3744" s="20" t="s">
        <v>13664</v>
      </c>
      <c r="C3744" s="20"/>
      <c r="D3744" s="20"/>
      <c r="F3744" s="20" t="s">
        <v>54</v>
      </c>
      <c r="G3744" s="20" t="s">
        <v>2437</v>
      </c>
      <c r="H3744" s="20"/>
      <c r="I3744" s="20"/>
      <c r="J3744" s="20"/>
      <c r="K3744" s="20"/>
      <c r="L3744" s="20" t="s">
        <v>13664</v>
      </c>
      <c r="M3744" s="20" t="s">
        <v>13664</v>
      </c>
      <c r="N3744" s="20"/>
      <c r="O3744" s="19" t="s">
        <v>13665</v>
      </c>
      <c r="P3744" s="20" t="s">
        <v>59</v>
      </c>
      <c r="Q3744" s="19" t="s">
        <v>237</v>
      </c>
      <c r="U3744" s="21">
        <v>650</v>
      </c>
      <c r="V3744" s="21">
        <v>1</v>
      </c>
      <c r="W3744" s="21">
        <v>1</v>
      </c>
      <c r="X3744" s="21">
        <v>3</v>
      </c>
      <c r="Y3744" s="19" t="s">
        <v>60</v>
      </c>
      <c r="Z3744" s="19" t="s">
        <v>61</v>
      </c>
      <c r="AA3744" s="19" t="s">
        <v>62</v>
      </c>
      <c r="AB3744" s="19" t="s">
        <v>63</v>
      </c>
      <c r="AC3744" s="19" t="s">
        <v>64</v>
      </c>
      <c r="AD3744" s="19" t="s">
        <v>65</v>
      </c>
      <c r="AJ3744" s="21">
        <v>0</v>
      </c>
      <c r="AK3744" s="21">
        <f>VLOOKUP(B3744,[2]Sheet3!$A$3:$B$1872,2,0)</f>
        <v>338826.54867256642</v>
      </c>
      <c r="AL3744" s="22">
        <f t="shared" si="61"/>
        <v>338826.54867256642</v>
      </c>
    </row>
    <row r="3745" spans="1:38" ht="12" customHeight="1">
      <c r="A3745" s="19" t="s">
        <v>13666</v>
      </c>
      <c r="B3745" s="20" t="s">
        <v>13667</v>
      </c>
      <c r="C3745" s="20"/>
      <c r="D3745" s="20"/>
      <c r="F3745" s="20" t="s">
        <v>82</v>
      </c>
      <c r="G3745" s="20" t="s">
        <v>1270</v>
      </c>
      <c r="H3745" s="20"/>
      <c r="I3745" s="20"/>
      <c r="J3745" s="20"/>
      <c r="K3745" s="20"/>
      <c r="L3745" s="20"/>
      <c r="M3745" s="20" t="s">
        <v>13668</v>
      </c>
      <c r="N3745" s="20"/>
      <c r="O3745" s="19" t="s">
        <v>13669</v>
      </c>
      <c r="P3745" s="20" t="s">
        <v>43</v>
      </c>
      <c r="Q3745" s="19" t="s">
        <v>131</v>
      </c>
      <c r="AJ3745" s="21">
        <f>VLOOKUP(B3745,[1]Sheet8!$A$3:$B$989,2,0)</f>
        <v>4628.4699999999993</v>
      </c>
      <c r="AK3745" s="21">
        <f>VLOOKUP(B3745,[2]Sheet3!$A$3:$B$1872,2,0)</f>
        <v>10260.176991150443</v>
      </c>
      <c r="AL3745" s="22">
        <f t="shared" si="61"/>
        <v>14888.646991150443</v>
      </c>
    </row>
    <row r="3746" spans="1:38" ht="12" customHeight="1">
      <c r="A3746" s="19" t="s">
        <v>13670</v>
      </c>
      <c r="B3746" s="20" t="s">
        <v>13671</v>
      </c>
      <c r="C3746" s="20"/>
      <c r="D3746" s="20"/>
      <c r="F3746" s="20" t="s">
        <v>1353</v>
      </c>
      <c r="G3746" s="20" t="s">
        <v>4667</v>
      </c>
      <c r="H3746" s="20"/>
      <c r="I3746" s="20"/>
      <c r="J3746" s="20"/>
      <c r="K3746" s="20"/>
      <c r="L3746" s="20"/>
      <c r="M3746" s="20" t="s">
        <v>13671</v>
      </c>
      <c r="N3746" s="20"/>
      <c r="O3746" s="19" t="s">
        <v>13672</v>
      </c>
      <c r="P3746" s="20" t="s">
        <v>43</v>
      </c>
      <c r="Q3746" s="19" t="s">
        <v>131</v>
      </c>
      <c r="U3746" s="21">
        <v>200</v>
      </c>
      <c r="V3746" s="21">
        <v>2</v>
      </c>
      <c r="W3746" s="21">
        <v>2</v>
      </c>
      <c r="X3746" s="21">
        <v>2</v>
      </c>
      <c r="AJ3746" s="21">
        <v>0</v>
      </c>
      <c r="AK3746" s="21">
        <f>VLOOKUP(B3746,[2]Sheet3!$A$3:$B$1872,2,0)</f>
        <v>11915.044247787611</v>
      </c>
      <c r="AL3746" s="22">
        <f t="shared" si="61"/>
        <v>11915.044247787611</v>
      </c>
    </row>
    <row r="3747" spans="1:38" ht="12" customHeight="1">
      <c r="A3747" s="19" t="s">
        <v>13673</v>
      </c>
      <c r="B3747" s="20" t="s">
        <v>13674</v>
      </c>
      <c r="C3747" s="20"/>
      <c r="D3747" s="20"/>
      <c r="F3747" s="20" t="s">
        <v>1353</v>
      </c>
      <c r="G3747" s="20" t="s">
        <v>4667</v>
      </c>
      <c r="H3747" s="20"/>
      <c r="I3747" s="20"/>
      <c r="J3747" s="20"/>
      <c r="K3747" s="20"/>
      <c r="L3747" s="20"/>
      <c r="M3747" s="20" t="s">
        <v>13674</v>
      </c>
      <c r="N3747" s="20"/>
      <c r="O3747" s="19" t="s">
        <v>13675</v>
      </c>
      <c r="P3747" s="20" t="s">
        <v>43</v>
      </c>
      <c r="Q3747" s="19" t="s">
        <v>131</v>
      </c>
      <c r="AJ3747" s="21">
        <v>0</v>
      </c>
      <c r="AK3747" s="21">
        <v>0</v>
      </c>
      <c r="AL3747" s="22">
        <f t="shared" si="61"/>
        <v>0</v>
      </c>
    </row>
    <row r="3748" spans="1:38" ht="12" customHeight="1">
      <c r="A3748" s="19" t="s">
        <v>13676</v>
      </c>
      <c r="B3748" s="20" t="s">
        <v>13677</v>
      </c>
      <c r="C3748" s="20"/>
      <c r="D3748" s="20"/>
      <c r="E3748" s="19" t="s">
        <v>13678</v>
      </c>
      <c r="F3748" s="20" t="s">
        <v>1353</v>
      </c>
      <c r="G3748" s="20" t="s">
        <v>4667</v>
      </c>
      <c r="H3748" s="20" t="s">
        <v>13679</v>
      </c>
      <c r="I3748" s="20"/>
      <c r="J3748" s="20"/>
      <c r="K3748" s="20"/>
      <c r="L3748" s="20" t="s">
        <v>13680</v>
      </c>
      <c r="M3748" s="20" t="s">
        <v>13677</v>
      </c>
      <c r="N3748" s="20"/>
      <c r="O3748" s="19" t="s">
        <v>13681</v>
      </c>
      <c r="P3748" s="20" t="s">
        <v>43</v>
      </c>
      <c r="Q3748" s="19" t="s">
        <v>44</v>
      </c>
      <c r="R3748" s="19" t="s">
        <v>151</v>
      </c>
      <c r="S3748" s="19" t="s">
        <v>139</v>
      </c>
      <c r="T3748" s="19" t="s">
        <v>152</v>
      </c>
      <c r="U3748" s="21">
        <v>800</v>
      </c>
      <c r="V3748" s="21">
        <v>3</v>
      </c>
      <c r="W3748" s="21">
        <v>3</v>
      </c>
      <c r="X3748" s="21">
        <v>5</v>
      </c>
      <c r="Y3748" s="19" t="s">
        <v>45</v>
      </c>
      <c r="Z3748" s="19" t="s">
        <v>46</v>
      </c>
      <c r="AA3748" s="19" t="s">
        <v>73</v>
      </c>
      <c r="AB3748" s="19" t="s">
        <v>74</v>
      </c>
      <c r="AC3748" s="19" t="s">
        <v>335</v>
      </c>
      <c r="AD3748" s="19" t="s">
        <v>336</v>
      </c>
      <c r="AE3748" s="19" t="s">
        <v>10800</v>
      </c>
      <c r="AF3748" s="19" t="s">
        <v>10801</v>
      </c>
      <c r="AJ3748" s="21">
        <f>VLOOKUP(B3748,[1]Sheet8!$A$3:$B$989,2,0)</f>
        <v>47133.402659682361</v>
      </c>
      <c r="AK3748" s="21">
        <f>VLOOKUP(B3748,[2]Sheet3!$A$3:$B$1872,2,0)</f>
        <v>346719.04513274343</v>
      </c>
      <c r="AL3748" s="22">
        <f t="shared" si="61"/>
        <v>393852.44779242581</v>
      </c>
    </row>
    <row r="3749" spans="1:38" ht="12" customHeight="1">
      <c r="A3749" s="19" t="s">
        <v>13682</v>
      </c>
      <c r="B3749" s="20" t="s">
        <v>13683</v>
      </c>
      <c r="C3749" s="20"/>
      <c r="D3749" s="20"/>
      <c r="F3749" s="20" t="s">
        <v>1353</v>
      </c>
      <c r="G3749" s="20" t="s">
        <v>4667</v>
      </c>
      <c r="H3749" s="20"/>
      <c r="I3749" s="20"/>
      <c r="J3749" s="20"/>
      <c r="K3749" s="20"/>
      <c r="L3749" s="20" t="s">
        <v>13683</v>
      </c>
      <c r="M3749" s="20" t="s">
        <v>13684</v>
      </c>
      <c r="N3749" s="20"/>
      <c r="O3749" s="19" t="s">
        <v>13685</v>
      </c>
      <c r="P3749" s="20" t="s">
        <v>43</v>
      </c>
      <c r="Q3749" s="19" t="s">
        <v>131</v>
      </c>
      <c r="AJ3749" s="21">
        <v>0</v>
      </c>
      <c r="AK3749" s="21">
        <v>0</v>
      </c>
      <c r="AL3749" s="22">
        <f t="shared" si="61"/>
        <v>0</v>
      </c>
    </row>
    <row r="3750" spans="1:38" ht="12" customHeight="1">
      <c r="A3750" s="19" t="s">
        <v>13686</v>
      </c>
      <c r="B3750" s="20" t="s">
        <v>13687</v>
      </c>
      <c r="C3750" s="20"/>
      <c r="D3750" s="20"/>
      <c r="F3750" s="20" t="s">
        <v>1353</v>
      </c>
      <c r="G3750" s="20" t="s">
        <v>4667</v>
      </c>
      <c r="H3750" s="20"/>
      <c r="I3750" s="20"/>
      <c r="J3750" s="20"/>
      <c r="K3750" s="20"/>
      <c r="L3750" s="20"/>
      <c r="M3750" s="20" t="s">
        <v>13687</v>
      </c>
      <c r="N3750" s="20"/>
      <c r="O3750" s="19" t="s">
        <v>13688</v>
      </c>
      <c r="P3750" s="20" t="s">
        <v>43</v>
      </c>
      <c r="Q3750" s="19" t="s">
        <v>237</v>
      </c>
      <c r="R3750" s="19" t="s">
        <v>151</v>
      </c>
      <c r="S3750" s="19" t="s">
        <v>139</v>
      </c>
      <c r="T3750" s="19" t="s">
        <v>152</v>
      </c>
      <c r="AJ3750" s="21">
        <v>0</v>
      </c>
      <c r="AK3750" s="21">
        <v>0</v>
      </c>
      <c r="AL3750" s="22">
        <f t="shared" si="61"/>
        <v>0</v>
      </c>
    </row>
    <row r="3751" spans="1:38" ht="12" customHeight="1">
      <c r="A3751" s="19" t="s">
        <v>13689</v>
      </c>
      <c r="B3751" s="20" t="s">
        <v>13690</v>
      </c>
      <c r="C3751" s="20"/>
      <c r="D3751" s="20"/>
      <c r="F3751" s="20" t="s">
        <v>1353</v>
      </c>
      <c r="G3751" s="20" t="s">
        <v>4667</v>
      </c>
      <c r="H3751" s="20" t="s">
        <v>13691</v>
      </c>
      <c r="I3751" s="20"/>
      <c r="J3751" s="20"/>
      <c r="K3751" s="20"/>
      <c r="L3751" s="20"/>
      <c r="M3751" s="20" t="s">
        <v>13692</v>
      </c>
      <c r="N3751" s="20"/>
      <c r="O3751" s="19" t="s">
        <v>13693</v>
      </c>
      <c r="P3751" s="20" t="s">
        <v>43</v>
      </c>
      <c r="Q3751" s="19" t="s">
        <v>131</v>
      </c>
      <c r="AJ3751" s="21">
        <v>0</v>
      </c>
      <c r="AK3751" s="21">
        <v>0</v>
      </c>
      <c r="AL3751" s="22">
        <f t="shared" si="61"/>
        <v>0</v>
      </c>
    </row>
    <row r="3752" spans="1:38" ht="12" customHeight="1">
      <c r="A3752" s="19" t="s">
        <v>13694</v>
      </c>
      <c r="B3752" s="20" t="s">
        <v>11189</v>
      </c>
      <c r="C3752" s="20"/>
      <c r="D3752" s="20"/>
      <c r="F3752" s="20" t="s">
        <v>1353</v>
      </c>
      <c r="G3752" s="20" t="s">
        <v>1354</v>
      </c>
      <c r="H3752" s="20" t="s">
        <v>11188</v>
      </c>
      <c r="I3752" s="20"/>
      <c r="J3752" s="20"/>
      <c r="K3752" s="20"/>
      <c r="L3752" s="20" t="s">
        <v>11189</v>
      </c>
      <c r="M3752" s="20" t="s">
        <v>11190</v>
      </c>
      <c r="N3752" s="20"/>
      <c r="O3752" s="19" t="s">
        <v>13695</v>
      </c>
      <c r="P3752" s="20" t="s">
        <v>43</v>
      </c>
      <c r="Q3752" s="19" t="s">
        <v>237</v>
      </c>
      <c r="R3752" s="19" t="s">
        <v>151</v>
      </c>
      <c r="S3752" s="19" t="s">
        <v>139</v>
      </c>
      <c r="T3752" s="19" t="s">
        <v>152</v>
      </c>
      <c r="AG3752" s="19" t="s">
        <v>643</v>
      </c>
      <c r="AJ3752" s="21">
        <v>0</v>
      </c>
      <c r="AK3752" s="21">
        <v>0</v>
      </c>
      <c r="AL3752" s="22">
        <f t="shared" si="61"/>
        <v>0</v>
      </c>
    </row>
    <row r="3753" spans="1:38" ht="12" customHeight="1">
      <c r="A3753" s="19" t="s">
        <v>13696</v>
      </c>
      <c r="B3753" s="20" t="s">
        <v>13697</v>
      </c>
      <c r="C3753" s="20"/>
      <c r="D3753" s="20"/>
      <c r="E3753" s="19" t="s">
        <v>13698</v>
      </c>
      <c r="F3753" s="20" t="s">
        <v>1353</v>
      </c>
      <c r="G3753" s="20" t="s">
        <v>4667</v>
      </c>
      <c r="H3753" s="20" t="s">
        <v>13699</v>
      </c>
      <c r="I3753" s="20"/>
      <c r="J3753" s="20"/>
      <c r="K3753" s="20"/>
      <c r="L3753" s="20" t="s">
        <v>13697</v>
      </c>
      <c r="M3753" s="20" t="s">
        <v>13699</v>
      </c>
      <c r="N3753" s="20"/>
      <c r="O3753" s="19" t="s">
        <v>13700</v>
      </c>
      <c r="P3753" s="20" t="s">
        <v>43</v>
      </c>
      <c r="Q3753" s="19" t="s">
        <v>170</v>
      </c>
      <c r="R3753" s="19" t="s">
        <v>151</v>
      </c>
      <c r="S3753" s="19" t="s">
        <v>139</v>
      </c>
      <c r="T3753" s="19" t="s">
        <v>152</v>
      </c>
      <c r="U3753" s="21">
        <v>700</v>
      </c>
      <c r="V3753" s="21">
        <v>3</v>
      </c>
      <c r="W3753" s="21">
        <v>3</v>
      </c>
      <c r="X3753" s="21">
        <v>5</v>
      </c>
      <c r="Y3753" s="19" t="s">
        <v>45</v>
      </c>
      <c r="Z3753" s="19" t="s">
        <v>46</v>
      </c>
      <c r="AA3753" s="19" t="s">
        <v>73</v>
      </c>
      <c r="AB3753" s="19" t="s">
        <v>74</v>
      </c>
      <c r="AC3753" s="19" t="s">
        <v>335</v>
      </c>
      <c r="AD3753" s="19" t="s">
        <v>336</v>
      </c>
      <c r="AE3753" s="19" t="s">
        <v>10800</v>
      </c>
      <c r="AF3753" s="19" t="s">
        <v>10801</v>
      </c>
      <c r="AJ3753" s="21">
        <f>VLOOKUP(B3753,[1]Sheet8!$A$3:$B$989,2,0)</f>
        <v>0</v>
      </c>
      <c r="AK3753" s="21">
        <f>VLOOKUP(B3753,[2]Sheet3!$A$3:$B$1872,2,0)</f>
        <v>95073.628318584073</v>
      </c>
      <c r="AL3753" s="22">
        <f t="shared" si="61"/>
        <v>95073.628318584073</v>
      </c>
    </row>
    <row r="3754" spans="1:38" ht="12" customHeight="1">
      <c r="A3754" s="19" t="s">
        <v>13701</v>
      </c>
      <c r="B3754" s="20" t="s">
        <v>13702</v>
      </c>
      <c r="C3754" s="20"/>
      <c r="D3754" s="20"/>
      <c r="E3754" s="19" t="s">
        <v>13703</v>
      </c>
      <c r="F3754" s="20" t="s">
        <v>215</v>
      </c>
      <c r="G3754" s="20" t="s">
        <v>5898</v>
      </c>
      <c r="H3754" s="20"/>
      <c r="I3754" s="20"/>
      <c r="J3754" s="20"/>
      <c r="K3754" s="20"/>
      <c r="L3754" s="20"/>
      <c r="M3754" s="20" t="s">
        <v>13702</v>
      </c>
      <c r="N3754" s="20"/>
      <c r="O3754" s="19" t="s">
        <v>13704</v>
      </c>
      <c r="P3754" s="20" t="s">
        <v>43</v>
      </c>
      <c r="Q3754" s="19" t="s">
        <v>170</v>
      </c>
      <c r="R3754" s="19" t="s">
        <v>1339</v>
      </c>
      <c r="S3754" s="19" t="s">
        <v>251</v>
      </c>
      <c r="U3754" s="21">
        <v>500</v>
      </c>
      <c r="V3754" s="21">
        <v>1</v>
      </c>
      <c r="W3754" s="21">
        <v>1</v>
      </c>
      <c r="X3754" s="21">
        <v>6</v>
      </c>
      <c r="Y3754" s="19" t="s">
        <v>60</v>
      </c>
      <c r="Z3754" s="19" t="s">
        <v>61</v>
      </c>
      <c r="AA3754" s="19" t="s">
        <v>62</v>
      </c>
      <c r="AB3754" s="19" t="s">
        <v>63</v>
      </c>
      <c r="AC3754" s="19" t="s">
        <v>222</v>
      </c>
      <c r="AD3754" s="19" t="s">
        <v>223</v>
      </c>
      <c r="AE3754" s="19" t="s">
        <v>8763</v>
      </c>
      <c r="AF3754" s="19" t="s">
        <v>8764</v>
      </c>
      <c r="AJ3754" s="21">
        <f>VLOOKUP(B3754,[1]Sheet8!$A$3:$B$989,2,0)</f>
        <v>0</v>
      </c>
      <c r="AK3754" s="21">
        <f>VLOOKUP(B3754,[2]Sheet3!$A$3:$B$1872,2,0)</f>
        <v>187492.92035398234</v>
      </c>
      <c r="AL3754" s="22">
        <f t="shared" si="61"/>
        <v>187492.92035398234</v>
      </c>
    </row>
    <row r="3755" spans="1:38" ht="12" customHeight="1">
      <c r="A3755" s="19" t="s">
        <v>13705</v>
      </c>
      <c r="B3755" s="20" t="s">
        <v>13706</v>
      </c>
      <c r="C3755" s="20"/>
      <c r="D3755" s="20"/>
      <c r="F3755" s="20" t="s">
        <v>215</v>
      </c>
      <c r="G3755" s="20" t="s">
        <v>5898</v>
      </c>
      <c r="H3755" s="20"/>
      <c r="I3755" s="20"/>
      <c r="J3755" s="20"/>
      <c r="K3755" s="20"/>
      <c r="L3755" s="20"/>
      <c r="M3755" s="20" t="s">
        <v>13706</v>
      </c>
      <c r="N3755" s="20"/>
      <c r="O3755" s="19" t="s">
        <v>13707</v>
      </c>
      <c r="P3755" s="20" t="s">
        <v>43</v>
      </c>
      <c r="Q3755" s="19" t="s">
        <v>237</v>
      </c>
      <c r="R3755" s="19" t="s">
        <v>257</v>
      </c>
      <c r="S3755" s="19" t="s">
        <v>251</v>
      </c>
      <c r="U3755" s="21">
        <v>200</v>
      </c>
      <c r="V3755" s="21">
        <v>1</v>
      </c>
      <c r="W3755" s="21">
        <v>0</v>
      </c>
      <c r="X3755" s="21">
        <v>1</v>
      </c>
      <c r="Y3755" s="19" t="s">
        <v>60</v>
      </c>
      <c r="Z3755" s="19" t="s">
        <v>61</v>
      </c>
      <c r="AA3755" s="19" t="s">
        <v>62</v>
      </c>
      <c r="AB3755" s="19" t="s">
        <v>63</v>
      </c>
      <c r="AC3755" s="19" t="s">
        <v>222</v>
      </c>
      <c r="AD3755" s="19" t="s">
        <v>223</v>
      </c>
      <c r="AJ3755" s="21">
        <v>0</v>
      </c>
      <c r="AK3755" s="21">
        <f>VLOOKUP(B3755,[2]Sheet3!$A$3:$B$1872,2,0)</f>
        <v>40077.876106194686</v>
      </c>
      <c r="AL3755" s="22">
        <f t="shared" si="61"/>
        <v>40077.876106194686</v>
      </c>
    </row>
    <row r="3756" spans="1:38" ht="12" customHeight="1">
      <c r="A3756" s="19" t="s">
        <v>13708</v>
      </c>
      <c r="B3756" s="20" t="s">
        <v>13709</v>
      </c>
      <c r="C3756" s="20"/>
      <c r="D3756" s="20"/>
      <c r="F3756" s="20" t="s">
        <v>215</v>
      </c>
      <c r="G3756" s="20" t="s">
        <v>5898</v>
      </c>
      <c r="H3756" s="20"/>
      <c r="I3756" s="20"/>
      <c r="J3756" s="20"/>
      <c r="K3756" s="20"/>
      <c r="L3756" s="20"/>
      <c r="M3756" s="20" t="s">
        <v>13709</v>
      </c>
      <c r="N3756" s="20"/>
      <c r="O3756" s="19" t="s">
        <v>13710</v>
      </c>
      <c r="P3756" s="20" t="s">
        <v>43</v>
      </c>
      <c r="Q3756" s="19" t="s">
        <v>131</v>
      </c>
      <c r="AJ3756" s="21">
        <v>0</v>
      </c>
      <c r="AK3756" s="21">
        <f>VLOOKUP(B3756,[2]Sheet3!$A$3:$B$1872,2,0)</f>
        <v>9327.4336283185858</v>
      </c>
      <c r="AL3756" s="22">
        <f t="shared" si="61"/>
        <v>9327.4336283185858</v>
      </c>
    </row>
    <row r="3757" spans="1:38" ht="12" customHeight="1">
      <c r="A3757" s="19" t="s">
        <v>13711</v>
      </c>
      <c r="B3757" s="20" t="s">
        <v>13712</v>
      </c>
      <c r="C3757" s="20"/>
      <c r="D3757" s="20"/>
      <c r="F3757" s="20" t="s">
        <v>215</v>
      </c>
      <c r="G3757" s="20" t="s">
        <v>5898</v>
      </c>
      <c r="H3757" s="20"/>
      <c r="I3757" s="20"/>
      <c r="J3757" s="20"/>
      <c r="K3757" s="20"/>
      <c r="L3757" s="20"/>
      <c r="M3757" s="20" t="s">
        <v>13712</v>
      </c>
      <c r="N3757" s="20"/>
      <c r="O3757" s="19" t="s">
        <v>13713</v>
      </c>
      <c r="P3757" s="20" t="s">
        <v>43</v>
      </c>
      <c r="Q3757" s="19" t="s">
        <v>131</v>
      </c>
      <c r="AJ3757" s="21">
        <v>0</v>
      </c>
      <c r="AK3757" s="21">
        <v>0</v>
      </c>
      <c r="AL3757" s="22">
        <f t="shared" si="61"/>
        <v>0</v>
      </c>
    </row>
    <row r="3758" spans="1:38" ht="12" customHeight="1">
      <c r="A3758" s="19" t="s">
        <v>13714</v>
      </c>
      <c r="B3758" s="20" t="s">
        <v>13715</v>
      </c>
      <c r="C3758" s="20"/>
      <c r="D3758" s="20"/>
      <c r="F3758" s="20" t="s">
        <v>98</v>
      </c>
      <c r="G3758" s="20" t="s">
        <v>674</v>
      </c>
      <c r="H3758" s="20"/>
      <c r="I3758" s="20"/>
      <c r="J3758" s="20"/>
      <c r="K3758" s="20"/>
      <c r="L3758" s="20" t="s">
        <v>13715</v>
      </c>
      <c r="M3758" s="20" t="s">
        <v>13715</v>
      </c>
      <c r="N3758" s="20"/>
      <c r="O3758" s="19" t="s">
        <v>13716</v>
      </c>
      <c r="P3758" s="20" t="s">
        <v>43</v>
      </c>
      <c r="Q3758" s="19" t="s">
        <v>237</v>
      </c>
      <c r="U3758" s="21">
        <v>600</v>
      </c>
      <c r="V3758" s="21">
        <v>1</v>
      </c>
      <c r="W3758" s="21">
        <v>1</v>
      </c>
      <c r="X3758" s="21">
        <v>5</v>
      </c>
      <c r="Y3758" s="19" t="s">
        <v>45</v>
      </c>
      <c r="Z3758" s="19" t="s">
        <v>46</v>
      </c>
      <c r="AA3758" s="19" t="s">
        <v>47</v>
      </c>
      <c r="AB3758" s="19" t="s">
        <v>461</v>
      </c>
      <c r="AC3758" s="19" t="s">
        <v>284</v>
      </c>
      <c r="AD3758" s="19" t="s">
        <v>285</v>
      </c>
      <c r="AJ3758" s="21">
        <v>0</v>
      </c>
      <c r="AK3758" s="21">
        <v>0</v>
      </c>
      <c r="AL3758" s="22">
        <f t="shared" si="61"/>
        <v>0</v>
      </c>
    </row>
    <row r="3759" spans="1:38" ht="12" customHeight="1">
      <c r="A3759" s="19" t="s">
        <v>13717</v>
      </c>
      <c r="B3759" s="20" t="s">
        <v>13718</v>
      </c>
      <c r="C3759" s="20"/>
      <c r="D3759" s="20"/>
      <c r="F3759" s="20" t="s">
        <v>98</v>
      </c>
      <c r="G3759" s="20" t="s">
        <v>674</v>
      </c>
      <c r="H3759" s="20"/>
      <c r="I3759" s="20"/>
      <c r="J3759" s="20"/>
      <c r="K3759" s="20"/>
      <c r="L3759" s="20"/>
      <c r="M3759" s="20"/>
      <c r="N3759" s="20"/>
      <c r="O3759" s="19" t="s">
        <v>13719</v>
      </c>
      <c r="P3759" s="20" t="s">
        <v>59</v>
      </c>
      <c r="Q3759" s="19" t="s">
        <v>131</v>
      </c>
      <c r="AJ3759" s="21">
        <v>0</v>
      </c>
      <c r="AK3759" s="21">
        <v>0</v>
      </c>
      <c r="AL3759" s="22">
        <f t="shared" si="61"/>
        <v>0</v>
      </c>
    </row>
    <row r="3760" spans="1:38" ht="12" customHeight="1">
      <c r="A3760" s="19" t="s">
        <v>13720</v>
      </c>
      <c r="B3760" s="20" t="s">
        <v>13721</v>
      </c>
      <c r="C3760" s="20"/>
      <c r="D3760" s="20"/>
      <c r="F3760" s="20" t="s">
        <v>98</v>
      </c>
      <c r="G3760" s="20" t="s">
        <v>13722</v>
      </c>
      <c r="H3760" s="20"/>
      <c r="I3760" s="20"/>
      <c r="J3760" s="20"/>
      <c r="K3760" s="20"/>
      <c r="L3760" s="20"/>
      <c r="M3760" s="20"/>
      <c r="N3760" s="20"/>
      <c r="O3760" s="19" t="s">
        <v>13723</v>
      </c>
      <c r="P3760" s="20" t="s">
        <v>43</v>
      </c>
      <c r="Q3760" s="19" t="s">
        <v>237</v>
      </c>
      <c r="R3760" s="19" t="s">
        <v>151</v>
      </c>
      <c r="S3760" s="19" t="s">
        <v>139</v>
      </c>
      <c r="T3760" s="19" t="s">
        <v>152</v>
      </c>
      <c r="AG3760" s="19" t="s">
        <v>404</v>
      </c>
      <c r="AH3760" s="19" t="s">
        <v>13724</v>
      </c>
      <c r="AJ3760" s="21">
        <v>0</v>
      </c>
      <c r="AK3760" s="21">
        <v>0</v>
      </c>
      <c r="AL3760" s="22">
        <f t="shared" si="61"/>
        <v>0</v>
      </c>
    </row>
    <row r="3761" spans="1:38" ht="12" customHeight="1">
      <c r="A3761" s="19" t="s">
        <v>13725</v>
      </c>
      <c r="B3761" s="20" t="s">
        <v>13726</v>
      </c>
      <c r="C3761" s="20"/>
      <c r="D3761" s="20"/>
      <c r="F3761" s="20" t="s">
        <v>818</v>
      </c>
      <c r="G3761" s="20" t="s">
        <v>819</v>
      </c>
      <c r="H3761" s="20"/>
      <c r="I3761" s="20"/>
      <c r="J3761" s="20"/>
      <c r="K3761" s="20"/>
      <c r="L3761" s="20"/>
      <c r="M3761" s="20" t="s">
        <v>13726</v>
      </c>
      <c r="N3761" s="20"/>
      <c r="O3761" s="19" t="s">
        <v>13727</v>
      </c>
      <c r="P3761" s="20" t="s">
        <v>43</v>
      </c>
      <c r="Q3761" s="19" t="s">
        <v>131</v>
      </c>
      <c r="AJ3761" s="21">
        <v>0</v>
      </c>
      <c r="AK3761" s="21">
        <v>0</v>
      </c>
      <c r="AL3761" s="22">
        <f t="shared" si="61"/>
        <v>0</v>
      </c>
    </row>
    <row r="3762" spans="1:38" ht="12" customHeight="1">
      <c r="A3762" s="19" t="s">
        <v>13728</v>
      </c>
      <c r="B3762" s="20" t="s">
        <v>13729</v>
      </c>
      <c r="C3762" s="20"/>
      <c r="D3762" s="20"/>
      <c r="E3762" s="19" t="s">
        <v>13730</v>
      </c>
      <c r="F3762" s="20" t="s">
        <v>135</v>
      </c>
      <c r="G3762" s="20" t="s">
        <v>135</v>
      </c>
      <c r="H3762" s="20" t="s">
        <v>13731</v>
      </c>
      <c r="I3762" s="20"/>
      <c r="J3762" s="20"/>
      <c r="K3762" s="20"/>
      <c r="L3762" s="20" t="s">
        <v>13732</v>
      </c>
      <c r="M3762" s="20" t="s">
        <v>13729</v>
      </c>
      <c r="N3762" s="20"/>
      <c r="O3762" s="19" t="s">
        <v>13733</v>
      </c>
      <c r="P3762" s="20" t="s">
        <v>59</v>
      </c>
      <c r="Q3762" s="19" t="s">
        <v>170</v>
      </c>
      <c r="U3762" s="21">
        <v>500</v>
      </c>
      <c r="V3762" s="21">
        <v>1</v>
      </c>
      <c r="W3762" s="21">
        <v>2</v>
      </c>
      <c r="X3762" s="21">
        <v>3</v>
      </c>
      <c r="Y3762" s="19" t="s">
        <v>60</v>
      </c>
      <c r="Z3762" s="19" t="s">
        <v>61</v>
      </c>
      <c r="AA3762" s="19" t="s">
        <v>141</v>
      </c>
      <c r="AB3762" s="19" t="s">
        <v>142</v>
      </c>
      <c r="AC3762" s="19" t="s">
        <v>143</v>
      </c>
      <c r="AD3762" s="19" t="s">
        <v>144</v>
      </c>
      <c r="AE3762" s="19" t="s">
        <v>13734</v>
      </c>
      <c r="AF3762" s="19" t="s">
        <v>13735</v>
      </c>
      <c r="AJ3762" s="21">
        <f>VLOOKUP(B3762,[1]Sheet8!$A$3:$B$989,2,0)</f>
        <v>0</v>
      </c>
      <c r="AK3762" s="21">
        <f>VLOOKUP(B3762,[2]Sheet3!$A$3:$B$1872,2,0)</f>
        <v>27305.309734513274</v>
      </c>
      <c r="AL3762" s="22">
        <f t="shared" si="61"/>
        <v>27305.309734513274</v>
      </c>
    </row>
    <row r="3763" spans="1:38" ht="12" customHeight="1">
      <c r="A3763" s="19" t="s">
        <v>13736</v>
      </c>
      <c r="B3763" s="20" t="s">
        <v>13737</v>
      </c>
      <c r="C3763" s="20"/>
      <c r="D3763" s="20"/>
      <c r="F3763" s="20" t="s">
        <v>174</v>
      </c>
      <c r="G3763" s="20" t="s">
        <v>13738</v>
      </c>
      <c r="H3763" s="20"/>
      <c r="I3763" s="20"/>
      <c r="J3763" s="20"/>
      <c r="K3763" s="20"/>
      <c r="L3763" s="20" t="s">
        <v>13739</v>
      </c>
      <c r="M3763" s="20" t="s">
        <v>13737</v>
      </c>
      <c r="N3763" s="20"/>
      <c r="O3763" s="19" t="s">
        <v>13740</v>
      </c>
      <c r="P3763" s="20" t="s">
        <v>43</v>
      </c>
      <c r="Q3763" s="19" t="s">
        <v>131</v>
      </c>
      <c r="AJ3763" s="21">
        <v>0</v>
      </c>
      <c r="AK3763" s="21">
        <f>VLOOKUP(B3763,[2]Sheet3!$A$3:$B$1872,2,0)</f>
        <v>9327.4336283185839</v>
      </c>
      <c r="AL3763" s="22">
        <f t="shared" si="61"/>
        <v>9327.4336283185839</v>
      </c>
    </row>
    <row r="3764" spans="1:38" ht="12" customHeight="1">
      <c r="A3764" s="19" t="s">
        <v>13741</v>
      </c>
      <c r="B3764" s="20" t="s">
        <v>13742</v>
      </c>
      <c r="C3764" s="20"/>
      <c r="D3764" s="20"/>
      <c r="F3764" s="20" t="s">
        <v>105</v>
      </c>
      <c r="G3764" s="20" t="s">
        <v>106</v>
      </c>
      <c r="H3764" s="20"/>
      <c r="I3764" s="20"/>
      <c r="J3764" s="20"/>
      <c r="K3764" s="20"/>
      <c r="L3764" s="20"/>
      <c r="M3764" s="20" t="s">
        <v>13742</v>
      </c>
      <c r="N3764" s="20"/>
      <c r="O3764" s="19" t="s">
        <v>13743</v>
      </c>
      <c r="P3764" s="20" t="s">
        <v>43</v>
      </c>
      <c r="Q3764" s="19" t="s">
        <v>131</v>
      </c>
      <c r="AJ3764" s="21">
        <v>0</v>
      </c>
      <c r="AK3764" s="21">
        <v>0</v>
      </c>
      <c r="AL3764" s="22">
        <f t="shared" si="61"/>
        <v>0</v>
      </c>
    </row>
    <row r="3765" spans="1:38" ht="12" customHeight="1">
      <c r="A3765" s="19" t="s">
        <v>13744</v>
      </c>
      <c r="B3765" s="20" t="s">
        <v>13745</v>
      </c>
      <c r="C3765" s="20"/>
      <c r="D3765" s="20"/>
      <c r="F3765" s="20" t="s">
        <v>278</v>
      </c>
      <c r="G3765" s="20" t="s">
        <v>279</v>
      </c>
      <c r="H3765" s="20" t="s">
        <v>13746</v>
      </c>
      <c r="I3765" s="20"/>
      <c r="J3765" s="20"/>
      <c r="K3765" s="20"/>
      <c r="L3765" s="20" t="s">
        <v>13746</v>
      </c>
      <c r="M3765" s="20" t="s">
        <v>13745</v>
      </c>
      <c r="N3765" s="20"/>
      <c r="O3765" s="19" t="s">
        <v>13747</v>
      </c>
      <c r="P3765" s="20" t="s">
        <v>43</v>
      </c>
      <c r="Q3765" s="19" t="s">
        <v>237</v>
      </c>
      <c r="R3765" s="19" t="s">
        <v>691</v>
      </c>
      <c r="S3765" s="19" t="s">
        <v>139</v>
      </c>
      <c r="T3765" s="19" t="s">
        <v>182</v>
      </c>
      <c r="AJ3765" s="21">
        <v>0</v>
      </c>
      <c r="AK3765" s="21">
        <v>0</v>
      </c>
      <c r="AL3765" s="22">
        <f t="shared" si="61"/>
        <v>0</v>
      </c>
    </row>
    <row r="3766" spans="1:38" ht="12" customHeight="1">
      <c r="A3766" s="19" t="s">
        <v>13748</v>
      </c>
      <c r="B3766" s="20" t="s">
        <v>13749</v>
      </c>
      <c r="C3766" s="20"/>
      <c r="D3766" s="20"/>
      <c r="E3766" s="19" t="s">
        <v>13750</v>
      </c>
      <c r="F3766" s="20" t="s">
        <v>278</v>
      </c>
      <c r="G3766" s="20" t="s">
        <v>279</v>
      </c>
      <c r="H3766" s="20" t="s">
        <v>13751</v>
      </c>
      <c r="I3766" s="20"/>
      <c r="J3766" s="20"/>
      <c r="K3766" s="20"/>
      <c r="L3766" s="20" t="s">
        <v>281</v>
      </c>
      <c r="M3766" s="20" t="s">
        <v>282</v>
      </c>
      <c r="N3766" s="20"/>
      <c r="O3766" s="19" t="s">
        <v>13752</v>
      </c>
      <c r="P3766" s="20" t="s">
        <v>43</v>
      </c>
      <c r="Q3766" s="19" t="s">
        <v>44</v>
      </c>
      <c r="U3766" s="21">
        <v>1000</v>
      </c>
      <c r="V3766" s="21">
        <v>1</v>
      </c>
      <c r="W3766" s="21">
        <v>2</v>
      </c>
      <c r="X3766" s="21">
        <v>12</v>
      </c>
      <c r="Y3766" s="19" t="s">
        <v>45</v>
      </c>
      <c r="Z3766" s="19" t="s">
        <v>46</v>
      </c>
      <c r="AA3766" s="19" t="s">
        <v>47</v>
      </c>
      <c r="AB3766" s="19" t="s">
        <v>47</v>
      </c>
      <c r="AC3766" s="19" t="s">
        <v>284</v>
      </c>
      <c r="AD3766" s="19" t="s">
        <v>285</v>
      </c>
      <c r="AE3766" s="19" t="s">
        <v>286</v>
      </c>
      <c r="AF3766" s="19" t="s">
        <v>286</v>
      </c>
      <c r="AG3766" s="19" t="s">
        <v>404</v>
      </c>
      <c r="AH3766" s="19" t="s">
        <v>13753</v>
      </c>
      <c r="AJ3766" s="21">
        <v>0</v>
      </c>
      <c r="AK3766" s="21">
        <v>0</v>
      </c>
      <c r="AL3766" s="22">
        <f t="shared" si="61"/>
        <v>0</v>
      </c>
    </row>
    <row r="3767" spans="1:38" ht="12" customHeight="1">
      <c r="A3767" s="19" t="s">
        <v>13754</v>
      </c>
      <c r="B3767" s="20" t="s">
        <v>13755</v>
      </c>
      <c r="C3767" s="20"/>
      <c r="D3767" s="20"/>
      <c r="F3767" s="20" t="s">
        <v>278</v>
      </c>
      <c r="G3767" s="20" t="s">
        <v>279</v>
      </c>
      <c r="H3767" s="20" t="s">
        <v>13756</v>
      </c>
      <c r="I3767" s="20"/>
      <c r="J3767" s="20"/>
      <c r="K3767" s="20"/>
      <c r="L3767" s="20" t="s">
        <v>13757</v>
      </c>
      <c r="M3767" s="20" t="s">
        <v>13755</v>
      </c>
      <c r="N3767" s="20"/>
      <c r="O3767" s="19" t="s">
        <v>13758</v>
      </c>
      <c r="P3767" s="20" t="s">
        <v>43</v>
      </c>
      <c r="Q3767" s="19" t="s">
        <v>131</v>
      </c>
      <c r="AJ3767" s="21">
        <v>0</v>
      </c>
      <c r="AK3767" s="21">
        <v>0</v>
      </c>
      <c r="AL3767" s="22">
        <f t="shared" si="61"/>
        <v>0</v>
      </c>
    </row>
    <row r="3768" spans="1:38" ht="12" customHeight="1">
      <c r="A3768" s="19" t="s">
        <v>13759</v>
      </c>
      <c r="B3768" s="20" t="s">
        <v>13760</v>
      </c>
      <c r="C3768" s="20"/>
      <c r="D3768" s="20"/>
      <c r="E3768" s="19" t="s">
        <v>13761</v>
      </c>
      <c r="F3768" s="20" t="s">
        <v>278</v>
      </c>
      <c r="G3768" s="20" t="s">
        <v>279</v>
      </c>
      <c r="H3768" s="20" t="s">
        <v>13762</v>
      </c>
      <c r="I3768" s="20"/>
      <c r="J3768" s="20"/>
      <c r="K3768" s="20"/>
      <c r="L3768" s="20" t="s">
        <v>13763</v>
      </c>
      <c r="M3768" s="20" t="s">
        <v>13764</v>
      </c>
      <c r="N3768" s="20"/>
      <c r="O3768" s="19" t="s">
        <v>13765</v>
      </c>
      <c r="P3768" s="20" t="s">
        <v>43</v>
      </c>
      <c r="Q3768" s="19" t="s">
        <v>170</v>
      </c>
      <c r="U3768" s="21">
        <v>1000</v>
      </c>
      <c r="V3768" s="21">
        <v>1</v>
      </c>
      <c r="W3768" s="21">
        <v>1</v>
      </c>
      <c r="X3768" s="21">
        <v>8</v>
      </c>
      <c r="Y3768" s="19" t="s">
        <v>45</v>
      </c>
      <c r="Z3768" s="19" t="s">
        <v>46</v>
      </c>
      <c r="AA3768" s="19" t="s">
        <v>47</v>
      </c>
      <c r="AB3768" s="19" t="s">
        <v>47</v>
      </c>
      <c r="AC3768" s="19" t="s">
        <v>284</v>
      </c>
      <c r="AD3768" s="19" t="s">
        <v>285</v>
      </c>
      <c r="AE3768" s="19" t="s">
        <v>286</v>
      </c>
      <c r="AF3768" s="19" t="s">
        <v>286</v>
      </c>
      <c r="AJ3768" s="21">
        <f>VLOOKUP(B3768,[1]Sheet8!$A$3:$B$989,2,0)</f>
        <v>0</v>
      </c>
      <c r="AK3768" s="21">
        <f>VLOOKUP(B3768,[2]Sheet3!$A$3:$B$1872,2,0)</f>
        <v>216637.16814159293</v>
      </c>
      <c r="AL3768" s="22">
        <f t="shared" si="61"/>
        <v>216637.16814159293</v>
      </c>
    </row>
    <row r="3769" spans="1:38" ht="12" customHeight="1">
      <c r="A3769" s="19" t="s">
        <v>13766</v>
      </c>
      <c r="B3769" s="20" t="s">
        <v>13767</v>
      </c>
      <c r="C3769" s="20"/>
      <c r="D3769" s="20"/>
      <c r="F3769" s="20" t="s">
        <v>54</v>
      </c>
      <c r="G3769" s="20" t="s">
        <v>1593</v>
      </c>
      <c r="H3769" s="20" t="s">
        <v>13768</v>
      </c>
      <c r="I3769" s="20"/>
      <c r="J3769" s="20"/>
      <c r="K3769" s="20"/>
      <c r="L3769" s="20"/>
      <c r="M3769" s="20" t="s">
        <v>13767</v>
      </c>
      <c r="N3769" s="20"/>
      <c r="O3769" s="19" t="s">
        <v>13769</v>
      </c>
      <c r="P3769" s="20" t="s">
        <v>59</v>
      </c>
      <c r="Q3769" s="19" t="s">
        <v>237</v>
      </c>
      <c r="U3769" s="21">
        <v>440</v>
      </c>
      <c r="V3769" s="21">
        <v>1</v>
      </c>
      <c r="W3769" s="21">
        <v>1</v>
      </c>
      <c r="X3769" s="21">
        <v>2</v>
      </c>
      <c r="Y3769" s="19" t="s">
        <v>60</v>
      </c>
      <c r="Z3769" s="19" t="s">
        <v>61</v>
      </c>
      <c r="AA3769" s="19" t="s">
        <v>62</v>
      </c>
      <c r="AB3769" s="19" t="s">
        <v>63</v>
      </c>
      <c r="AC3769" s="19" t="s">
        <v>64</v>
      </c>
      <c r="AD3769" s="19" t="s">
        <v>65</v>
      </c>
      <c r="AJ3769" s="21">
        <v>0</v>
      </c>
      <c r="AK3769" s="21">
        <f>VLOOKUP(B3769,[2]Sheet3!$A$3:$B$1872,2,0)</f>
        <v>218457.52212389378</v>
      </c>
      <c r="AL3769" s="22">
        <f t="shared" si="61"/>
        <v>218457.52212389378</v>
      </c>
    </row>
    <row r="3770" spans="1:38" ht="12" customHeight="1">
      <c r="A3770" s="19" t="s">
        <v>13770</v>
      </c>
      <c r="B3770" s="20" t="s">
        <v>13771</v>
      </c>
      <c r="C3770" s="20"/>
      <c r="D3770" s="20"/>
      <c r="F3770" s="20" t="s">
        <v>278</v>
      </c>
      <c r="G3770" s="20" t="s">
        <v>6464</v>
      </c>
      <c r="H3770" s="20"/>
      <c r="I3770" s="20"/>
      <c r="J3770" s="20"/>
      <c r="K3770" s="20"/>
      <c r="L3770" s="20" t="s">
        <v>13771</v>
      </c>
      <c r="M3770" s="20" t="s">
        <v>13771</v>
      </c>
      <c r="N3770" s="20"/>
      <c r="O3770" s="19" t="s">
        <v>13772</v>
      </c>
      <c r="P3770" s="20" t="s">
        <v>43</v>
      </c>
      <c r="Q3770" s="19" t="s">
        <v>237</v>
      </c>
      <c r="R3770" s="19" t="s">
        <v>691</v>
      </c>
      <c r="S3770" s="19" t="s">
        <v>139</v>
      </c>
      <c r="T3770" s="19" t="s">
        <v>182</v>
      </c>
      <c r="AJ3770" s="21">
        <v>0</v>
      </c>
      <c r="AK3770" s="21">
        <v>0</v>
      </c>
      <c r="AL3770" s="22">
        <f t="shared" si="61"/>
        <v>0</v>
      </c>
    </row>
    <row r="3771" spans="1:38" ht="12" customHeight="1">
      <c r="A3771" s="19" t="s">
        <v>13773</v>
      </c>
      <c r="B3771" s="20" t="s">
        <v>13774</v>
      </c>
      <c r="C3771" s="20"/>
      <c r="D3771" s="20"/>
      <c r="F3771" s="20" t="s">
        <v>105</v>
      </c>
      <c r="G3771" s="20" t="s">
        <v>641</v>
      </c>
      <c r="H3771" s="20"/>
      <c r="I3771" s="20"/>
      <c r="J3771" s="20"/>
      <c r="K3771" s="20"/>
      <c r="L3771" s="20"/>
      <c r="M3771" s="20" t="s">
        <v>13774</v>
      </c>
      <c r="N3771" s="20"/>
      <c r="O3771" s="19" t="s">
        <v>13775</v>
      </c>
      <c r="P3771" s="20" t="s">
        <v>43</v>
      </c>
      <c r="Q3771" s="19" t="s">
        <v>237</v>
      </c>
      <c r="R3771" s="19" t="s">
        <v>1372</v>
      </c>
      <c r="S3771" s="19" t="s">
        <v>251</v>
      </c>
      <c r="Y3771" s="19" t="s">
        <v>45</v>
      </c>
      <c r="Z3771" s="19" t="s">
        <v>46</v>
      </c>
      <c r="AA3771" s="19" t="s">
        <v>47</v>
      </c>
      <c r="AB3771" s="19" t="s">
        <v>461</v>
      </c>
      <c r="AC3771" s="19" t="s">
        <v>400</v>
      </c>
      <c r="AD3771" s="19" t="s">
        <v>401</v>
      </c>
      <c r="AJ3771" s="21">
        <v>0</v>
      </c>
      <c r="AK3771" s="21">
        <f>VLOOKUP(B3771,[2]Sheet3!$A$3:$B$1872,2,0)</f>
        <v>5415.929203539823</v>
      </c>
      <c r="AL3771" s="22">
        <f t="shared" si="61"/>
        <v>5415.929203539823</v>
      </c>
    </row>
    <row r="3772" spans="1:38" ht="12" customHeight="1">
      <c r="A3772" s="19" t="s">
        <v>13776</v>
      </c>
      <c r="B3772" s="20" t="s">
        <v>13777</v>
      </c>
      <c r="C3772" s="20"/>
      <c r="D3772" s="20"/>
      <c r="F3772" s="20" t="s">
        <v>105</v>
      </c>
      <c r="G3772" s="20" t="s">
        <v>641</v>
      </c>
      <c r="H3772" s="20"/>
      <c r="I3772" s="20"/>
      <c r="J3772" s="20"/>
      <c r="K3772" s="20"/>
      <c r="L3772" s="20"/>
      <c r="M3772" s="20" t="s">
        <v>13777</v>
      </c>
      <c r="N3772" s="20"/>
      <c r="O3772" s="19" t="s">
        <v>13778</v>
      </c>
      <c r="P3772" s="20" t="s">
        <v>43</v>
      </c>
      <c r="Q3772" s="19" t="s">
        <v>131</v>
      </c>
      <c r="AJ3772" s="21">
        <v>0</v>
      </c>
      <c r="AK3772" s="21">
        <v>0</v>
      </c>
      <c r="AL3772" s="22">
        <f t="shared" si="61"/>
        <v>0</v>
      </c>
    </row>
    <row r="3773" spans="1:38" ht="12" customHeight="1">
      <c r="A3773" s="19" t="s">
        <v>13779</v>
      </c>
      <c r="B3773" s="20" t="s">
        <v>13780</v>
      </c>
      <c r="C3773" s="20"/>
      <c r="D3773" s="20"/>
      <c r="E3773" s="19" t="s">
        <v>13781</v>
      </c>
      <c r="F3773" s="20" t="s">
        <v>105</v>
      </c>
      <c r="G3773" s="20" t="s">
        <v>641</v>
      </c>
      <c r="H3773" s="20" t="s">
        <v>13782</v>
      </c>
      <c r="I3773" s="20"/>
      <c r="J3773" s="20"/>
      <c r="K3773" s="20"/>
      <c r="L3773" s="20" t="s">
        <v>13780</v>
      </c>
      <c r="M3773" s="20" t="s">
        <v>13780</v>
      </c>
      <c r="N3773" s="20"/>
      <c r="O3773" s="19" t="s">
        <v>13783</v>
      </c>
      <c r="P3773" s="20" t="s">
        <v>43</v>
      </c>
      <c r="Q3773" s="19" t="s">
        <v>180</v>
      </c>
      <c r="R3773" s="19" t="s">
        <v>803</v>
      </c>
      <c r="S3773" s="19" t="s">
        <v>139</v>
      </c>
      <c r="T3773" s="19" t="s">
        <v>152</v>
      </c>
      <c r="U3773" s="21">
        <v>3000</v>
      </c>
      <c r="V3773" s="21">
        <v>2</v>
      </c>
      <c r="W3773" s="21">
        <v>3</v>
      </c>
      <c r="X3773" s="21">
        <v>1</v>
      </c>
      <c r="Y3773" s="19" t="s">
        <v>45</v>
      </c>
      <c r="Z3773" s="19" t="s">
        <v>46</v>
      </c>
      <c r="AA3773" s="19" t="s">
        <v>47</v>
      </c>
      <c r="AB3773" s="19" t="s">
        <v>47</v>
      </c>
      <c r="AC3773" s="19" t="s">
        <v>400</v>
      </c>
      <c r="AD3773" s="19" t="s">
        <v>401</v>
      </c>
      <c r="AE3773" s="19" t="s">
        <v>6741</v>
      </c>
      <c r="AF3773" s="19" t="s">
        <v>6742</v>
      </c>
      <c r="AJ3773" s="21">
        <f>VLOOKUP(B3773,[1]Sheet8!$A$3:$B$989,2,0)</f>
        <v>0</v>
      </c>
      <c r="AK3773" s="21">
        <f>VLOOKUP(B3773,[2]Sheet3!$A$3:$B$1872,2,0)</f>
        <v>410058.78305941838</v>
      </c>
      <c r="AL3773" s="22">
        <f t="shared" si="61"/>
        <v>410058.78305941838</v>
      </c>
    </row>
    <row r="3774" spans="1:38" ht="12" customHeight="1">
      <c r="A3774" s="19" t="s">
        <v>13784</v>
      </c>
      <c r="B3774" s="20" t="s">
        <v>13785</v>
      </c>
      <c r="C3774" s="20"/>
      <c r="D3774" s="20"/>
      <c r="F3774" s="20" t="s">
        <v>105</v>
      </c>
      <c r="G3774" s="20" t="s">
        <v>641</v>
      </c>
      <c r="H3774" s="20"/>
      <c r="I3774" s="20"/>
      <c r="J3774" s="20"/>
      <c r="K3774" s="20"/>
      <c r="L3774" s="20"/>
      <c r="M3774" s="20" t="s">
        <v>13785</v>
      </c>
      <c r="N3774" s="20"/>
      <c r="O3774" s="19" t="s">
        <v>13786</v>
      </c>
      <c r="P3774" s="20" t="s">
        <v>43</v>
      </c>
      <c r="Q3774" s="19" t="s">
        <v>5610</v>
      </c>
      <c r="AJ3774" s="21">
        <f>VLOOKUP(B3774,[1]Sheet8!$A$3:$B$989,2,0)</f>
        <v>26821.949999999997</v>
      </c>
      <c r="AK3774" s="21">
        <v>0</v>
      </c>
      <c r="AL3774" s="22">
        <f t="shared" si="61"/>
        <v>26821.949999999997</v>
      </c>
    </row>
    <row r="3775" spans="1:38" ht="12" customHeight="1">
      <c r="A3775" s="19" t="s">
        <v>13787</v>
      </c>
      <c r="B3775" s="20" t="s">
        <v>13788</v>
      </c>
      <c r="C3775" s="20"/>
      <c r="D3775" s="20"/>
      <c r="E3775" s="19" t="s">
        <v>13789</v>
      </c>
      <c r="F3775" s="20" t="s">
        <v>105</v>
      </c>
      <c r="G3775" s="20" t="s">
        <v>641</v>
      </c>
      <c r="H3775" s="20" t="s">
        <v>13790</v>
      </c>
      <c r="I3775" s="20"/>
      <c r="J3775" s="20"/>
      <c r="K3775" s="20"/>
      <c r="L3775" s="20" t="s">
        <v>13791</v>
      </c>
      <c r="M3775" s="20" t="s">
        <v>13788</v>
      </c>
      <c r="N3775" s="20"/>
      <c r="O3775" s="19" t="s">
        <v>13792</v>
      </c>
      <c r="P3775" s="20" t="s">
        <v>43</v>
      </c>
      <c r="Q3775" s="19" t="s">
        <v>180</v>
      </c>
      <c r="R3775" s="19" t="s">
        <v>6799</v>
      </c>
      <c r="S3775" s="19" t="s">
        <v>139</v>
      </c>
      <c r="T3775" s="19" t="s">
        <v>152</v>
      </c>
      <c r="U3775" s="21">
        <v>5000</v>
      </c>
      <c r="V3775" s="21">
        <v>2</v>
      </c>
      <c r="W3775" s="21">
        <v>3</v>
      </c>
      <c r="X3775" s="21">
        <v>12</v>
      </c>
      <c r="Y3775" s="19" t="s">
        <v>45</v>
      </c>
      <c r="Z3775" s="19" t="s">
        <v>46</v>
      </c>
      <c r="AA3775" s="19" t="s">
        <v>47</v>
      </c>
      <c r="AB3775" s="19" t="s">
        <v>47</v>
      </c>
      <c r="AC3775" s="19" t="s">
        <v>400</v>
      </c>
      <c r="AD3775" s="19" t="s">
        <v>401</v>
      </c>
      <c r="AE3775" s="19" t="s">
        <v>6741</v>
      </c>
      <c r="AF3775" s="19" t="s">
        <v>6742</v>
      </c>
      <c r="AJ3775" s="21">
        <f>VLOOKUP(B3775,[1]Sheet8!$A$3:$B$989,2,0)</f>
        <v>177214.18422668931</v>
      </c>
      <c r="AK3775" s="21">
        <f>VLOOKUP(B3775,[2]Sheet3!$A$3:$B$1872,2,0)</f>
        <v>1100387.9105580696</v>
      </c>
      <c r="AL3775" s="22">
        <f t="shared" si="61"/>
        <v>1277602.094784759</v>
      </c>
    </row>
    <row r="3776" spans="1:38" ht="12" customHeight="1">
      <c r="A3776" s="19" t="s">
        <v>13793</v>
      </c>
      <c r="B3776" s="20" t="s">
        <v>13794</v>
      </c>
      <c r="C3776" s="20"/>
      <c r="D3776" s="20"/>
      <c r="F3776" s="20" t="s">
        <v>105</v>
      </c>
      <c r="G3776" s="20" t="s">
        <v>641</v>
      </c>
      <c r="H3776" s="20" t="s">
        <v>13795</v>
      </c>
      <c r="I3776" s="20"/>
      <c r="J3776" s="20"/>
      <c r="K3776" s="20"/>
      <c r="L3776" s="20" t="s">
        <v>13794</v>
      </c>
      <c r="M3776" s="20" t="s">
        <v>13794</v>
      </c>
      <c r="N3776" s="20"/>
      <c r="O3776" s="19" t="s">
        <v>13796</v>
      </c>
      <c r="P3776" s="20" t="s">
        <v>43</v>
      </c>
      <c r="Q3776" s="19" t="s">
        <v>131</v>
      </c>
      <c r="AJ3776" s="21">
        <v>0</v>
      </c>
      <c r="AK3776" s="21">
        <f>VLOOKUP(B3776,[2]Sheet3!$A$3:$B$1872,2,0)</f>
        <v>10831.858407079646</v>
      </c>
      <c r="AL3776" s="22">
        <f t="shared" si="61"/>
        <v>10831.858407079646</v>
      </c>
    </row>
    <row r="3777" spans="1:38" ht="12" customHeight="1">
      <c r="A3777" s="19" t="s">
        <v>13797</v>
      </c>
      <c r="B3777" s="20" t="s">
        <v>13798</v>
      </c>
      <c r="C3777" s="20"/>
      <c r="D3777" s="20"/>
      <c r="E3777" s="19" t="s">
        <v>13799</v>
      </c>
      <c r="F3777" s="20" t="s">
        <v>105</v>
      </c>
      <c r="G3777" s="20" t="s">
        <v>641</v>
      </c>
      <c r="H3777" s="20"/>
      <c r="I3777" s="20"/>
      <c r="J3777" s="20"/>
      <c r="K3777" s="20"/>
      <c r="L3777" s="20" t="s">
        <v>13800</v>
      </c>
      <c r="M3777" s="20" t="s">
        <v>13798</v>
      </c>
      <c r="N3777" s="20"/>
      <c r="O3777" s="19" t="s">
        <v>13801</v>
      </c>
      <c r="P3777" s="20" t="s">
        <v>43</v>
      </c>
      <c r="Q3777" s="19" t="s">
        <v>170</v>
      </c>
      <c r="R3777" s="19" t="s">
        <v>345</v>
      </c>
      <c r="S3777" s="19" t="s">
        <v>251</v>
      </c>
      <c r="U3777" s="21">
        <v>700</v>
      </c>
      <c r="V3777" s="21">
        <v>2</v>
      </c>
      <c r="W3777" s="21">
        <v>1</v>
      </c>
      <c r="X3777" s="21">
        <v>2</v>
      </c>
      <c r="Y3777" s="19" t="s">
        <v>45</v>
      </c>
      <c r="Z3777" s="19" t="s">
        <v>46</v>
      </c>
      <c r="AA3777" s="19" t="s">
        <v>47</v>
      </c>
      <c r="AB3777" s="19" t="s">
        <v>47</v>
      </c>
      <c r="AC3777" s="19" t="s">
        <v>400</v>
      </c>
      <c r="AD3777" s="19" t="s">
        <v>401</v>
      </c>
      <c r="AE3777" s="19" t="s">
        <v>6741</v>
      </c>
      <c r="AF3777" s="19" t="s">
        <v>6742</v>
      </c>
      <c r="AJ3777" s="21">
        <f>VLOOKUP(B3777,[1]Sheet8!$A$3:$B$989,2,0)</f>
        <v>24645.200000000001</v>
      </c>
      <c r="AK3777" s="21">
        <f>VLOOKUP(B3777,[2]Sheet3!$A$3:$B$1872,2,0)</f>
        <v>15662.389380530971</v>
      </c>
      <c r="AL3777" s="22">
        <f t="shared" si="61"/>
        <v>40307.589380530975</v>
      </c>
    </row>
    <row r="3778" spans="1:38" ht="12" customHeight="1">
      <c r="A3778" s="19" t="s">
        <v>13802</v>
      </c>
      <c r="B3778" s="20" t="s">
        <v>13803</v>
      </c>
      <c r="C3778" s="20"/>
      <c r="D3778" s="20"/>
      <c r="F3778" s="20" t="s">
        <v>105</v>
      </c>
      <c r="G3778" s="20" t="s">
        <v>641</v>
      </c>
      <c r="H3778" s="20"/>
      <c r="I3778" s="20"/>
      <c r="J3778" s="20"/>
      <c r="K3778" s="20"/>
      <c r="L3778" s="20"/>
      <c r="M3778" s="20" t="s">
        <v>13803</v>
      </c>
      <c r="N3778" s="20"/>
      <c r="O3778" s="19" t="s">
        <v>13804</v>
      </c>
      <c r="P3778" s="20" t="s">
        <v>43</v>
      </c>
      <c r="Q3778" s="19" t="s">
        <v>131</v>
      </c>
      <c r="AJ3778" s="21">
        <v>0</v>
      </c>
      <c r="AK3778" s="21">
        <f>VLOOKUP(B3778,[2]Sheet3!$A$3:$B$1872,2,0)</f>
        <v>24823.008849557522</v>
      </c>
      <c r="AL3778" s="22">
        <f t="shared" ref="AL3778:AL3841" si="62">AJ3778+AK3778</f>
        <v>24823.008849557522</v>
      </c>
    </row>
    <row r="3779" spans="1:38" ht="12" customHeight="1">
      <c r="A3779" s="19" t="s">
        <v>13805</v>
      </c>
      <c r="B3779" s="20" t="s">
        <v>13806</v>
      </c>
      <c r="C3779" s="20"/>
      <c r="D3779" s="20"/>
      <c r="E3779" s="19" t="s">
        <v>13807</v>
      </c>
      <c r="F3779" s="20" t="s">
        <v>105</v>
      </c>
      <c r="G3779" s="20" t="s">
        <v>641</v>
      </c>
      <c r="H3779" s="20" t="s">
        <v>13808</v>
      </c>
      <c r="I3779" s="20"/>
      <c r="J3779" s="20"/>
      <c r="K3779" s="20"/>
      <c r="L3779" s="20" t="s">
        <v>13809</v>
      </c>
      <c r="M3779" s="20" t="s">
        <v>13810</v>
      </c>
      <c r="N3779" s="20"/>
      <c r="O3779" s="19" t="s">
        <v>13811</v>
      </c>
      <c r="P3779" s="20" t="s">
        <v>43</v>
      </c>
      <c r="Q3779" s="19" t="s">
        <v>180</v>
      </c>
      <c r="R3779" s="19" t="s">
        <v>7026</v>
      </c>
      <c r="S3779" s="19" t="s">
        <v>139</v>
      </c>
      <c r="T3779" s="19" t="s">
        <v>221</v>
      </c>
      <c r="U3779" s="21">
        <v>4000</v>
      </c>
      <c r="V3779" s="21">
        <v>2</v>
      </c>
      <c r="W3779" s="21">
        <v>2</v>
      </c>
      <c r="X3779" s="21">
        <v>10</v>
      </c>
      <c r="Y3779" s="19" t="s">
        <v>45</v>
      </c>
      <c r="Z3779" s="19" t="s">
        <v>46</v>
      </c>
      <c r="AA3779" s="19" t="s">
        <v>47</v>
      </c>
      <c r="AB3779" s="19" t="s">
        <v>47</v>
      </c>
      <c r="AC3779" s="19" t="s">
        <v>400</v>
      </c>
      <c r="AD3779" s="19" t="s">
        <v>401</v>
      </c>
      <c r="AE3779" s="19" t="s">
        <v>6741</v>
      </c>
      <c r="AF3779" s="19" t="s">
        <v>6742</v>
      </c>
      <c r="AJ3779" s="21">
        <f>VLOOKUP(B3779,[1]Sheet8!$A$3:$B$989,2,0)</f>
        <v>197751.53723100442</v>
      </c>
      <c r="AK3779" s="21">
        <f>VLOOKUP(B3779,[2]Sheet3!$A$3:$B$1872,2,0)</f>
        <v>827403.23008849553</v>
      </c>
      <c r="AL3779" s="22">
        <f t="shared" si="62"/>
        <v>1025154.7673195</v>
      </c>
    </row>
    <row r="3780" spans="1:38" ht="12" customHeight="1">
      <c r="A3780" s="19" t="s">
        <v>13812</v>
      </c>
      <c r="B3780" s="20" t="s">
        <v>13813</v>
      </c>
      <c r="C3780" s="20"/>
      <c r="D3780" s="20"/>
      <c r="F3780" s="20" t="s">
        <v>105</v>
      </c>
      <c r="G3780" s="20" t="s">
        <v>641</v>
      </c>
      <c r="H3780" s="20" t="s">
        <v>13814</v>
      </c>
      <c r="I3780" s="20"/>
      <c r="J3780" s="20"/>
      <c r="K3780" s="20"/>
      <c r="L3780" s="20" t="s">
        <v>13813</v>
      </c>
      <c r="M3780" s="20" t="s">
        <v>13813</v>
      </c>
      <c r="N3780" s="20"/>
      <c r="O3780" s="19" t="s">
        <v>13815</v>
      </c>
      <c r="P3780" s="20" t="s">
        <v>43</v>
      </c>
      <c r="Q3780" s="19" t="s">
        <v>237</v>
      </c>
      <c r="U3780" s="21">
        <v>800</v>
      </c>
      <c r="V3780" s="21">
        <v>2</v>
      </c>
      <c r="W3780" s="21">
        <v>2</v>
      </c>
      <c r="X3780" s="21">
        <v>4</v>
      </c>
      <c r="Y3780" s="19" t="s">
        <v>45</v>
      </c>
      <c r="Z3780" s="19" t="s">
        <v>46</v>
      </c>
      <c r="AA3780" s="19" t="s">
        <v>47</v>
      </c>
      <c r="AB3780" s="19" t="s">
        <v>461</v>
      </c>
      <c r="AC3780" s="19" t="s">
        <v>400</v>
      </c>
      <c r="AD3780" s="19" t="s">
        <v>401</v>
      </c>
      <c r="AJ3780" s="21">
        <v>0</v>
      </c>
      <c r="AK3780" s="21">
        <f>VLOOKUP(B3780,[2]Sheet3!$A$3:$B$1872,2,0)</f>
        <v>5415.929203539823</v>
      </c>
      <c r="AL3780" s="22">
        <f t="shared" si="62"/>
        <v>5415.929203539823</v>
      </c>
    </row>
    <row r="3781" spans="1:38" ht="12" customHeight="1">
      <c r="A3781" s="19" t="s">
        <v>13816</v>
      </c>
      <c r="B3781" s="20" t="s">
        <v>13817</v>
      </c>
      <c r="C3781" s="20"/>
      <c r="D3781" s="20"/>
      <c r="F3781" s="20" t="s">
        <v>105</v>
      </c>
      <c r="G3781" s="20" t="s">
        <v>641</v>
      </c>
      <c r="H3781" s="20" t="s">
        <v>13818</v>
      </c>
      <c r="I3781" s="20"/>
      <c r="J3781" s="20"/>
      <c r="K3781" s="20"/>
      <c r="L3781" s="20" t="s">
        <v>13817</v>
      </c>
      <c r="M3781" s="20" t="s">
        <v>13819</v>
      </c>
      <c r="N3781" s="20"/>
      <c r="O3781" s="19" t="s">
        <v>13820</v>
      </c>
      <c r="P3781" s="20" t="s">
        <v>43</v>
      </c>
      <c r="Q3781" s="19" t="s">
        <v>131</v>
      </c>
      <c r="AJ3781" s="21">
        <f>VLOOKUP(B3781,[1]Sheet8!$A$3:$B$989,2,0)</f>
        <v>18853.399999999998</v>
      </c>
      <c r="AK3781" s="21">
        <f>VLOOKUP(B3781,[2]Sheet3!$A$3:$B$1872,2,0)</f>
        <v>9327.4336283185839</v>
      </c>
      <c r="AL3781" s="22">
        <f t="shared" si="62"/>
        <v>28180.833628318582</v>
      </c>
    </row>
    <row r="3782" spans="1:38" ht="12" customHeight="1">
      <c r="A3782" s="19" t="s">
        <v>13821</v>
      </c>
      <c r="B3782" s="20" t="s">
        <v>13822</v>
      </c>
      <c r="C3782" s="20"/>
      <c r="D3782" s="20"/>
      <c r="F3782" s="20" t="s">
        <v>105</v>
      </c>
      <c r="G3782" s="20" t="s">
        <v>641</v>
      </c>
      <c r="H3782" s="20" t="s">
        <v>13822</v>
      </c>
      <c r="I3782" s="20"/>
      <c r="J3782" s="20"/>
      <c r="K3782" s="20"/>
      <c r="L3782" s="20" t="s">
        <v>13823</v>
      </c>
      <c r="M3782" s="20" t="s">
        <v>13822</v>
      </c>
      <c r="N3782" s="20"/>
      <c r="O3782" s="19" t="s">
        <v>13824</v>
      </c>
      <c r="P3782" s="20" t="s">
        <v>43</v>
      </c>
      <c r="Q3782" s="19" t="s">
        <v>131</v>
      </c>
      <c r="AJ3782" s="21">
        <v>0</v>
      </c>
      <c r="AK3782" s="21">
        <v>0</v>
      </c>
      <c r="AL3782" s="22">
        <f t="shared" si="62"/>
        <v>0</v>
      </c>
    </row>
    <row r="3783" spans="1:38" ht="12" customHeight="1">
      <c r="A3783" s="19" t="s">
        <v>13825</v>
      </c>
      <c r="B3783" s="20" t="s">
        <v>13826</v>
      </c>
      <c r="C3783" s="20"/>
      <c r="D3783" s="20"/>
      <c r="F3783" s="20" t="s">
        <v>105</v>
      </c>
      <c r="G3783" s="20" t="s">
        <v>641</v>
      </c>
      <c r="H3783" s="20"/>
      <c r="I3783" s="20"/>
      <c r="J3783" s="20"/>
      <c r="K3783" s="20"/>
      <c r="L3783" s="20" t="s">
        <v>13827</v>
      </c>
      <c r="M3783" s="20" t="s">
        <v>13826</v>
      </c>
      <c r="N3783" s="20"/>
      <c r="O3783" s="19" t="s">
        <v>13828</v>
      </c>
      <c r="P3783" s="20" t="s">
        <v>43</v>
      </c>
      <c r="Q3783" s="19" t="s">
        <v>131</v>
      </c>
      <c r="AJ3783" s="21">
        <v>0</v>
      </c>
      <c r="AK3783" s="21">
        <f>VLOOKUP(B3783,[2]Sheet3!$A$3:$B$1872,2,0)</f>
        <v>2166.3716814159293</v>
      </c>
      <c r="AL3783" s="22">
        <f t="shared" si="62"/>
        <v>2166.3716814159293</v>
      </c>
    </row>
    <row r="3784" spans="1:38" ht="12" customHeight="1">
      <c r="A3784" s="19" t="s">
        <v>13829</v>
      </c>
      <c r="B3784" s="20" t="s">
        <v>13830</v>
      </c>
      <c r="C3784" s="20"/>
      <c r="D3784" s="20"/>
      <c r="E3784" s="19" t="s">
        <v>13831</v>
      </c>
      <c r="F3784" s="20" t="s">
        <v>105</v>
      </c>
      <c r="G3784" s="20" t="s">
        <v>641</v>
      </c>
      <c r="H3784" s="20" t="s">
        <v>13832</v>
      </c>
      <c r="I3784" s="20"/>
      <c r="J3784" s="20"/>
      <c r="K3784" s="20"/>
      <c r="L3784" s="20" t="s">
        <v>13832</v>
      </c>
      <c r="M3784" s="20" t="s">
        <v>13830</v>
      </c>
      <c r="N3784" s="20"/>
      <c r="O3784" s="19" t="s">
        <v>13833</v>
      </c>
      <c r="P3784" s="20" t="s">
        <v>43</v>
      </c>
      <c r="Q3784" s="19" t="s">
        <v>44</v>
      </c>
      <c r="U3784" s="21">
        <v>3500</v>
      </c>
      <c r="V3784" s="21">
        <v>3</v>
      </c>
      <c r="W3784" s="21">
        <v>3</v>
      </c>
      <c r="X3784" s="21">
        <v>15</v>
      </c>
      <c r="Y3784" s="19" t="s">
        <v>45</v>
      </c>
      <c r="Z3784" s="19" t="s">
        <v>46</v>
      </c>
      <c r="AA3784" s="19" t="s">
        <v>47</v>
      </c>
      <c r="AB3784" s="19" t="s">
        <v>47</v>
      </c>
      <c r="AC3784" s="19" t="s">
        <v>400</v>
      </c>
      <c r="AD3784" s="19" t="s">
        <v>401</v>
      </c>
      <c r="AE3784" s="19" t="s">
        <v>6741</v>
      </c>
      <c r="AF3784" s="19" t="s">
        <v>6742</v>
      </c>
      <c r="AJ3784" s="21">
        <f>VLOOKUP(B3784,[1]Sheet8!$A$3:$B$989,2,0)</f>
        <v>18853.361063872944</v>
      </c>
      <c r="AK3784" s="21">
        <f>VLOOKUP(B3784,[2]Sheet3!$A$3:$B$1872,2,0)</f>
        <v>27079.646017699117</v>
      </c>
      <c r="AL3784" s="22">
        <f t="shared" si="62"/>
        <v>45933.007081572061</v>
      </c>
    </row>
    <row r="3785" spans="1:38" ht="12" customHeight="1">
      <c r="A3785" s="19" t="s">
        <v>13834</v>
      </c>
      <c r="B3785" s="20" t="s">
        <v>13835</v>
      </c>
      <c r="C3785" s="20"/>
      <c r="D3785" s="20"/>
      <c r="F3785" s="20" t="s">
        <v>105</v>
      </c>
      <c r="G3785" s="20" t="s">
        <v>641</v>
      </c>
      <c r="H3785" s="20"/>
      <c r="I3785" s="20"/>
      <c r="J3785" s="20"/>
      <c r="K3785" s="20"/>
      <c r="L3785" s="20"/>
      <c r="M3785" s="20" t="s">
        <v>13835</v>
      </c>
      <c r="N3785" s="20"/>
      <c r="O3785" s="19" t="s">
        <v>13836</v>
      </c>
      <c r="P3785" s="20" t="s">
        <v>43</v>
      </c>
      <c r="Q3785" s="19" t="s">
        <v>131</v>
      </c>
      <c r="AJ3785" s="21">
        <f>VLOOKUP(B3785,[1]Sheet8!$A$3:$B$989,2,0)</f>
        <v>9426.6999999999989</v>
      </c>
      <c r="AK3785" s="21">
        <v>0</v>
      </c>
      <c r="AL3785" s="22">
        <f t="shared" si="62"/>
        <v>9426.6999999999989</v>
      </c>
    </row>
    <row r="3786" spans="1:38" ht="12" customHeight="1">
      <c r="A3786" s="19" t="s">
        <v>13837</v>
      </c>
      <c r="B3786" s="20" t="s">
        <v>13838</v>
      </c>
      <c r="C3786" s="20"/>
      <c r="D3786" s="20"/>
      <c r="F3786" s="20" t="s">
        <v>105</v>
      </c>
      <c r="G3786" s="20" t="s">
        <v>641</v>
      </c>
      <c r="H3786" s="20" t="s">
        <v>13839</v>
      </c>
      <c r="I3786" s="20"/>
      <c r="J3786" s="20"/>
      <c r="K3786" s="20"/>
      <c r="L3786" s="20" t="s">
        <v>13838</v>
      </c>
      <c r="M3786" s="20" t="s">
        <v>13838</v>
      </c>
      <c r="N3786" s="20"/>
      <c r="O3786" s="19" t="s">
        <v>13840</v>
      </c>
      <c r="P3786" s="20" t="s">
        <v>43</v>
      </c>
      <c r="Q3786" s="19" t="s">
        <v>131</v>
      </c>
      <c r="AJ3786" s="21">
        <f>VLOOKUP(B3786,[1]Sheet8!$A$3:$B$989,2,0)</f>
        <v>4713.3499999999995</v>
      </c>
      <c r="AK3786" s="21">
        <f>VLOOKUP(B3786,[2]Sheet3!$A$3:$B$1872,2,0)</f>
        <v>10831.858407079646</v>
      </c>
      <c r="AL3786" s="22">
        <f t="shared" si="62"/>
        <v>15545.208407079645</v>
      </c>
    </row>
    <row r="3787" spans="1:38" ht="12" customHeight="1">
      <c r="A3787" s="19" t="s">
        <v>13841</v>
      </c>
      <c r="B3787" s="20" t="s">
        <v>13842</v>
      </c>
      <c r="C3787" s="20"/>
      <c r="D3787" s="20"/>
      <c r="F3787" s="20" t="s">
        <v>105</v>
      </c>
      <c r="G3787" s="20" t="s">
        <v>641</v>
      </c>
      <c r="H3787" s="20" t="s">
        <v>13843</v>
      </c>
      <c r="I3787" s="20"/>
      <c r="J3787" s="20"/>
      <c r="K3787" s="20"/>
      <c r="L3787" s="20" t="s">
        <v>13844</v>
      </c>
      <c r="M3787" s="20" t="s">
        <v>13842</v>
      </c>
      <c r="N3787" s="20"/>
      <c r="O3787" s="19" t="s">
        <v>13845</v>
      </c>
      <c r="P3787" s="20" t="s">
        <v>43</v>
      </c>
      <c r="Q3787" s="19" t="s">
        <v>131</v>
      </c>
      <c r="AJ3787" s="21">
        <v>0</v>
      </c>
      <c r="AK3787" s="21">
        <f>VLOOKUP(B3787,[2]Sheet3!$A$3:$B$1872,2,0)</f>
        <v>34150.442477876102</v>
      </c>
      <c r="AL3787" s="22">
        <f t="shared" si="62"/>
        <v>34150.442477876102</v>
      </c>
    </row>
    <row r="3788" spans="1:38" ht="12" customHeight="1">
      <c r="A3788" s="19" t="s">
        <v>13846</v>
      </c>
      <c r="B3788" s="20" t="s">
        <v>13847</v>
      </c>
      <c r="C3788" s="20"/>
      <c r="D3788" s="20"/>
      <c r="F3788" s="20" t="s">
        <v>105</v>
      </c>
      <c r="G3788" s="20" t="s">
        <v>641</v>
      </c>
      <c r="H3788" s="20"/>
      <c r="I3788" s="20"/>
      <c r="J3788" s="20"/>
      <c r="K3788" s="20"/>
      <c r="L3788" s="20"/>
      <c r="M3788" s="20" t="s">
        <v>13847</v>
      </c>
      <c r="N3788" s="20"/>
      <c r="O3788" s="19" t="s">
        <v>13848</v>
      </c>
      <c r="P3788" s="20" t="s">
        <v>43</v>
      </c>
      <c r="Q3788" s="19" t="s">
        <v>131</v>
      </c>
      <c r="AJ3788" s="21">
        <v>0</v>
      </c>
      <c r="AK3788" s="21">
        <v>0</v>
      </c>
      <c r="AL3788" s="22">
        <f t="shared" si="62"/>
        <v>0</v>
      </c>
    </row>
    <row r="3789" spans="1:38" ht="12" customHeight="1">
      <c r="A3789" s="19" t="s">
        <v>13849</v>
      </c>
      <c r="B3789" s="20" t="s">
        <v>13850</v>
      </c>
      <c r="C3789" s="20"/>
      <c r="D3789" s="20"/>
      <c r="F3789" s="20" t="s">
        <v>105</v>
      </c>
      <c r="G3789" s="20" t="s">
        <v>641</v>
      </c>
      <c r="H3789" s="20"/>
      <c r="I3789" s="20"/>
      <c r="J3789" s="20"/>
      <c r="K3789" s="20"/>
      <c r="L3789" s="20"/>
      <c r="M3789" s="20" t="s">
        <v>13850</v>
      </c>
      <c r="N3789" s="20"/>
      <c r="O3789" s="19" t="s">
        <v>13851</v>
      </c>
      <c r="P3789" s="20" t="s">
        <v>43</v>
      </c>
      <c r="Q3789" s="19" t="s">
        <v>131</v>
      </c>
      <c r="AJ3789" s="21">
        <v>0</v>
      </c>
      <c r="AK3789" s="21">
        <v>0</v>
      </c>
      <c r="AL3789" s="22">
        <f t="shared" si="62"/>
        <v>0</v>
      </c>
    </row>
    <row r="3790" spans="1:38" ht="12" customHeight="1">
      <c r="A3790" s="19" t="s">
        <v>13852</v>
      </c>
      <c r="B3790" s="20" t="s">
        <v>13853</v>
      </c>
      <c r="C3790" s="20"/>
      <c r="D3790" s="20"/>
      <c r="F3790" s="20" t="s">
        <v>105</v>
      </c>
      <c r="G3790" s="20" t="s">
        <v>641</v>
      </c>
      <c r="H3790" s="20"/>
      <c r="I3790" s="20"/>
      <c r="J3790" s="20"/>
      <c r="K3790" s="20"/>
      <c r="L3790" s="20" t="s">
        <v>13853</v>
      </c>
      <c r="M3790" s="20" t="s">
        <v>13853</v>
      </c>
      <c r="N3790" s="20"/>
      <c r="O3790" s="19" t="s">
        <v>13854</v>
      </c>
      <c r="P3790" s="20" t="s">
        <v>43</v>
      </c>
      <c r="Q3790" s="19" t="s">
        <v>131</v>
      </c>
      <c r="AJ3790" s="21">
        <v>0</v>
      </c>
      <c r="AK3790" s="21">
        <v>0</v>
      </c>
      <c r="AL3790" s="22">
        <f t="shared" si="62"/>
        <v>0</v>
      </c>
    </row>
    <row r="3791" spans="1:38" ht="12" customHeight="1">
      <c r="A3791" s="19" t="s">
        <v>13855</v>
      </c>
      <c r="B3791" s="20" t="s">
        <v>13856</v>
      </c>
      <c r="C3791" s="20"/>
      <c r="D3791" s="20"/>
      <c r="E3791" s="19" t="s">
        <v>13857</v>
      </c>
      <c r="F3791" s="20" t="s">
        <v>105</v>
      </c>
      <c r="G3791" s="20" t="s">
        <v>641</v>
      </c>
      <c r="H3791" s="20" t="s">
        <v>13858</v>
      </c>
      <c r="I3791" s="20"/>
      <c r="J3791" s="20"/>
      <c r="K3791" s="20"/>
      <c r="L3791" s="20" t="s">
        <v>13856</v>
      </c>
      <c r="M3791" s="20" t="s">
        <v>13856</v>
      </c>
      <c r="N3791" s="20"/>
      <c r="O3791" s="19" t="s">
        <v>13859</v>
      </c>
      <c r="P3791" s="20" t="s">
        <v>43</v>
      </c>
      <c r="Q3791" s="19" t="s">
        <v>170</v>
      </c>
      <c r="R3791" s="19" t="s">
        <v>11424</v>
      </c>
      <c r="S3791" s="19" t="s">
        <v>139</v>
      </c>
      <c r="T3791" s="19" t="s">
        <v>182</v>
      </c>
      <c r="U3791" s="21">
        <v>600</v>
      </c>
      <c r="V3791" s="21">
        <v>2</v>
      </c>
      <c r="W3791" s="21">
        <v>2</v>
      </c>
      <c r="X3791" s="21">
        <v>2</v>
      </c>
      <c r="Y3791" s="19" t="s">
        <v>45</v>
      </c>
      <c r="Z3791" s="19" t="s">
        <v>46</v>
      </c>
      <c r="AA3791" s="19" t="s">
        <v>47</v>
      </c>
      <c r="AB3791" s="19" t="s">
        <v>47</v>
      </c>
      <c r="AC3791" s="19" t="s">
        <v>400</v>
      </c>
      <c r="AD3791" s="19" t="s">
        <v>401</v>
      </c>
      <c r="AE3791" s="19" t="s">
        <v>6741</v>
      </c>
      <c r="AF3791" s="19" t="s">
        <v>6742</v>
      </c>
      <c r="AJ3791" s="21">
        <f>VLOOKUP(B3791,[1]Sheet8!$A$3:$B$989,2,0)</f>
        <v>56323.364785462727</v>
      </c>
      <c r="AK3791" s="21">
        <f>VLOOKUP(B3791,[2]Sheet3!$A$3:$B$1872,2,0)</f>
        <v>66234.734159292042</v>
      </c>
      <c r="AL3791" s="22">
        <f t="shared" si="62"/>
        <v>122558.09894475478</v>
      </c>
    </row>
    <row r="3792" spans="1:38" ht="12" customHeight="1">
      <c r="A3792" s="19" t="s">
        <v>13860</v>
      </c>
      <c r="B3792" s="20" t="s">
        <v>13861</v>
      </c>
      <c r="C3792" s="20"/>
      <c r="D3792" s="20"/>
      <c r="E3792" s="19" t="s">
        <v>13862</v>
      </c>
      <c r="F3792" s="20" t="s">
        <v>105</v>
      </c>
      <c r="G3792" s="20" t="s">
        <v>641</v>
      </c>
      <c r="H3792" s="20" t="s">
        <v>13863</v>
      </c>
      <c r="I3792" s="20"/>
      <c r="J3792" s="20"/>
      <c r="K3792" s="20"/>
      <c r="L3792" s="20" t="s">
        <v>13861</v>
      </c>
      <c r="M3792" s="20" t="s">
        <v>13861</v>
      </c>
      <c r="N3792" s="20"/>
      <c r="O3792" s="19" t="s">
        <v>13864</v>
      </c>
      <c r="P3792" s="20" t="s">
        <v>43</v>
      </c>
      <c r="Q3792" s="19" t="s">
        <v>180</v>
      </c>
      <c r="R3792" s="19" t="s">
        <v>181</v>
      </c>
      <c r="S3792" s="19" t="s">
        <v>139</v>
      </c>
      <c r="T3792" s="19" t="s">
        <v>182</v>
      </c>
      <c r="U3792" s="21">
        <v>6500</v>
      </c>
      <c r="V3792" s="21">
        <v>2</v>
      </c>
      <c r="W3792" s="21">
        <v>3</v>
      </c>
      <c r="X3792" s="21">
        <v>14</v>
      </c>
      <c r="Y3792" s="19" t="s">
        <v>45</v>
      </c>
      <c r="Z3792" s="19" t="s">
        <v>46</v>
      </c>
      <c r="AA3792" s="19" t="s">
        <v>47</v>
      </c>
      <c r="AB3792" s="19" t="s">
        <v>47</v>
      </c>
      <c r="AC3792" s="19" t="s">
        <v>400</v>
      </c>
      <c r="AD3792" s="19" t="s">
        <v>401</v>
      </c>
      <c r="AE3792" s="19" t="s">
        <v>2384</v>
      </c>
      <c r="AF3792" s="19" t="s">
        <v>2385</v>
      </c>
      <c r="AJ3792" s="21">
        <f>VLOOKUP(B3792,[1]Sheet8!$A$3:$B$989,2,0)</f>
        <v>326794.48425549176</v>
      </c>
      <c r="AK3792" s="21">
        <f>VLOOKUP(B3792,[2]Sheet3!$A$3:$B$1872,2,0)</f>
        <v>891938.06946902687</v>
      </c>
      <c r="AL3792" s="22">
        <f t="shared" si="62"/>
        <v>1218732.5537245185</v>
      </c>
    </row>
    <row r="3793" spans="1:38" ht="12" customHeight="1">
      <c r="A3793" s="19" t="s">
        <v>13865</v>
      </c>
      <c r="B3793" s="20" t="s">
        <v>13866</v>
      </c>
      <c r="C3793" s="20"/>
      <c r="D3793" s="20"/>
      <c r="E3793" s="19" t="s">
        <v>13867</v>
      </c>
      <c r="F3793" s="20" t="s">
        <v>105</v>
      </c>
      <c r="G3793" s="20" t="s">
        <v>641</v>
      </c>
      <c r="H3793" s="20"/>
      <c r="I3793" s="20"/>
      <c r="J3793" s="20"/>
      <c r="K3793" s="20"/>
      <c r="L3793" s="20" t="s">
        <v>13868</v>
      </c>
      <c r="M3793" s="20" t="s">
        <v>13866</v>
      </c>
      <c r="N3793" s="20"/>
      <c r="O3793" s="19" t="s">
        <v>13869</v>
      </c>
      <c r="P3793" s="20" t="s">
        <v>43</v>
      </c>
      <c r="Q3793" s="19" t="s">
        <v>170</v>
      </c>
      <c r="R3793" s="19" t="s">
        <v>138</v>
      </c>
      <c r="S3793" s="19" t="s">
        <v>139</v>
      </c>
      <c r="T3793" s="19" t="s">
        <v>140</v>
      </c>
      <c r="U3793" s="21">
        <v>1500</v>
      </c>
      <c r="V3793" s="21">
        <v>2</v>
      </c>
      <c r="W3793" s="21">
        <v>3</v>
      </c>
      <c r="X3793" s="21">
        <v>7</v>
      </c>
      <c r="Y3793" s="19" t="s">
        <v>45</v>
      </c>
      <c r="Z3793" s="19" t="s">
        <v>46</v>
      </c>
      <c r="AA3793" s="19" t="s">
        <v>47</v>
      </c>
      <c r="AB3793" s="19" t="s">
        <v>47</v>
      </c>
      <c r="AC3793" s="19" t="s">
        <v>400</v>
      </c>
      <c r="AD3793" s="19" t="s">
        <v>401</v>
      </c>
      <c r="AE3793" s="19" t="s">
        <v>2384</v>
      </c>
      <c r="AF3793" s="19" t="s">
        <v>2385</v>
      </c>
      <c r="AJ3793" s="21">
        <f>VLOOKUP(B3793,[1]Sheet8!$A$3:$B$989,2,0)</f>
        <v>0</v>
      </c>
      <c r="AK3793" s="21">
        <v>0</v>
      </c>
      <c r="AL3793" s="22">
        <f t="shared" si="62"/>
        <v>0</v>
      </c>
    </row>
    <row r="3794" spans="1:38" ht="12" customHeight="1">
      <c r="A3794" s="19" t="s">
        <v>13870</v>
      </c>
      <c r="B3794" s="20" t="s">
        <v>13871</v>
      </c>
      <c r="C3794" s="20"/>
      <c r="D3794" s="20"/>
      <c r="F3794" s="20" t="s">
        <v>105</v>
      </c>
      <c r="G3794" s="20" t="s">
        <v>641</v>
      </c>
      <c r="H3794" s="20"/>
      <c r="I3794" s="20"/>
      <c r="J3794" s="20"/>
      <c r="K3794" s="20"/>
      <c r="L3794" s="20"/>
      <c r="M3794" s="20" t="s">
        <v>13871</v>
      </c>
      <c r="N3794" s="20"/>
      <c r="O3794" s="19" t="s">
        <v>13872</v>
      </c>
      <c r="P3794" s="20" t="s">
        <v>43</v>
      </c>
      <c r="Q3794" s="19" t="s">
        <v>131</v>
      </c>
      <c r="AJ3794" s="21">
        <v>0</v>
      </c>
      <c r="AK3794" s="21">
        <v>0</v>
      </c>
      <c r="AL3794" s="22">
        <f t="shared" si="62"/>
        <v>0</v>
      </c>
    </row>
    <row r="3795" spans="1:38" ht="12" customHeight="1">
      <c r="A3795" s="19" t="s">
        <v>13873</v>
      </c>
      <c r="B3795" s="20" t="s">
        <v>13874</v>
      </c>
      <c r="C3795" s="20"/>
      <c r="D3795" s="20"/>
      <c r="F3795" s="20" t="s">
        <v>105</v>
      </c>
      <c r="G3795" s="20" t="s">
        <v>641</v>
      </c>
      <c r="H3795" s="20"/>
      <c r="I3795" s="20"/>
      <c r="J3795" s="20"/>
      <c r="K3795" s="20"/>
      <c r="L3795" s="20"/>
      <c r="M3795" s="20" t="s">
        <v>13874</v>
      </c>
      <c r="N3795" s="20"/>
      <c r="O3795" s="19" t="s">
        <v>13875</v>
      </c>
      <c r="P3795" s="20" t="s">
        <v>43</v>
      </c>
      <c r="Q3795" s="19" t="s">
        <v>131</v>
      </c>
      <c r="AJ3795" s="21">
        <v>0</v>
      </c>
      <c r="AK3795" s="21">
        <v>0</v>
      </c>
      <c r="AL3795" s="22">
        <f t="shared" si="62"/>
        <v>0</v>
      </c>
    </row>
    <row r="3796" spans="1:38" ht="12" customHeight="1">
      <c r="A3796" s="19" t="s">
        <v>13876</v>
      </c>
      <c r="B3796" s="20" t="s">
        <v>13877</v>
      </c>
      <c r="C3796" s="20"/>
      <c r="D3796" s="20"/>
      <c r="F3796" s="20" t="s">
        <v>105</v>
      </c>
      <c r="G3796" s="20" t="s">
        <v>641</v>
      </c>
      <c r="H3796" s="20"/>
      <c r="I3796" s="20"/>
      <c r="J3796" s="20"/>
      <c r="K3796" s="20"/>
      <c r="L3796" s="20" t="s">
        <v>13877</v>
      </c>
      <c r="M3796" s="20" t="s">
        <v>13877</v>
      </c>
      <c r="N3796" s="20"/>
      <c r="O3796" s="19" t="s">
        <v>13878</v>
      </c>
      <c r="P3796" s="20" t="s">
        <v>43</v>
      </c>
      <c r="Q3796" s="19" t="s">
        <v>237</v>
      </c>
      <c r="U3796" s="21">
        <v>600</v>
      </c>
      <c r="V3796" s="21">
        <v>2</v>
      </c>
      <c r="W3796" s="21">
        <v>1</v>
      </c>
      <c r="X3796" s="21">
        <v>2</v>
      </c>
      <c r="AJ3796" s="21">
        <v>0</v>
      </c>
      <c r="AK3796" s="21">
        <v>0</v>
      </c>
      <c r="AL3796" s="22">
        <f t="shared" si="62"/>
        <v>0</v>
      </c>
    </row>
    <row r="3797" spans="1:38" ht="12" customHeight="1">
      <c r="A3797" s="19" t="s">
        <v>13879</v>
      </c>
      <c r="B3797" s="20" t="s">
        <v>13880</v>
      </c>
      <c r="C3797" s="20"/>
      <c r="D3797" s="20"/>
      <c r="F3797" s="20" t="s">
        <v>105</v>
      </c>
      <c r="G3797" s="20" t="s">
        <v>641</v>
      </c>
      <c r="H3797" s="20"/>
      <c r="I3797" s="20"/>
      <c r="J3797" s="20"/>
      <c r="K3797" s="20"/>
      <c r="L3797" s="20"/>
      <c r="M3797" s="20" t="s">
        <v>13880</v>
      </c>
      <c r="N3797" s="20"/>
      <c r="O3797" s="19" t="s">
        <v>13881</v>
      </c>
      <c r="P3797" s="20" t="s">
        <v>43</v>
      </c>
      <c r="Q3797" s="19" t="s">
        <v>131</v>
      </c>
      <c r="AJ3797" s="21">
        <v>0</v>
      </c>
      <c r="AK3797" s="21">
        <v>0</v>
      </c>
      <c r="AL3797" s="22">
        <f t="shared" si="62"/>
        <v>0</v>
      </c>
    </row>
    <row r="3798" spans="1:38" ht="12" customHeight="1">
      <c r="A3798" s="19" t="s">
        <v>13882</v>
      </c>
      <c r="B3798" s="20" t="s">
        <v>13883</v>
      </c>
      <c r="C3798" s="20"/>
      <c r="D3798" s="20"/>
      <c r="F3798" s="20" t="s">
        <v>105</v>
      </c>
      <c r="G3798" s="20" t="s">
        <v>641</v>
      </c>
      <c r="H3798" s="20"/>
      <c r="I3798" s="20"/>
      <c r="J3798" s="20"/>
      <c r="K3798" s="20"/>
      <c r="L3798" s="20" t="s">
        <v>13868</v>
      </c>
      <c r="M3798" s="20" t="s">
        <v>13883</v>
      </c>
      <c r="N3798" s="20"/>
      <c r="O3798" s="19" t="s">
        <v>13884</v>
      </c>
      <c r="P3798" s="20" t="s">
        <v>43</v>
      </c>
      <c r="Q3798" s="19" t="s">
        <v>131</v>
      </c>
      <c r="AJ3798" s="21">
        <v>0</v>
      </c>
      <c r="AK3798" s="21">
        <v>0</v>
      </c>
      <c r="AL3798" s="22">
        <f t="shared" si="62"/>
        <v>0</v>
      </c>
    </row>
    <row r="3799" spans="1:38" ht="12" customHeight="1">
      <c r="A3799" s="19" t="s">
        <v>13885</v>
      </c>
      <c r="B3799" s="20" t="s">
        <v>13886</v>
      </c>
      <c r="C3799" s="20"/>
      <c r="D3799" s="20"/>
      <c r="F3799" s="20" t="s">
        <v>105</v>
      </c>
      <c r="G3799" s="20" t="s">
        <v>641</v>
      </c>
      <c r="H3799" s="20"/>
      <c r="I3799" s="20"/>
      <c r="J3799" s="20"/>
      <c r="K3799" s="20"/>
      <c r="L3799" s="20"/>
      <c r="M3799" s="20" t="s">
        <v>13886</v>
      </c>
      <c r="N3799" s="20"/>
      <c r="O3799" s="19" t="s">
        <v>13887</v>
      </c>
      <c r="P3799" s="20" t="s">
        <v>43</v>
      </c>
      <c r="Q3799" s="19" t="s">
        <v>131</v>
      </c>
      <c r="AJ3799" s="21">
        <v>0</v>
      </c>
      <c r="AK3799" s="21">
        <v>0</v>
      </c>
      <c r="AL3799" s="22">
        <f t="shared" si="62"/>
        <v>0</v>
      </c>
    </row>
    <row r="3800" spans="1:38" ht="12" customHeight="1">
      <c r="A3800" s="19" t="s">
        <v>13888</v>
      </c>
      <c r="B3800" s="20" t="s">
        <v>13889</v>
      </c>
      <c r="C3800" s="20"/>
      <c r="D3800" s="20"/>
      <c r="F3800" s="20" t="s">
        <v>105</v>
      </c>
      <c r="G3800" s="20" t="s">
        <v>641</v>
      </c>
      <c r="H3800" s="20"/>
      <c r="I3800" s="20"/>
      <c r="J3800" s="20"/>
      <c r="K3800" s="20"/>
      <c r="L3800" s="20"/>
      <c r="M3800" s="20" t="s">
        <v>13889</v>
      </c>
      <c r="N3800" s="20"/>
      <c r="O3800" s="19" t="s">
        <v>13890</v>
      </c>
      <c r="P3800" s="20" t="s">
        <v>43</v>
      </c>
      <c r="Q3800" s="19" t="s">
        <v>131</v>
      </c>
      <c r="AJ3800" s="21">
        <v>0</v>
      </c>
      <c r="AK3800" s="21">
        <f>VLOOKUP(B3800,[2]Sheet3!$A$3:$B$1872,2,0)</f>
        <v>4332.7433628318586</v>
      </c>
      <c r="AL3800" s="22">
        <f t="shared" si="62"/>
        <v>4332.7433628318586</v>
      </c>
    </row>
    <row r="3801" spans="1:38" ht="12" customHeight="1">
      <c r="A3801" s="19" t="s">
        <v>13891</v>
      </c>
      <c r="B3801" s="20" t="s">
        <v>13892</v>
      </c>
      <c r="C3801" s="20"/>
      <c r="D3801" s="20"/>
      <c r="F3801" s="20" t="s">
        <v>105</v>
      </c>
      <c r="G3801" s="20" t="s">
        <v>641</v>
      </c>
      <c r="H3801" s="20"/>
      <c r="I3801" s="20"/>
      <c r="J3801" s="20"/>
      <c r="K3801" s="20"/>
      <c r="L3801" s="20"/>
      <c r="M3801" s="20" t="s">
        <v>13892</v>
      </c>
      <c r="N3801" s="20"/>
      <c r="O3801" s="19" t="s">
        <v>13893</v>
      </c>
      <c r="P3801" s="20" t="s">
        <v>43</v>
      </c>
      <c r="Q3801" s="19" t="s">
        <v>131</v>
      </c>
      <c r="AJ3801" s="21">
        <v>0</v>
      </c>
      <c r="AK3801" s="21">
        <v>0</v>
      </c>
      <c r="AL3801" s="22">
        <f t="shared" si="62"/>
        <v>0</v>
      </c>
    </row>
    <row r="3802" spans="1:38" ht="12" customHeight="1">
      <c r="A3802" s="19" t="s">
        <v>13894</v>
      </c>
      <c r="B3802" s="20" t="s">
        <v>13895</v>
      </c>
      <c r="C3802" s="20"/>
      <c r="D3802" s="20"/>
      <c r="F3802" s="20" t="s">
        <v>105</v>
      </c>
      <c r="G3802" s="20" t="s">
        <v>641</v>
      </c>
      <c r="H3802" s="20"/>
      <c r="I3802" s="20"/>
      <c r="J3802" s="20"/>
      <c r="K3802" s="20"/>
      <c r="L3802" s="20"/>
      <c r="M3802" s="20" t="s">
        <v>13895</v>
      </c>
      <c r="N3802" s="20"/>
      <c r="O3802" s="19" t="s">
        <v>13896</v>
      </c>
      <c r="P3802" s="20" t="s">
        <v>43</v>
      </c>
      <c r="Q3802" s="19" t="s">
        <v>131</v>
      </c>
      <c r="AJ3802" s="21">
        <v>0</v>
      </c>
      <c r="AK3802" s="21">
        <v>0</v>
      </c>
      <c r="AL3802" s="22">
        <f t="shared" si="62"/>
        <v>0</v>
      </c>
    </row>
    <row r="3803" spans="1:38" ht="12" customHeight="1">
      <c r="A3803" s="19" t="s">
        <v>13897</v>
      </c>
      <c r="B3803" s="20" t="s">
        <v>13898</v>
      </c>
      <c r="C3803" s="20"/>
      <c r="D3803" s="20"/>
      <c r="F3803" s="20" t="s">
        <v>105</v>
      </c>
      <c r="G3803" s="20" t="s">
        <v>641</v>
      </c>
      <c r="H3803" s="20"/>
      <c r="I3803" s="20"/>
      <c r="J3803" s="20"/>
      <c r="K3803" s="20"/>
      <c r="L3803" s="20" t="s">
        <v>13898</v>
      </c>
      <c r="M3803" s="20" t="s">
        <v>13898</v>
      </c>
      <c r="N3803" s="20"/>
      <c r="O3803" s="19" t="s">
        <v>13899</v>
      </c>
      <c r="P3803" s="20" t="s">
        <v>43</v>
      </c>
      <c r="Q3803" s="19" t="s">
        <v>131</v>
      </c>
      <c r="AJ3803" s="21">
        <v>0</v>
      </c>
      <c r="AK3803" s="21">
        <v>0</v>
      </c>
      <c r="AL3803" s="22">
        <f t="shared" si="62"/>
        <v>0</v>
      </c>
    </row>
    <row r="3804" spans="1:38" ht="12" customHeight="1">
      <c r="A3804" s="19" t="s">
        <v>13900</v>
      </c>
      <c r="B3804" s="20" t="s">
        <v>13901</v>
      </c>
      <c r="C3804" s="20"/>
      <c r="D3804" s="20"/>
      <c r="F3804" s="20" t="s">
        <v>105</v>
      </c>
      <c r="G3804" s="20" t="s">
        <v>641</v>
      </c>
      <c r="H3804" s="20"/>
      <c r="I3804" s="20"/>
      <c r="J3804" s="20"/>
      <c r="K3804" s="20"/>
      <c r="L3804" s="20" t="s">
        <v>13902</v>
      </c>
      <c r="M3804" s="20" t="s">
        <v>13901</v>
      </c>
      <c r="N3804" s="20"/>
      <c r="O3804" s="19" t="s">
        <v>13903</v>
      </c>
      <c r="P3804" s="20" t="s">
        <v>43</v>
      </c>
      <c r="Q3804" s="19" t="s">
        <v>131</v>
      </c>
      <c r="AJ3804" s="21">
        <v>0</v>
      </c>
      <c r="AK3804" s="21">
        <v>0</v>
      </c>
      <c r="AL3804" s="22">
        <f t="shared" si="62"/>
        <v>0</v>
      </c>
    </row>
    <row r="3805" spans="1:38" ht="12" customHeight="1">
      <c r="A3805" s="19" t="s">
        <v>13904</v>
      </c>
      <c r="B3805" s="20" t="s">
        <v>13905</v>
      </c>
      <c r="C3805" s="20"/>
      <c r="D3805" s="20"/>
      <c r="F3805" s="20" t="s">
        <v>105</v>
      </c>
      <c r="G3805" s="20" t="s">
        <v>641</v>
      </c>
      <c r="H3805" s="20"/>
      <c r="I3805" s="20"/>
      <c r="J3805" s="20"/>
      <c r="K3805" s="20"/>
      <c r="L3805" s="20"/>
      <c r="M3805" s="20" t="s">
        <v>13905</v>
      </c>
      <c r="N3805" s="20"/>
      <c r="O3805" s="19" t="s">
        <v>13906</v>
      </c>
      <c r="P3805" s="20" t="s">
        <v>43</v>
      </c>
      <c r="Q3805" s="19" t="s">
        <v>131</v>
      </c>
      <c r="AJ3805" s="21">
        <v>0</v>
      </c>
      <c r="AK3805" s="21">
        <v>0</v>
      </c>
      <c r="AL3805" s="22">
        <f t="shared" si="62"/>
        <v>0</v>
      </c>
    </row>
    <row r="3806" spans="1:38" ht="12" customHeight="1">
      <c r="A3806" s="19" t="s">
        <v>13907</v>
      </c>
      <c r="B3806" s="20" t="s">
        <v>13908</v>
      </c>
      <c r="C3806" s="20"/>
      <c r="D3806" s="20"/>
      <c r="F3806" s="20" t="s">
        <v>105</v>
      </c>
      <c r="G3806" s="20" t="s">
        <v>641</v>
      </c>
      <c r="H3806" s="20" t="s">
        <v>13909</v>
      </c>
      <c r="I3806" s="20"/>
      <c r="J3806" s="20"/>
      <c r="K3806" s="20"/>
      <c r="L3806" s="20" t="s">
        <v>13910</v>
      </c>
      <c r="M3806" s="20" t="s">
        <v>13908</v>
      </c>
      <c r="N3806" s="20"/>
      <c r="O3806" s="19" t="s">
        <v>13911</v>
      </c>
      <c r="P3806" s="20" t="s">
        <v>43</v>
      </c>
      <c r="Q3806" s="19" t="s">
        <v>237</v>
      </c>
      <c r="R3806" s="19" t="s">
        <v>691</v>
      </c>
      <c r="S3806" s="19" t="s">
        <v>139</v>
      </c>
      <c r="T3806" s="19" t="s">
        <v>182</v>
      </c>
      <c r="Y3806" s="19" t="s">
        <v>45</v>
      </c>
      <c r="Z3806" s="19" t="s">
        <v>46</v>
      </c>
      <c r="AA3806" s="19" t="s">
        <v>47</v>
      </c>
      <c r="AB3806" s="19" t="s">
        <v>461</v>
      </c>
      <c r="AC3806" s="19" t="s">
        <v>400</v>
      </c>
      <c r="AD3806" s="19" t="s">
        <v>401</v>
      </c>
      <c r="AJ3806" s="21">
        <f>VLOOKUP(B3806,[1]Sheet8!$A$3:$B$989,2,0)</f>
        <v>4713.3499999999995</v>
      </c>
      <c r="AK3806" s="21">
        <f>VLOOKUP(B3806,[2]Sheet3!$A$3:$B$1872,2,0)</f>
        <v>412693.80530973454</v>
      </c>
      <c r="AL3806" s="22">
        <f t="shared" si="62"/>
        <v>417407.15530973452</v>
      </c>
    </row>
    <row r="3807" spans="1:38" ht="12" customHeight="1">
      <c r="A3807" s="19" t="s">
        <v>13912</v>
      </c>
      <c r="B3807" s="20" t="s">
        <v>13913</v>
      </c>
      <c r="C3807" s="20"/>
      <c r="D3807" s="20"/>
      <c r="F3807" s="20" t="s">
        <v>105</v>
      </c>
      <c r="G3807" s="20" t="s">
        <v>641</v>
      </c>
      <c r="H3807" s="20"/>
      <c r="I3807" s="20"/>
      <c r="J3807" s="20"/>
      <c r="K3807" s="20"/>
      <c r="L3807" s="20"/>
      <c r="M3807" s="20" t="s">
        <v>13913</v>
      </c>
      <c r="N3807" s="20"/>
      <c r="O3807" s="19" t="s">
        <v>13914</v>
      </c>
      <c r="P3807" s="20" t="s">
        <v>43</v>
      </c>
      <c r="Q3807" s="19" t="s">
        <v>131</v>
      </c>
      <c r="U3807" s="21">
        <v>300</v>
      </c>
      <c r="V3807" s="21">
        <v>1</v>
      </c>
      <c r="W3807" s="21">
        <v>1</v>
      </c>
      <c r="X3807" s="21">
        <v>3</v>
      </c>
      <c r="AJ3807" s="21">
        <v>0</v>
      </c>
      <c r="AK3807" s="21">
        <f>VLOOKUP(B3807,[2]Sheet3!$A$3:$B$1872,2,0)</f>
        <v>1865.48</v>
      </c>
      <c r="AL3807" s="22">
        <f t="shared" si="62"/>
        <v>1865.48</v>
      </c>
    </row>
    <row r="3808" spans="1:38" ht="12" customHeight="1">
      <c r="A3808" s="19" t="s">
        <v>13915</v>
      </c>
      <c r="B3808" s="20" t="s">
        <v>13916</v>
      </c>
      <c r="C3808" s="20"/>
      <c r="D3808" s="20"/>
      <c r="F3808" s="20" t="s">
        <v>105</v>
      </c>
      <c r="G3808" s="20" t="s">
        <v>641</v>
      </c>
      <c r="H3808" s="20"/>
      <c r="I3808" s="20"/>
      <c r="J3808" s="20"/>
      <c r="K3808" s="20"/>
      <c r="L3808" s="20"/>
      <c r="M3808" s="20" t="s">
        <v>13916</v>
      </c>
      <c r="N3808" s="20"/>
      <c r="O3808" s="19" t="s">
        <v>13917</v>
      </c>
      <c r="P3808" s="20" t="s">
        <v>43</v>
      </c>
      <c r="Q3808" s="19" t="s">
        <v>131</v>
      </c>
      <c r="AJ3808" s="21">
        <v>0</v>
      </c>
      <c r="AK3808" s="21">
        <v>0</v>
      </c>
      <c r="AL3808" s="22">
        <f t="shared" si="62"/>
        <v>0</v>
      </c>
    </row>
    <row r="3809" spans="1:38" ht="12" customHeight="1">
      <c r="A3809" s="19" t="s">
        <v>13918</v>
      </c>
      <c r="B3809" s="20" t="s">
        <v>13919</v>
      </c>
      <c r="C3809" s="20"/>
      <c r="D3809" s="20"/>
      <c r="F3809" s="20" t="s">
        <v>105</v>
      </c>
      <c r="G3809" s="20" t="s">
        <v>641</v>
      </c>
      <c r="H3809" s="20"/>
      <c r="I3809" s="20"/>
      <c r="J3809" s="20"/>
      <c r="K3809" s="20"/>
      <c r="L3809" s="20" t="s">
        <v>13919</v>
      </c>
      <c r="M3809" s="20" t="s">
        <v>13919</v>
      </c>
      <c r="N3809" s="20"/>
      <c r="O3809" s="19" t="s">
        <v>13920</v>
      </c>
      <c r="P3809" s="20" t="s">
        <v>43</v>
      </c>
      <c r="Q3809" s="19" t="s">
        <v>131</v>
      </c>
      <c r="AJ3809" s="21">
        <v>0</v>
      </c>
      <c r="AK3809" s="21">
        <v>0</v>
      </c>
      <c r="AL3809" s="22">
        <f t="shared" si="62"/>
        <v>0</v>
      </c>
    </row>
    <row r="3810" spans="1:38" ht="12" customHeight="1">
      <c r="A3810" s="19" t="s">
        <v>13921</v>
      </c>
      <c r="B3810" s="20" t="s">
        <v>4101</v>
      </c>
      <c r="C3810" s="20"/>
      <c r="D3810" s="20"/>
      <c r="F3810" s="20" t="s">
        <v>105</v>
      </c>
      <c r="G3810" s="20" t="s">
        <v>641</v>
      </c>
      <c r="H3810" s="20"/>
      <c r="I3810" s="20"/>
      <c r="J3810" s="20"/>
      <c r="K3810" s="20"/>
      <c r="L3810" s="20" t="s">
        <v>4101</v>
      </c>
      <c r="M3810" s="20" t="s">
        <v>4102</v>
      </c>
      <c r="N3810" s="20"/>
      <c r="O3810" s="19" t="s">
        <v>13922</v>
      </c>
      <c r="P3810" s="20" t="s">
        <v>59</v>
      </c>
      <c r="Q3810" s="19" t="s">
        <v>131</v>
      </c>
      <c r="AJ3810" s="21">
        <v>0</v>
      </c>
      <c r="AK3810" s="21">
        <v>0</v>
      </c>
      <c r="AL3810" s="22">
        <f t="shared" si="62"/>
        <v>0</v>
      </c>
    </row>
    <row r="3811" spans="1:38" ht="12" customHeight="1">
      <c r="A3811" s="19" t="s">
        <v>13923</v>
      </c>
      <c r="B3811" s="20" t="s">
        <v>13924</v>
      </c>
      <c r="C3811" s="20"/>
      <c r="D3811" s="20"/>
      <c r="F3811" s="20" t="s">
        <v>105</v>
      </c>
      <c r="G3811" s="20" t="s">
        <v>641</v>
      </c>
      <c r="H3811" s="20"/>
      <c r="I3811" s="20"/>
      <c r="J3811" s="20"/>
      <c r="K3811" s="20"/>
      <c r="L3811" s="20"/>
      <c r="M3811" s="20" t="s">
        <v>13924</v>
      </c>
      <c r="N3811" s="20"/>
      <c r="O3811" s="19" t="s">
        <v>13925</v>
      </c>
      <c r="P3811" s="20" t="s">
        <v>43</v>
      </c>
      <c r="Q3811" s="19" t="s">
        <v>131</v>
      </c>
      <c r="AJ3811" s="21">
        <v>0</v>
      </c>
      <c r="AK3811" s="21">
        <f>VLOOKUP(B3811,[2]Sheet3!$A$3:$B$1872,2,0)</f>
        <v>5415.929203539823</v>
      </c>
      <c r="AL3811" s="22">
        <f t="shared" si="62"/>
        <v>5415.929203539823</v>
      </c>
    </row>
    <row r="3812" spans="1:38" ht="12" customHeight="1">
      <c r="A3812" s="19" t="s">
        <v>13926</v>
      </c>
      <c r="B3812" s="20" t="s">
        <v>13927</v>
      </c>
      <c r="C3812" s="20"/>
      <c r="D3812" s="20"/>
      <c r="F3812" s="20" t="s">
        <v>105</v>
      </c>
      <c r="G3812" s="20" t="s">
        <v>641</v>
      </c>
      <c r="H3812" s="20"/>
      <c r="I3812" s="20"/>
      <c r="J3812" s="20"/>
      <c r="K3812" s="20"/>
      <c r="L3812" s="20" t="s">
        <v>13928</v>
      </c>
      <c r="M3812" s="20" t="s">
        <v>13927</v>
      </c>
      <c r="N3812" s="20"/>
      <c r="O3812" s="19" t="s">
        <v>13929</v>
      </c>
      <c r="P3812" s="20" t="s">
        <v>43</v>
      </c>
      <c r="Q3812" s="19" t="s">
        <v>131</v>
      </c>
      <c r="AJ3812" s="21">
        <v>0</v>
      </c>
      <c r="AK3812" s="21">
        <f>VLOOKUP(B3812,[2]Sheet3!$A$3:$B$1872,2,0)</f>
        <v>10831.858407079646</v>
      </c>
      <c r="AL3812" s="22">
        <f t="shared" si="62"/>
        <v>10831.858407079646</v>
      </c>
    </row>
    <row r="3813" spans="1:38" ht="12" customHeight="1">
      <c r="A3813" s="19" t="s">
        <v>13930</v>
      </c>
      <c r="B3813" s="20" t="s">
        <v>13868</v>
      </c>
      <c r="C3813" s="20"/>
      <c r="D3813" s="20"/>
      <c r="F3813" s="20" t="s">
        <v>105</v>
      </c>
      <c r="G3813" s="20" t="s">
        <v>641</v>
      </c>
      <c r="H3813" s="20"/>
      <c r="I3813" s="20"/>
      <c r="J3813" s="20"/>
      <c r="K3813" s="20"/>
      <c r="L3813" s="20" t="s">
        <v>13868</v>
      </c>
      <c r="M3813" s="20" t="s">
        <v>13866</v>
      </c>
      <c r="N3813" s="20"/>
      <c r="O3813" s="19" t="s">
        <v>13931</v>
      </c>
      <c r="P3813" s="20" t="s">
        <v>43</v>
      </c>
      <c r="Q3813" s="19" t="s">
        <v>237</v>
      </c>
      <c r="R3813" s="19" t="s">
        <v>138</v>
      </c>
      <c r="S3813" s="19" t="s">
        <v>139</v>
      </c>
      <c r="T3813" s="19" t="s">
        <v>140</v>
      </c>
      <c r="AJ3813" s="21">
        <v>0</v>
      </c>
      <c r="AK3813" s="21">
        <v>0</v>
      </c>
      <c r="AL3813" s="22">
        <f t="shared" si="62"/>
        <v>0</v>
      </c>
    </row>
    <row r="3814" spans="1:38" ht="12" customHeight="1">
      <c r="A3814" s="19" t="s">
        <v>13932</v>
      </c>
      <c r="B3814" s="20" t="s">
        <v>13933</v>
      </c>
      <c r="C3814" s="20"/>
      <c r="D3814" s="20"/>
      <c r="F3814" s="20" t="s">
        <v>105</v>
      </c>
      <c r="G3814" s="20" t="s">
        <v>641</v>
      </c>
      <c r="H3814" s="20"/>
      <c r="I3814" s="20"/>
      <c r="J3814" s="20"/>
      <c r="K3814" s="20"/>
      <c r="L3814" s="20" t="s">
        <v>13933</v>
      </c>
      <c r="M3814" s="20" t="s">
        <v>13933</v>
      </c>
      <c r="N3814" s="20"/>
      <c r="O3814" s="19" t="s">
        <v>13934</v>
      </c>
      <c r="P3814" s="20" t="s">
        <v>43</v>
      </c>
      <c r="Q3814" s="19" t="s">
        <v>237</v>
      </c>
      <c r="U3814" s="21">
        <v>700</v>
      </c>
      <c r="V3814" s="21">
        <v>2</v>
      </c>
      <c r="W3814" s="21">
        <v>1</v>
      </c>
      <c r="X3814" s="21">
        <v>3</v>
      </c>
      <c r="AJ3814" s="21">
        <v>0</v>
      </c>
      <c r="AK3814" s="21">
        <f>VLOOKUP(B3814,[2]Sheet3!$A$3:$B$1872,2,0)</f>
        <v>45238.053097345139</v>
      </c>
      <c r="AL3814" s="22">
        <f t="shared" si="62"/>
        <v>45238.053097345139</v>
      </c>
    </row>
    <row r="3815" spans="1:38" ht="12" customHeight="1">
      <c r="A3815" s="19" t="s">
        <v>13935</v>
      </c>
      <c r="B3815" s="20" t="s">
        <v>13936</v>
      </c>
      <c r="C3815" s="20"/>
      <c r="D3815" s="20"/>
      <c r="F3815" s="20" t="s">
        <v>37</v>
      </c>
      <c r="G3815" s="20" t="s">
        <v>1588</v>
      </c>
      <c r="H3815" s="20"/>
      <c r="I3815" s="20"/>
      <c r="J3815" s="20"/>
      <c r="K3815" s="20"/>
      <c r="L3815" s="20" t="s">
        <v>1589</v>
      </c>
      <c r="M3815" s="20" t="s">
        <v>1589</v>
      </c>
      <c r="N3815" s="20"/>
      <c r="O3815" s="19" t="s">
        <v>13937</v>
      </c>
      <c r="P3815" s="20" t="s">
        <v>43</v>
      </c>
      <c r="Q3815" s="19" t="s">
        <v>237</v>
      </c>
      <c r="U3815" s="21">
        <v>500</v>
      </c>
      <c r="V3815" s="21">
        <v>2</v>
      </c>
      <c r="W3815" s="21">
        <v>3</v>
      </c>
      <c r="X3815" s="21">
        <v>6</v>
      </c>
      <c r="Y3815" s="19" t="s">
        <v>45</v>
      </c>
      <c r="Z3815" s="19" t="s">
        <v>46</v>
      </c>
      <c r="AA3815" s="19" t="s">
        <v>47</v>
      </c>
      <c r="AB3815" s="19" t="s">
        <v>461</v>
      </c>
      <c r="AC3815" s="19" t="s">
        <v>48</v>
      </c>
      <c r="AD3815" s="19" t="s">
        <v>49</v>
      </c>
      <c r="AJ3815" s="21">
        <f>VLOOKUP(B3815,[1]Sheet8!$A$3:$B$989,2,0)</f>
        <v>2103.85</v>
      </c>
      <c r="AK3815" s="21">
        <f>VLOOKUP(B3815,[2]Sheet3!$A$3:$B$1872,2,0)</f>
        <v>29486.725663716814</v>
      </c>
      <c r="AL3815" s="22">
        <f t="shared" si="62"/>
        <v>31590.575663716812</v>
      </c>
    </row>
    <row r="3816" spans="1:38" s="23" customFormat="1" ht="12" customHeight="1">
      <c r="A3816" s="23" t="s">
        <v>13938</v>
      </c>
      <c r="B3816" s="24" t="s">
        <v>13939</v>
      </c>
      <c r="C3816" s="24"/>
      <c r="D3816" s="24"/>
      <c r="F3816" s="24" t="s">
        <v>388</v>
      </c>
      <c r="G3816" s="24" t="s">
        <v>389</v>
      </c>
      <c r="H3816" s="24" t="s">
        <v>13940</v>
      </c>
      <c r="I3816" s="24"/>
      <c r="J3816" s="24"/>
      <c r="K3816" s="24"/>
      <c r="L3816" s="24" t="s">
        <v>13941</v>
      </c>
      <c r="M3816" s="24" t="s">
        <v>13939</v>
      </c>
      <c r="N3816" s="24"/>
      <c r="O3816" s="23" t="s">
        <v>13942</v>
      </c>
      <c r="P3816" s="24" t="s">
        <v>43</v>
      </c>
      <c r="Q3816" s="23" t="s">
        <v>131</v>
      </c>
      <c r="U3816" s="25"/>
      <c r="V3816" s="25"/>
      <c r="W3816" s="25"/>
      <c r="X3816" s="25"/>
      <c r="AJ3816" s="25">
        <v>0</v>
      </c>
      <c r="AK3816" s="25">
        <f>VLOOKUP(B3816,[2]Sheet3!$A$3:$B$1872,2,0)</f>
        <v>34090.265486725657</v>
      </c>
      <c r="AL3816" s="26">
        <f t="shared" si="62"/>
        <v>34090.265486725657</v>
      </c>
    </row>
    <row r="3817" spans="1:38" s="23" customFormat="1" ht="12" customHeight="1">
      <c r="A3817" s="23" t="s">
        <v>13943</v>
      </c>
      <c r="B3817" s="24" t="s">
        <v>13944</v>
      </c>
      <c r="C3817" s="24"/>
      <c r="D3817" s="24"/>
      <c r="F3817" s="24" t="s">
        <v>388</v>
      </c>
      <c r="G3817" s="24" t="s">
        <v>389</v>
      </c>
      <c r="H3817" s="24"/>
      <c r="I3817" s="24"/>
      <c r="J3817" s="24"/>
      <c r="K3817" s="24"/>
      <c r="L3817" s="24"/>
      <c r="M3817" s="24" t="s">
        <v>13944</v>
      </c>
      <c r="N3817" s="24"/>
      <c r="O3817" s="23" t="s">
        <v>13945</v>
      </c>
      <c r="P3817" s="24" t="s">
        <v>43</v>
      </c>
      <c r="Q3817" s="23" t="s">
        <v>131</v>
      </c>
      <c r="U3817" s="25"/>
      <c r="V3817" s="25"/>
      <c r="W3817" s="25"/>
      <c r="X3817" s="25"/>
      <c r="AJ3817" s="25">
        <v>0</v>
      </c>
      <c r="AK3817" s="25">
        <f>VLOOKUP(B3817,[2]Sheet3!$A$3:$B$1872,2,0)</f>
        <v>10260.176991150443</v>
      </c>
      <c r="AL3817" s="26">
        <f t="shared" si="62"/>
        <v>10260.176991150443</v>
      </c>
    </row>
    <row r="3818" spans="1:38" s="23" customFormat="1" ht="12" customHeight="1">
      <c r="A3818" s="23" t="s">
        <v>13946</v>
      </c>
      <c r="B3818" s="24" t="s">
        <v>13947</v>
      </c>
      <c r="C3818" s="24"/>
      <c r="D3818" s="24"/>
      <c r="F3818" s="24" t="s">
        <v>388</v>
      </c>
      <c r="G3818" s="24" t="s">
        <v>389</v>
      </c>
      <c r="H3818" s="24"/>
      <c r="I3818" s="24"/>
      <c r="J3818" s="24"/>
      <c r="K3818" s="24"/>
      <c r="L3818" s="24"/>
      <c r="M3818" s="24" t="s">
        <v>13947</v>
      </c>
      <c r="N3818" s="24"/>
      <c r="O3818" s="23" t="s">
        <v>13948</v>
      </c>
      <c r="P3818" s="24" t="s">
        <v>43</v>
      </c>
      <c r="Q3818" s="23" t="s">
        <v>131</v>
      </c>
      <c r="U3818" s="25"/>
      <c r="V3818" s="25"/>
      <c r="W3818" s="25"/>
      <c r="X3818" s="25"/>
      <c r="AJ3818" s="25">
        <v>0</v>
      </c>
      <c r="AK3818" s="25">
        <f>VLOOKUP(B3818,[2]Sheet3!$A$3:$B$1872,2,0)</f>
        <v>5130.0884955752217</v>
      </c>
      <c r="AL3818" s="26">
        <f t="shared" si="62"/>
        <v>5130.0884955752217</v>
      </c>
    </row>
    <row r="3819" spans="1:38" s="23" customFormat="1" ht="12" customHeight="1">
      <c r="A3819" s="23" t="s">
        <v>13949</v>
      </c>
      <c r="B3819" s="24" t="s">
        <v>13950</v>
      </c>
      <c r="C3819" s="24"/>
      <c r="D3819" s="24"/>
      <c r="F3819" s="24" t="s">
        <v>388</v>
      </c>
      <c r="G3819" s="24" t="s">
        <v>389</v>
      </c>
      <c r="H3819" s="24"/>
      <c r="I3819" s="24"/>
      <c r="J3819" s="24"/>
      <c r="K3819" s="24"/>
      <c r="L3819" s="24"/>
      <c r="M3819" s="24" t="s">
        <v>13950</v>
      </c>
      <c r="N3819" s="24"/>
      <c r="O3819" s="23" t="s">
        <v>13951</v>
      </c>
      <c r="P3819" s="24" t="s">
        <v>43</v>
      </c>
      <c r="Q3819" s="23" t="s">
        <v>131</v>
      </c>
      <c r="U3819" s="25"/>
      <c r="V3819" s="25"/>
      <c r="W3819" s="25"/>
      <c r="X3819" s="25"/>
      <c r="AJ3819" s="25">
        <v>0</v>
      </c>
      <c r="AK3819" s="25">
        <f>VLOOKUP(B3819,[2]Sheet3!$A$3:$B$1872,2,0)</f>
        <v>10260.176991150443</v>
      </c>
      <c r="AL3819" s="26">
        <f t="shared" si="62"/>
        <v>10260.176991150443</v>
      </c>
    </row>
    <row r="3820" spans="1:38" s="23" customFormat="1" ht="12" customHeight="1">
      <c r="A3820" s="23" t="s">
        <v>13952</v>
      </c>
      <c r="B3820" s="24" t="s">
        <v>13953</v>
      </c>
      <c r="C3820" s="24"/>
      <c r="D3820" s="24"/>
      <c r="F3820" s="24" t="s">
        <v>388</v>
      </c>
      <c r="G3820" s="24" t="s">
        <v>389</v>
      </c>
      <c r="H3820" s="24" t="s">
        <v>13954</v>
      </c>
      <c r="I3820" s="24"/>
      <c r="J3820" s="24"/>
      <c r="K3820" s="24"/>
      <c r="L3820" s="24"/>
      <c r="M3820" s="24" t="s">
        <v>13953</v>
      </c>
      <c r="N3820" s="24"/>
      <c r="O3820" s="23" t="s">
        <v>13955</v>
      </c>
      <c r="P3820" s="24" t="s">
        <v>43</v>
      </c>
      <c r="Q3820" s="23" t="s">
        <v>131</v>
      </c>
      <c r="U3820" s="25"/>
      <c r="V3820" s="25"/>
      <c r="W3820" s="25"/>
      <c r="X3820" s="25"/>
      <c r="AJ3820" s="25">
        <v>0</v>
      </c>
      <c r="AK3820" s="25">
        <f>VLOOKUP(B3820,[2]Sheet3!$A$3:$B$1872,2,0)</f>
        <v>23830.088495575223</v>
      </c>
      <c r="AL3820" s="26">
        <f t="shared" si="62"/>
        <v>23830.088495575223</v>
      </c>
    </row>
    <row r="3821" spans="1:38" s="23" customFormat="1" ht="12" customHeight="1">
      <c r="A3821" s="23" t="s">
        <v>13956</v>
      </c>
      <c r="B3821" s="24" t="s">
        <v>13957</v>
      </c>
      <c r="C3821" s="24"/>
      <c r="D3821" s="24"/>
      <c r="E3821" s="23" t="s">
        <v>13958</v>
      </c>
      <c r="F3821" s="24" t="s">
        <v>388</v>
      </c>
      <c r="G3821" s="24" t="s">
        <v>389</v>
      </c>
      <c r="H3821" s="24" t="s">
        <v>13959</v>
      </c>
      <c r="I3821" s="24"/>
      <c r="J3821" s="24"/>
      <c r="K3821" s="24"/>
      <c r="L3821" s="24" t="s">
        <v>13959</v>
      </c>
      <c r="M3821" s="24" t="s">
        <v>13959</v>
      </c>
      <c r="N3821" s="24"/>
      <c r="O3821" s="23" t="s">
        <v>13960</v>
      </c>
      <c r="P3821" s="24" t="s">
        <v>43</v>
      </c>
      <c r="Q3821" s="23" t="s">
        <v>170</v>
      </c>
      <c r="R3821" s="23" t="s">
        <v>151</v>
      </c>
      <c r="S3821" s="23" t="s">
        <v>139</v>
      </c>
      <c r="T3821" s="23" t="s">
        <v>152</v>
      </c>
      <c r="U3821" s="25">
        <v>1500</v>
      </c>
      <c r="V3821" s="25">
        <v>1</v>
      </c>
      <c r="W3821" s="25">
        <v>1</v>
      </c>
      <c r="X3821" s="25">
        <v>5</v>
      </c>
      <c r="Y3821" s="23" t="s">
        <v>60</v>
      </c>
      <c r="Z3821" s="23" t="s">
        <v>61</v>
      </c>
      <c r="AA3821" s="23" t="s">
        <v>62</v>
      </c>
      <c r="AB3821" s="23" t="s">
        <v>63</v>
      </c>
      <c r="AC3821" s="23" t="s">
        <v>64</v>
      </c>
      <c r="AD3821" s="23" t="s">
        <v>65</v>
      </c>
      <c r="AE3821" s="23" t="s">
        <v>114</v>
      </c>
      <c r="AF3821" s="23" t="s">
        <v>115</v>
      </c>
      <c r="AJ3821" s="25">
        <f>VLOOKUP(B3821,[1]Sheet8!$A$3:$B$989,2,0)</f>
        <v>0</v>
      </c>
      <c r="AK3821" s="25">
        <f>VLOOKUP(B3821,[2]Sheet3!$A$3:$B$1872,2,0)</f>
        <v>141371.98230088496</v>
      </c>
      <c r="AL3821" s="26">
        <f t="shared" si="62"/>
        <v>141371.98230088496</v>
      </c>
    </row>
    <row r="3822" spans="1:38" ht="12" customHeight="1">
      <c r="A3822" s="19" t="s">
        <v>13961</v>
      </c>
      <c r="B3822" s="20" t="s">
        <v>13962</v>
      </c>
      <c r="C3822" s="20"/>
      <c r="D3822" s="20"/>
      <c r="F3822" s="20" t="s">
        <v>1353</v>
      </c>
      <c r="G3822" s="20" t="s">
        <v>2691</v>
      </c>
      <c r="H3822" s="20"/>
      <c r="I3822" s="20"/>
      <c r="J3822" s="20"/>
      <c r="K3822" s="20"/>
      <c r="L3822" s="20"/>
      <c r="M3822" s="20" t="s">
        <v>13962</v>
      </c>
      <c r="N3822" s="20"/>
      <c r="O3822" s="19" t="s">
        <v>13963</v>
      </c>
      <c r="P3822" s="20" t="s">
        <v>43</v>
      </c>
      <c r="Q3822" s="19" t="s">
        <v>131</v>
      </c>
      <c r="AJ3822" s="21">
        <v>0</v>
      </c>
      <c r="AK3822" s="21">
        <v>0</v>
      </c>
      <c r="AL3822" s="22">
        <f t="shared" si="62"/>
        <v>0</v>
      </c>
    </row>
    <row r="3823" spans="1:38" ht="12" customHeight="1">
      <c r="A3823" s="19" t="s">
        <v>13964</v>
      </c>
      <c r="B3823" s="20" t="s">
        <v>13965</v>
      </c>
      <c r="C3823" s="20"/>
      <c r="D3823" s="20"/>
      <c r="F3823" s="20" t="s">
        <v>427</v>
      </c>
      <c r="G3823" s="20" t="s">
        <v>13966</v>
      </c>
      <c r="H3823" s="20"/>
      <c r="I3823" s="20"/>
      <c r="J3823" s="20"/>
      <c r="K3823" s="20"/>
      <c r="L3823" s="20"/>
      <c r="M3823" s="20" t="s">
        <v>13967</v>
      </c>
      <c r="N3823" s="20"/>
      <c r="O3823" s="19" t="s">
        <v>13968</v>
      </c>
      <c r="P3823" s="20" t="s">
        <v>43</v>
      </c>
      <c r="Q3823" s="19" t="s">
        <v>131</v>
      </c>
      <c r="U3823" s="21">
        <v>60</v>
      </c>
      <c r="V3823" s="21">
        <v>2</v>
      </c>
      <c r="W3823" s="21">
        <v>1</v>
      </c>
      <c r="X3823" s="21">
        <v>2</v>
      </c>
      <c r="AJ3823" s="21">
        <v>0</v>
      </c>
      <c r="AK3823" s="21">
        <f>VLOOKUP(B3823,[2]Sheet3!$A$3:$B$1872,2,0)</f>
        <v>5415.929203539823</v>
      </c>
      <c r="AL3823" s="22">
        <f t="shared" si="62"/>
        <v>5415.929203539823</v>
      </c>
    </row>
    <row r="3824" spans="1:38" ht="12" customHeight="1">
      <c r="A3824" s="19" t="s">
        <v>13969</v>
      </c>
      <c r="B3824" s="20" t="s">
        <v>13970</v>
      </c>
      <c r="C3824" s="20"/>
      <c r="D3824" s="20"/>
      <c r="F3824" s="20" t="s">
        <v>330</v>
      </c>
      <c r="G3824" s="20" t="s">
        <v>13971</v>
      </c>
      <c r="H3824" s="20"/>
      <c r="I3824" s="20"/>
      <c r="J3824" s="20"/>
      <c r="K3824" s="20"/>
      <c r="L3824" s="20"/>
      <c r="M3824" s="20" t="s">
        <v>13970</v>
      </c>
      <c r="N3824" s="20"/>
      <c r="O3824" s="19" t="s">
        <v>13972</v>
      </c>
      <c r="P3824" s="20" t="s">
        <v>43</v>
      </c>
      <c r="Q3824" s="19" t="s">
        <v>237</v>
      </c>
      <c r="R3824" s="19" t="s">
        <v>1173</v>
      </c>
      <c r="S3824" s="19" t="s">
        <v>139</v>
      </c>
      <c r="T3824" s="19" t="s">
        <v>221</v>
      </c>
      <c r="Y3824" s="19" t="s">
        <v>45</v>
      </c>
      <c r="Z3824" s="19" t="s">
        <v>46</v>
      </c>
      <c r="AA3824" s="19" t="s">
        <v>73</v>
      </c>
      <c r="AB3824" s="19" t="s">
        <v>74</v>
      </c>
      <c r="AC3824" s="19" t="s">
        <v>335</v>
      </c>
      <c r="AD3824" s="19" t="s">
        <v>336</v>
      </c>
      <c r="AJ3824" s="21">
        <v>0</v>
      </c>
      <c r="AK3824" s="21">
        <v>0</v>
      </c>
      <c r="AL3824" s="22">
        <f t="shared" si="62"/>
        <v>0</v>
      </c>
    </row>
    <row r="3825" spans="1:38" ht="12" customHeight="1">
      <c r="A3825" s="19" t="s">
        <v>13973</v>
      </c>
      <c r="B3825" s="20" t="s">
        <v>13974</v>
      </c>
      <c r="C3825" s="20"/>
      <c r="D3825" s="20"/>
      <c r="F3825" s="20" t="s">
        <v>128</v>
      </c>
      <c r="G3825" s="20" t="s">
        <v>13975</v>
      </c>
      <c r="H3825" s="20"/>
      <c r="I3825" s="20"/>
      <c r="J3825" s="20"/>
      <c r="K3825" s="20"/>
      <c r="L3825" s="20"/>
      <c r="M3825" s="20"/>
      <c r="N3825" s="20"/>
      <c r="O3825" s="19" t="s">
        <v>13976</v>
      </c>
      <c r="P3825" s="20" t="s">
        <v>59</v>
      </c>
      <c r="Q3825" s="19" t="s">
        <v>131</v>
      </c>
      <c r="AJ3825" s="21">
        <v>0</v>
      </c>
      <c r="AK3825" s="21">
        <v>0</v>
      </c>
      <c r="AL3825" s="22">
        <f t="shared" si="62"/>
        <v>0</v>
      </c>
    </row>
    <row r="3826" spans="1:38" ht="12" customHeight="1">
      <c r="A3826" s="19" t="s">
        <v>13977</v>
      </c>
      <c r="B3826" s="20" t="s">
        <v>13978</v>
      </c>
      <c r="C3826" s="20"/>
      <c r="D3826" s="20"/>
      <c r="F3826" s="20" t="s">
        <v>128</v>
      </c>
      <c r="G3826" s="20" t="s">
        <v>13975</v>
      </c>
      <c r="H3826" s="20" t="s">
        <v>13979</v>
      </c>
      <c r="I3826" s="20"/>
      <c r="J3826" s="20"/>
      <c r="K3826" s="20"/>
      <c r="L3826" s="20" t="s">
        <v>13980</v>
      </c>
      <c r="M3826" s="20" t="s">
        <v>13978</v>
      </c>
      <c r="N3826" s="20"/>
      <c r="O3826" s="19" t="s">
        <v>13981</v>
      </c>
      <c r="P3826" s="20" t="s">
        <v>59</v>
      </c>
      <c r="Q3826" s="19" t="s">
        <v>237</v>
      </c>
      <c r="U3826" s="21">
        <v>100</v>
      </c>
      <c r="V3826" s="21">
        <v>1</v>
      </c>
      <c r="W3826" s="21">
        <v>1</v>
      </c>
      <c r="X3826" s="21">
        <v>2</v>
      </c>
      <c r="Y3826" s="19" t="s">
        <v>60</v>
      </c>
      <c r="Z3826" s="19" t="s">
        <v>61</v>
      </c>
      <c r="AA3826" s="19" t="s">
        <v>141</v>
      </c>
      <c r="AB3826" s="19" t="s">
        <v>142</v>
      </c>
      <c r="AC3826" s="19" t="s">
        <v>503</v>
      </c>
      <c r="AD3826" s="19" t="s">
        <v>504</v>
      </c>
      <c r="AJ3826" s="21">
        <v>0</v>
      </c>
      <c r="AK3826" s="21">
        <f>VLOOKUP(B3826,[2]Sheet3!$A$3:$B$1872,2,0)</f>
        <v>119150.44247787612</v>
      </c>
      <c r="AL3826" s="22">
        <f t="shared" si="62"/>
        <v>119150.44247787612</v>
      </c>
    </row>
    <row r="3827" spans="1:38" ht="12" customHeight="1">
      <c r="A3827" s="19" t="s">
        <v>13982</v>
      </c>
      <c r="B3827" s="20" t="s">
        <v>13983</v>
      </c>
      <c r="C3827" s="20"/>
      <c r="D3827" s="20"/>
      <c r="F3827" s="20" t="s">
        <v>128</v>
      </c>
      <c r="G3827" s="20" t="s">
        <v>13975</v>
      </c>
      <c r="H3827" s="20"/>
      <c r="I3827" s="20"/>
      <c r="J3827" s="20"/>
      <c r="K3827" s="20"/>
      <c r="L3827" s="20"/>
      <c r="M3827" s="20" t="s">
        <v>13984</v>
      </c>
      <c r="N3827" s="20"/>
      <c r="O3827" s="19" t="s">
        <v>13985</v>
      </c>
      <c r="P3827" s="20" t="s">
        <v>59</v>
      </c>
      <c r="Q3827" s="19" t="s">
        <v>131</v>
      </c>
      <c r="U3827" s="21">
        <v>50</v>
      </c>
      <c r="V3827" s="21">
        <v>0</v>
      </c>
      <c r="W3827" s="21">
        <v>0</v>
      </c>
      <c r="X3827" s="21">
        <v>0</v>
      </c>
      <c r="AJ3827" s="21">
        <v>0</v>
      </c>
      <c r="AK3827" s="21">
        <f>VLOOKUP(B3827,[2]Sheet3!$A$3:$B$1872,2,0)</f>
        <v>5130.0884955752208</v>
      </c>
      <c r="AL3827" s="22">
        <f t="shared" si="62"/>
        <v>5130.0884955752208</v>
      </c>
    </row>
    <row r="3828" spans="1:38" ht="12" customHeight="1">
      <c r="A3828" s="19" t="s">
        <v>13986</v>
      </c>
      <c r="B3828" s="20" t="s">
        <v>13987</v>
      </c>
      <c r="C3828" s="20"/>
      <c r="D3828" s="20"/>
      <c r="F3828" s="20" t="s">
        <v>98</v>
      </c>
      <c r="G3828" s="20" t="s">
        <v>99</v>
      </c>
      <c r="H3828" s="20"/>
      <c r="I3828" s="20"/>
      <c r="J3828" s="20"/>
      <c r="K3828" s="20"/>
      <c r="L3828" s="20"/>
      <c r="M3828" s="20" t="s">
        <v>13987</v>
      </c>
      <c r="N3828" s="20"/>
      <c r="O3828" s="19" t="s">
        <v>13988</v>
      </c>
      <c r="P3828" s="20" t="s">
        <v>43</v>
      </c>
      <c r="Q3828" s="19" t="s">
        <v>131</v>
      </c>
      <c r="AJ3828" s="21">
        <v>0</v>
      </c>
      <c r="AK3828" s="21">
        <v>0</v>
      </c>
      <c r="AL3828" s="22">
        <f t="shared" si="62"/>
        <v>0</v>
      </c>
    </row>
    <row r="3829" spans="1:38" ht="12" customHeight="1">
      <c r="A3829" s="19" t="s">
        <v>13989</v>
      </c>
      <c r="B3829" s="20" t="s">
        <v>13990</v>
      </c>
      <c r="C3829" s="20"/>
      <c r="D3829" s="20"/>
      <c r="F3829" s="20" t="s">
        <v>105</v>
      </c>
      <c r="G3829" s="20" t="s">
        <v>106</v>
      </c>
      <c r="H3829" s="20"/>
      <c r="I3829" s="20"/>
      <c r="J3829" s="20"/>
      <c r="K3829" s="20"/>
      <c r="L3829" s="20"/>
      <c r="M3829" s="20" t="s">
        <v>13990</v>
      </c>
      <c r="N3829" s="20"/>
      <c r="O3829" s="19" t="s">
        <v>13991</v>
      </c>
      <c r="P3829" s="20" t="s">
        <v>43</v>
      </c>
      <c r="Q3829" s="19" t="s">
        <v>237</v>
      </c>
      <c r="R3829" s="19" t="s">
        <v>803</v>
      </c>
      <c r="S3829" s="19" t="s">
        <v>139</v>
      </c>
      <c r="T3829" s="19" t="s">
        <v>152</v>
      </c>
      <c r="AJ3829" s="21">
        <v>0</v>
      </c>
      <c r="AK3829" s="21">
        <v>0</v>
      </c>
      <c r="AL3829" s="22">
        <f t="shared" si="62"/>
        <v>0</v>
      </c>
    </row>
    <row r="3830" spans="1:38" ht="12" customHeight="1">
      <c r="A3830" s="19" t="s">
        <v>13992</v>
      </c>
      <c r="B3830" s="20" t="s">
        <v>13993</v>
      </c>
      <c r="C3830" s="20"/>
      <c r="D3830" s="20"/>
      <c r="E3830" s="19" t="s">
        <v>13994</v>
      </c>
      <c r="F3830" s="20" t="s">
        <v>427</v>
      </c>
      <c r="G3830" s="20" t="s">
        <v>428</v>
      </c>
      <c r="H3830" s="20" t="s">
        <v>13995</v>
      </c>
      <c r="I3830" s="20"/>
      <c r="J3830" s="20"/>
      <c r="K3830" s="20"/>
      <c r="L3830" s="20" t="s">
        <v>13995</v>
      </c>
      <c r="M3830" s="20" t="s">
        <v>13995</v>
      </c>
      <c r="N3830" s="20"/>
      <c r="O3830" s="19" t="s">
        <v>13996</v>
      </c>
      <c r="P3830" s="20" t="s">
        <v>43</v>
      </c>
      <c r="Q3830" s="19" t="s">
        <v>170</v>
      </c>
      <c r="U3830" s="21">
        <v>800</v>
      </c>
      <c r="V3830" s="21">
        <v>3</v>
      </c>
      <c r="W3830" s="21">
        <v>1</v>
      </c>
      <c r="X3830" s="21">
        <v>5</v>
      </c>
      <c r="Y3830" s="19" t="s">
        <v>60</v>
      </c>
      <c r="Z3830" s="19" t="s">
        <v>61</v>
      </c>
      <c r="AA3830" s="19" t="s">
        <v>141</v>
      </c>
      <c r="AB3830" s="19" t="s">
        <v>142</v>
      </c>
      <c r="AC3830" s="19" t="s">
        <v>325</v>
      </c>
      <c r="AD3830" s="19" t="s">
        <v>325</v>
      </c>
      <c r="AE3830" s="19" t="s">
        <v>433</v>
      </c>
      <c r="AF3830" s="19" t="s">
        <v>434</v>
      </c>
      <c r="AJ3830" s="21">
        <f>VLOOKUP(B3830,[1]Sheet8!$A$3:$B$989,2,0)</f>
        <v>25246.199999999997</v>
      </c>
      <c r="AK3830" s="21">
        <f>VLOOKUP(B3830,[2]Sheet3!$A$3:$B$1872,2,0)</f>
        <v>158265.48672566374</v>
      </c>
      <c r="AL3830" s="22">
        <f t="shared" si="62"/>
        <v>183511.68672566372</v>
      </c>
    </row>
    <row r="3831" spans="1:38" ht="12" customHeight="1">
      <c r="A3831" s="19" t="s">
        <v>13997</v>
      </c>
      <c r="B3831" s="20" t="s">
        <v>13998</v>
      </c>
      <c r="C3831" s="20"/>
      <c r="D3831" s="20"/>
      <c r="F3831" s="20" t="s">
        <v>427</v>
      </c>
      <c r="G3831" s="20" t="s">
        <v>428</v>
      </c>
      <c r="H3831" s="20"/>
      <c r="I3831" s="20"/>
      <c r="J3831" s="20"/>
      <c r="K3831" s="20"/>
      <c r="L3831" s="20"/>
      <c r="M3831" s="20" t="s">
        <v>13998</v>
      </c>
      <c r="N3831" s="20"/>
      <c r="O3831" s="19" t="s">
        <v>13999</v>
      </c>
      <c r="P3831" s="20" t="s">
        <v>43</v>
      </c>
      <c r="Q3831" s="19" t="s">
        <v>131</v>
      </c>
      <c r="U3831" s="21">
        <v>120</v>
      </c>
      <c r="V3831" s="21">
        <v>2</v>
      </c>
      <c r="W3831" s="21">
        <v>1</v>
      </c>
      <c r="X3831" s="21">
        <v>3</v>
      </c>
      <c r="AJ3831" s="21">
        <v>0</v>
      </c>
      <c r="AK3831" s="21">
        <f>VLOOKUP(B3831,[2]Sheet3!$A$3:$B$1872,2,0)</f>
        <v>10260.176991150443</v>
      </c>
      <c r="AL3831" s="22">
        <f t="shared" si="62"/>
        <v>10260.176991150443</v>
      </c>
    </row>
    <row r="3832" spans="1:38" ht="12" customHeight="1">
      <c r="A3832" s="19" t="s">
        <v>14000</v>
      </c>
      <c r="B3832" s="20" t="s">
        <v>14001</v>
      </c>
      <c r="C3832" s="20"/>
      <c r="D3832" s="20"/>
      <c r="F3832" s="20" t="s">
        <v>427</v>
      </c>
      <c r="G3832" s="20" t="s">
        <v>428</v>
      </c>
      <c r="H3832" s="20"/>
      <c r="I3832" s="20"/>
      <c r="J3832" s="20"/>
      <c r="K3832" s="20"/>
      <c r="L3832" s="20"/>
      <c r="M3832" s="20" t="s">
        <v>14001</v>
      </c>
      <c r="N3832" s="20"/>
      <c r="O3832" s="19" t="s">
        <v>14002</v>
      </c>
      <c r="P3832" s="20" t="s">
        <v>43</v>
      </c>
      <c r="Q3832" s="19" t="s">
        <v>131</v>
      </c>
      <c r="U3832" s="21">
        <v>120</v>
      </c>
      <c r="V3832" s="21">
        <v>2</v>
      </c>
      <c r="W3832" s="21">
        <v>1</v>
      </c>
      <c r="X3832" s="21">
        <v>1</v>
      </c>
      <c r="AJ3832" s="21">
        <v>0</v>
      </c>
      <c r="AK3832" s="21">
        <f>VLOOKUP(B3832,[2]Sheet3!$A$3:$B$1872,2,0)</f>
        <v>11629.203539823011</v>
      </c>
      <c r="AL3832" s="22">
        <f t="shared" si="62"/>
        <v>11629.203539823011</v>
      </c>
    </row>
    <row r="3833" spans="1:38" ht="12" customHeight="1">
      <c r="A3833" s="19" t="s">
        <v>14003</v>
      </c>
      <c r="B3833" s="20" t="s">
        <v>14004</v>
      </c>
      <c r="C3833" s="20"/>
      <c r="D3833" s="20"/>
      <c r="F3833" s="20" t="s">
        <v>427</v>
      </c>
      <c r="G3833" s="20" t="s">
        <v>428</v>
      </c>
      <c r="H3833" s="20"/>
      <c r="I3833" s="20"/>
      <c r="J3833" s="20"/>
      <c r="K3833" s="20"/>
      <c r="L3833" s="20" t="s">
        <v>14004</v>
      </c>
      <c r="M3833" s="20" t="s">
        <v>14004</v>
      </c>
      <c r="N3833" s="20"/>
      <c r="O3833" s="19" t="s">
        <v>14005</v>
      </c>
      <c r="P3833" s="20" t="s">
        <v>43</v>
      </c>
      <c r="Q3833" s="19" t="s">
        <v>131</v>
      </c>
      <c r="U3833" s="21">
        <v>200</v>
      </c>
      <c r="V3833" s="21">
        <v>2</v>
      </c>
      <c r="W3833" s="21">
        <v>0</v>
      </c>
      <c r="X3833" s="21">
        <v>2</v>
      </c>
      <c r="AJ3833" s="21">
        <v>0</v>
      </c>
      <c r="AK3833" s="21">
        <f>VLOOKUP(B3833,[2]Sheet3!$A$3:$B$1872,2,0)</f>
        <v>11915.044247787611</v>
      </c>
      <c r="AL3833" s="22">
        <f t="shared" si="62"/>
        <v>11915.044247787611</v>
      </c>
    </row>
    <row r="3834" spans="1:38" ht="12" customHeight="1">
      <c r="A3834" s="19" t="s">
        <v>14006</v>
      </c>
      <c r="B3834" s="20" t="s">
        <v>14007</v>
      </c>
      <c r="C3834" s="20"/>
      <c r="D3834" s="20"/>
      <c r="F3834" s="20" t="s">
        <v>427</v>
      </c>
      <c r="G3834" s="20" t="s">
        <v>428</v>
      </c>
      <c r="H3834" s="20"/>
      <c r="I3834" s="20"/>
      <c r="J3834" s="20"/>
      <c r="K3834" s="20"/>
      <c r="L3834" s="20" t="s">
        <v>14007</v>
      </c>
      <c r="M3834" s="20" t="s">
        <v>14007</v>
      </c>
      <c r="N3834" s="20"/>
      <c r="O3834" s="19" t="s">
        <v>14008</v>
      </c>
      <c r="P3834" s="20" t="s">
        <v>43</v>
      </c>
      <c r="Q3834" s="19" t="s">
        <v>131</v>
      </c>
      <c r="U3834" s="21">
        <v>50</v>
      </c>
      <c r="V3834" s="21">
        <v>2</v>
      </c>
      <c r="W3834" s="21">
        <v>1</v>
      </c>
      <c r="X3834" s="21">
        <v>3</v>
      </c>
      <c r="AJ3834" s="21">
        <f>VLOOKUP(B3834,[1]Sheet8!$A$3:$B$989,2,0)</f>
        <v>5049.24</v>
      </c>
      <c r="AK3834" s="21">
        <f>VLOOKUP(B3834,[2]Sheet3!$A$3:$B$1872,2,0)</f>
        <v>146952.21238938055</v>
      </c>
      <c r="AL3834" s="22">
        <f t="shared" si="62"/>
        <v>152001.45238938055</v>
      </c>
    </row>
    <row r="3835" spans="1:38" ht="12" customHeight="1">
      <c r="A3835" s="19" t="s">
        <v>14009</v>
      </c>
      <c r="B3835" s="20" t="s">
        <v>14010</v>
      </c>
      <c r="C3835" s="20"/>
      <c r="D3835" s="20"/>
      <c r="F3835" s="20" t="s">
        <v>427</v>
      </c>
      <c r="G3835" s="20" t="s">
        <v>428</v>
      </c>
      <c r="H3835" s="20"/>
      <c r="I3835" s="20"/>
      <c r="J3835" s="20"/>
      <c r="K3835" s="20"/>
      <c r="L3835" s="20" t="s">
        <v>14011</v>
      </c>
      <c r="M3835" s="20" t="s">
        <v>14010</v>
      </c>
      <c r="N3835" s="20"/>
      <c r="O3835" s="19" t="s">
        <v>14012</v>
      </c>
      <c r="P3835" s="20" t="s">
        <v>43</v>
      </c>
      <c r="Q3835" s="19" t="s">
        <v>237</v>
      </c>
      <c r="R3835" s="19" t="s">
        <v>138</v>
      </c>
      <c r="S3835" s="19" t="s">
        <v>139</v>
      </c>
      <c r="T3835" s="19" t="s">
        <v>140</v>
      </c>
      <c r="U3835" s="21">
        <v>1000</v>
      </c>
      <c r="V3835" s="21">
        <v>1</v>
      </c>
      <c r="W3835" s="21">
        <v>1</v>
      </c>
      <c r="X3835" s="21">
        <v>4</v>
      </c>
      <c r="Y3835" s="19" t="s">
        <v>60</v>
      </c>
      <c r="Z3835" s="19" t="s">
        <v>61</v>
      </c>
      <c r="AA3835" s="19" t="s">
        <v>141</v>
      </c>
      <c r="AB3835" s="19" t="s">
        <v>142</v>
      </c>
      <c r="AC3835" s="19" t="s">
        <v>325</v>
      </c>
      <c r="AD3835" s="19" t="s">
        <v>325</v>
      </c>
      <c r="AJ3835" s="21">
        <v>0</v>
      </c>
      <c r="AK3835" s="21">
        <v>0</v>
      </c>
      <c r="AL3835" s="22">
        <f t="shared" si="62"/>
        <v>0</v>
      </c>
    </row>
    <row r="3836" spans="1:38" ht="12" customHeight="1">
      <c r="A3836" s="19" t="s">
        <v>14013</v>
      </c>
      <c r="B3836" s="20" t="s">
        <v>14014</v>
      </c>
      <c r="C3836" s="20"/>
      <c r="D3836" s="20"/>
      <c r="F3836" s="20" t="s">
        <v>427</v>
      </c>
      <c r="G3836" s="20" t="s">
        <v>428</v>
      </c>
      <c r="H3836" s="20" t="s">
        <v>14015</v>
      </c>
      <c r="I3836" s="20"/>
      <c r="J3836" s="20"/>
      <c r="K3836" s="20"/>
      <c r="L3836" s="20"/>
      <c r="M3836" s="20" t="s">
        <v>14014</v>
      </c>
      <c r="N3836" s="20"/>
      <c r="O3836" s="19" t="s">
        <v>14016</v>
      </c>
      <c r="P3836" s="20" t="s">
        <v>43</v>
      </c>
      <c r="Q3836" s="19" t="s">
        <v>131</v>
      </c>
      <c r="U3836" s="21">
        <v>180</v>
      </c>
      <c r="V3836" s="21">
        <v>2</v>
      </c>
      <c r="W3836" s="21">
        <v>1</v>
      </c>
      <c r="X3836" s="21">
        <v>3</v>
      </c>
      <c r="AJ3836" s="21">
        <f>VLOOKUP(B3836,[1]Sheet8!$A$3:$B$989,2,0)</f>
        <v>5049.24</v>
      </c>
      <c r="AK3836" s="21">
        <f>VLOOKUP(B3836,[2]Sheet3!$A$3:$B$1872,2,0)</f>
        <v>20053.982300884956</v>
      </c>
      <c r="AL3836" s="22">
        <f t="shared" si="62"/>
        <v>25103.222300884954</v>
      </c>
    </row>
    <row r="3837" spans="1:38" ht="12" customHeight="1">
      <c r="A3837" s="19" t="s">
        <v>14017</v>
      </c>
      <c r="B3837" s="20" t="s">
        <v>14018</v>
      </c>
      <c r="C3837" s="20"/>
      <c r="D3837" s="20"/>
      <c r="F3837" s="20" t="s">
        <v>427</v>
      </c>
      <c r="G3837" s="20" t="s">
        <v>428</v>
      </c>
      <c r="H3837" s="20" t="s">
        <v>14019</v>
      </c>
      <c r="I3837" s="20"/>
      <c r="J3837" s="20"/>
      <c r="K3837" s="20"/>
      <c r="L3837" s="20" t="s">
        <v>14020</v>
      </c>
      <c r="M3837" s="20" t="s">
        <v>14020</v>
      </c>
      <c r="N3837" s="20"/>
      <c r="O3837" s="19" t="s">
        <v>14021</v>
      </c>
      <c r="P3837" s="20" t="s">
        <v>43</v>
      </c>
      <c r="Q3837" s="19" t="s">
        <v>237</v>
      </c>
      <c r="U3837" s="21">
        <v>80</v>
      </c>
      <c r="V3837" s="21">
        <v>2</v>
      </c>
      <c r="W3837" s="21">
        <v>1</v>
      </c>
      <c r="X3837" s="21">
        <v>2</v>
      </c>
      <c r="Y3837" s="19" t="s">
        <v>60</v>
      </c>
      <c r="Z3837" s="19" t="s">
        <v>61</v>
      </c>
      <c r="AA3837" s="19" t="s">
        <v>141</v>
      </c>
      <c r="AB3837" s="19" t="s">
        <v>142</v>
      </c>
      <c r="AC3837" s="19" t="s">
        <v>325</v>
      </c>
      <c r="AD3837" s="19" t="s">
        <v>325</v>
      </c>
      <c r="AJ3837" s="21">
        <v>0</v>
      </c>
      <c r="AK3837" s="21">
        <v>0</v>
      </c>
      <c r="AL3837" s="22">
        <f t="shared" si="62"/>
        <v>0</v>
      </c>
    </row>
    <row r="3838" spans="1:38" ht="12" customHeight="1">
      <c r="A3838" s="19" t="s">
        <v>14022</v>
      </c>
      <c r="B3838" s="20" t="s">
        <v>14023</v>
      </c>
      <c r="C3838" s="20"/>
      <c r="D3838" s="20"/>
      <c r="F3838" s="20" t="s">
        <v>427</v>
      </c>
      <c r="G3838" s="20" t="s">
        <v>428</v>
      </c>
      <c r="H3838" s="20"/>
      <c r="I3838" s="20"/>
      <c r="J3838" s="20"/>
      <c r="K3838" s="20"/>
      <c r="L3838" s="20"/>
      <c r="M3838" s="20" t="s">
        <v>14024</v>
      </c>
      <c r="N3838" s="20"/>
      <c r="O3838" s="19" t="s">
        <v>14025</v>
      </c>
      <c r="P3838" s="20" t="s">
        <v>43</v>
      </c>
      <c r="Q3838" s="19" t="s">
        <v>131</v>
      </c>
      <c r="U3838" s="21">
        <v>200</v>
      </c>
      <c r="V3838" s="21">
        <v>2</v>
      </c>
      <c r="W3838" s="21">
        <v>1</v>
      </c>
      <c r="X3838" s="21">
        <v>1</v>
      </c>
      <c r="AJ3838" s="21">
        <f>VLOOKUP(B3838,[1]Sheet8!$A$3:$B$989,2,0)</f>
        <v>5656.0199999999995</v>
      </c>
      <c r="AK3838" s="21">
        <f>VLOOKUP(B3838,[2]Sheet3!$A$3:$B$1872,2,0)</f>
        <v>5130.0884955752217</v>
      </c>
      <c r="AL3838" s="22">
        <f t="shared" si="62"/>
        <v>10786.108495575221</v>
      </c>
    </row>
    <row r="3839" spans="1:38" ht="12" customHeight="1">
      <c r="A3839" s="19" t="s">
        <v>14026</v>
      </c>
      <c r="B3839" s="20" t="s">
        <v>14027</v>
      </c>
      <c r="C3839" s="20"/>
      <c r="D3839" s="20"/>
      <c r="E3839" s="19" t="s">
        <v>14028</v>
      </c>
      <c r="F3839" s="20" t="s">
        <v>427</v>
      </c>
      <c r="G3839" s="20" t="s">
        <v>428</v>
      </c>
      <c r="H3839" s="20" t="s">
        <v>14029</v>
      </c>
      <c r="I3839" s="20"/>
      <c r="J3839" s="20"/>
      <c r="K3839" s="20"/>
      <c r="L3839" s="20" t="s">
        <v>14029</v>
      </c>
      <c r="M3839" s="20" t="s">
        <v>14029</v>
      </c>
      <c r="N3839" s="20"/>
      <c r="O3839" s="19" t="s">
        <v>14030</v>
      </c>
      <c r="P3839" s="20" t="s">
        <v>43</v>
      </c>
      <c r="Q3839" s="19" t="s">
        <v>170</v>
      </c>
      <c r="U3839" s="21">
        <v>1200</v>
      </c>
      <c r="V3839" s="21">
        <v>3</v>
      </c>
      <c r="W3839" s="21">
        <v>1</v>
      </c>
      <c r="X3839" s="21">
        <v>5</v>
      </c>
      <c r="Y3839" s="19" t="s">
        <v>60</v>
      </c>
      <c r="Z3839" s="19" t="s">
        <v>61</v>
      </c>
      <c r="AA3839" s="19" t="s">
        <v>141</v>
      </c>
      <c r="AB3839" s="19" t="s">
        <v>142</v>
      </c>
      <c r="AC3839" s="19" t="s">
        <v>325</v>
      </c>
      <c r="AD3839" s="19" t="s">
        <v>325</v>
      </c>
      <c r="AE3839" s="19" t="s">
        <v>433</v>
      </c>
      <c r="AF3839" s="19" t="s">
        <v>434</v>
      </c>
      <c r="AJ3839" s="21">
        <f>VLOOKUP(B3839,[1]Sheet8!$A$3:$B$989,2,0)</f>
        <v>0</v>
      </c>
      <c r="AK3839" s="21">
        <f>VLOOKUP(B3839,[2]Sheet3!$A$3:$B$1872,2,0)</f>
        <v>121091.1504424779</v>
      </c>
      <c r="AL3839" s="22">
        <f t="shared" si="62"/>
        <v>121091.1504424779</v>
      </c>
    </row>
    <row r="3840" spans="1:38" ht="12" customHeight="1">
      <c r="A3840" s="19" t="s">
        <v>14031</v>
      </c>
      <c r="B3840" s="20" t="s">
        <v>14032</v>
      </c>
      <c r="C3840" s="20"/>
      <c r="D3840" s="20"/>
      <c r="F3840" s="20" t="s">
        <v>427</v>
      </c>
      <c r="G3840" s="20" t="s">
        <v>428</v>
      </c>
      <c r="H3840" s="20"/>
      <c r="I3840" s="20"/>
      <c r="J3840" s="20"/>
      <c r="K3840" s="20"/>
      <c r="L3840" s="20"/>
      <c r="M3840" s="20" t="s">
        <v>14032</v>
      </c>
      <c r="N3840" s="20"/>
      <c r="O3840" s="19" t="s">
        <v>14033</v>
      </c>
      <c r="P3840" s="20" t="s">
        <v>43</v>
      </c>
      <c r="Q3840" s="19" t="s">
        <v>131</v>
      </c>
      <c r="AJ3840" s="21">
        <v>0</v>
      </c>
      <c r="AK3840" s="21">
        <v>0</v>
      </c>
      <c r="AL3840" s="22">
        <f t="shared" si="62"/>
        <v>0</v>
      </c>
    </row>
    <row r="3841" spans="1:38" ht="12" customHeight="1">
      <c r="A3841" s="19" t="s">
        <v>14034</v>
      </c>
      <c r="B3841" s="20" t="s">
        <v>14035</v>
      </c>
      <c r="C3841" s="20"/>
      <c r="D3841" s="20"/>
      <c r="E3841" s="19" t="s">
        <v>14036</v>
      </c>
      <c r="F3841" s="20" t="s">
        <v>427</v>
      </c>
      <c r="G3841" s="20" t="s">
        <v>428</v>
      </c>
      <c r="H3841" s="20" t="s">
        <v>14037</v>
      </c>
      <c r="I3841" s="20"/>
      <c r="J3841" s="20"/>
      <c r="K3841" s="20"/>
      <c r="L3841" s="20" t="s">
        <v>14035</v>
      </c>
      <c r="M3841" s="20" t="s">
        <v>14037</v>
      </c>
      <c r="N3841" s="20"/>
      <c r="O3841" s="19" t="s">
        <v>14038</v>
      </c>
      <c r="P3841" s="20" t="s">
        <v>43</v>
      </c>
      <c r="Q3841" s="19" t="s">
        <v>170</v>
      </c>
      <c r="R3841" s="19" t="s">
        <v>151</v>
      </c>
      <c r="S3841" s="19" t="s">
        <v>139</v>
      </c>
      <c r="T3841" s="19" t="s">
        <v>152</v>
      </c>
      <c r="U3841" s="21">
        <v>1200</v>
      </c>
      <c r="V3841" s="21">
        <v>3</v>
      </c>
      <c r="W3841" s="21">
        <v>1</v>
      </c>
      <c r="X3841" s="21">
        <v>5</v>
      </c>
      <c r="Y3841" s="19" t="s">
        <v>60</v>
      </c>
      <c r="Z3841" s="19" t="s">
        <v>61</v>
      </c>
      <c r="AA3841" s="19" t="s">
        <v>141</v>
      </c>
      <c r="AB3841" s="19" t="s">
        <v>142</v>
      </c>
      <c r="AC3841" s="19" t="s">
        <v>325</v>
      </c>
      <c r="AD3841" s="19" t="s">
        <v>325</v>
      </c>
      <c r="AE3841" s="19" t="s">
        <v>433</v>
      </c>
      <c r="AF3841" s="19" t="s">
        <v>434</v>
      </c>
      <c r="AG3841" s="19" t="s">
        <v>643</v>
      </c>
      <c r="AJ3841" s="21">
        <f>VLOOKUP(B3841,[1]Sheet8!$A$3:$B$989,2,0)</f>
        <v>39891.861063872944</v>
      </c>
      <c r="AK3841" s="21">
        <f>VLOOKUP(B3841,[2]Sheet3!$A$3:$B$1872,2,0)</f>
        <v>312954.69469026552</v>
      </c>
      <c r="AL3841" s="22">
        <f t="shared" si="62"/>
        <v>352846.55575413845</v>
      </c>
    </row>
    <row r="3842" spans="1:38" ht="12" customHeight="1">
      <c r="A3842" s="19" t="s">
        <v>14039</v>
      </c>
      <c r="B3842" s="20" t="s">
        <v>14040</v>
      </c>
      <c r="C3842" s="20"/>
      <c r="D3842" s="20"/>
      <c r="F3842" s="20" t="s">
        <v>98</v>
      </c>
      <c r="G3842" s="20" t="s">
        <v>99</v>
      </c>
      <c r="H3842" s="20"/>
      <c r="I3842" s="20"/>
      <c r="J3842" s="20"/>
      <c r="K3842" s="20"/>
      <c r="L3842" s="20" t="s">
        <v>14041</v>
      </c>
      <c r="M3842" s="20" t="s">
        <v>14040</v>
      </c>
      <c r="N3842" s="20"/>
      <c r="O3842" s="19" t="s">
        <v>14042</v>
      </c>
      <c r="P3842" s="20" t="s">
        <v>43</v>
      </c>
      <c r="Q3842" s="19" t="s">
        <v>131</v>
      </c>
      <c r="AJ3842" s="21">
        <v>0</v>
      </c>
      <c r="AK3842" s="21">
        <v>0</v>
      </c>
      <c r="AL3842" s="22">
        <f t="shared" ref="AL3842:AL3905" si="63">AJ3842+AK3842</f>
        <v>0</v>
      </c>
    </row>
    <row r="3843" spans="1:38" ht="12" customHeight="1">
      <c r="A3843" s="19" t="s">
        <v>14043</v>
      </c>
      <c r="B3843" s="20" t="s">
        <v>14044</v>
      </c>
      <c r="C3843" s="20"/>
      <c r="D3843" s="20"/>
      <c r="F3843" s="20" t="s">
        <v>278</v>
      </c>
      <c r="G3843" s="20" t="s">
        <v>6422</v>
      </c>
      <c r="H3843" s="20"/>
      <c r="I3843" s="20"/>
      <c r="J3843" s="20"/>
      <c r="K3843" s="20"/>
      <c r="L3843" s="20" t="s">
        <v>14045</v>
      </c>
      <c r="M3843" s="20" t="s">
        <v>14044</v>
      </c>
      <c r="N3843" s="20"/>
      <c r="O3843" s="19" t="s">
        <v>14046</v>
      </c>
      <c r="P3843" s="20" t="s">
        <v>43</v>
      </c>
      <c r="Q3843" s="19" t="s">
        <v>131</v>
      </c>
      <c r="AJ3843" s="21">
        <v>0</v>
      </c>
      <c r="AK3843" s="21">
        <v>0</v>
      </c>
      <c r="AL3843" s="22">
        <f t="shared" si="63"/>
        <v>0</v>
      </c>
    </row>
    <row r="3844" spans="1:38" ht="12" customHeight="1">
      <c r="A3844" s="19" t="s">
        <v>14047</v>
      </c>
      <c r="B3844" s="20" t="s">
        <v>1604</v>
      </c>
      <c r="C3844" s="20"/>
      <c r="D3844" s="20"/>
      <c r="F3844" s="20" t="s">
        <v>323</v>
      </c>
      <c r="G3844" s="20" t="s">
        <v>323</v>
      </c>
      <c r="H3844" s="20" t="s">
        <v>1603</v>
      </c>
      <c r="I3844" s="20"/>
      <c r="J3844" s="20"/>
      <c r="K3844" s="20"/>
      <c r="L3844" s="20"/>
      <c r="M3844" s="20" t="s">
        <v>1604</v>
      </c>
      <c r="N3844" s="20"/>
      <c r="O3844" s="19" t="s">
        <v>14048</v>
      </c>
      <c r="P3844" s="20" t="s">
        <v>43</v>
      </c>
      <c r="Q3844" s="19" t="s">
        <v>131</v>
      </c>
      <c r="U3844" s="21">
        <v>300</v>
      </c>
      <c r="V3844" s="21">
        <v>3</v>
      </c>
      <c r="W3844" s="21">
        <v>0</v>
      </c>
      <c r="X3844" s="21">
        <v>2</v>
      </c>
      <c r="AJ3844" s="21">
        <f>VLOOKUP(B3844,[1]Sheet8!$A$3:$B$989,2,0)</f>
        <v>841.54</v>
      </c>
      <c r="AK3844" s="21">
        <f>VLOOKUP(B3844,[2]Sheet3!$A$3:$B$1872,2,0)</f>
        <v>13163.716814159292</v>
      </c>
      <c r="AL3844" s="22">
        <f t="shared" si="63"/>
        <v>14005.256814159293</v>
      </c>
    </row>
    <row r="3845" spans="1:38" ht="12" customHeight="1">
      <c r="A3845" s="19" t="s">
        <v>14049</v>
      </c>
      <c r="B3845" s="20" t="s">
        <v>14050</v>
      </c>
      <c r="C3845" s="20"/>
      <c r="D3845" s="20"/>
      <c r="E3845" s="19" t="s">
        <v>14051</v>
      </c>
      <c r="F3845" s="20" t="s">
        <v>323</v>
      </c>
      <c r="G3845" s="20" t="s">
        <v>323</v>
      </c>
      <c r="H3845" s="20"/>
      <c r="I3845" s="20"/>
      <c r="J3845" s="20"/>
      <c r="K3845" s="20"/>
      <c r="L3845" s="20" t="s">
        <v>14052</v>
      </c>
      <c r="M3845" s="20" t="s">
        <v>14052</v>
      </c>
      <c r="N3845" s="20"/>
      <c r="O3845" s="19" t="s">
        <v>14053</v>
      </c>
      <c r="P3845" s="20" t="s">
        <v>43</v>
      </c>
      <c r="Q3845" s="19" t="s">
        <v>180</v>
      </c>
      <c r="R3845" s="19" t="s">
        <v>446</v>
      </c>
      <c r="S3845" s="19" t="s">
        <v>139</v>
      </c>
      <c r="T3845" s="19" t="s">
        <v>140</v>
      </c>
      <c r="U3845" s="21">
        <v>2400</v>
      </c>
      <c r="V3845" s="21">
        <v>4</v>
      </c>
      <c r="W3845" s="21">
        <v>4</v>
      </c>
      <c r="X3845" s="21">
        <v>11</v>
      </c>
      <c r="Y3845" s="19" t="s">
        <v>60</v>
      </c>
      <c r="Z3845" s="19" t="s">
        <v>61</v>
      </c>
      <c r="AA3845" s="19" t="s">
        <v>141</v>
      </c>
      <c r="AB3845" s="19" t="s">
        <v>142</v>
      </c>
      <c r="AC3845" s="19" t="s">
        <v>325</v>
      </c>
      <c r="AD3845" s="19" t="s">
        <v>325</v>
      </c>
      <c r="AE3845" s="19" t="s">
        <v>454</v>
      </c>
      <c r="AF3845" s="19" t="s">
        <v>455</v>
      </c>
      <c r="AJ3845" s="21">
        <f>VLOOKUP(B3845,[1]Sheet8!$A$3:$B$989,2,0)</f>
        <v>135177.16212774586</v>
      </c>
      <c r="AK3845" s="21">
        <f>VLOOKUP(B3845,[2]Sheet3!$A$3:$B$1872,2,0)</f>
        <v>472640.27445341565</v>
      </c>
      <c r="AL3845" s="22">
        <f t="shared" si="63"/>
        <v>607817.43658116157</v>
      </c>
    </row>
    <row r="3846" spans="1:38" ht="12" customHeight="1">
      <c r="A3846" s="19" t="s">
        <v>14054</v>
      </c>
      <c r="B3846" s="20" t="s">
        <v>14055</v>
      </c>
      <c r="C3846" s="20"/>
      <c r="D3846" s="20"/>
      <c r="F3846" s="20" t="s">
        <v>323</v>
      </c>
      <c r="G3846" s="20" t="s">
        <v>323</v>
      </c>
      <c r="H3846" s="20" t="s">
        <v>14056</v>
      </c>
      <c r="I3846" s="20"/>
      <c r="J3846" s="20"/>
      <c r="K3846" s="20"/>
      <c r="L3846" s="20" t="s">
        <v>14057</v>
      </c>
      <c r="M3846" s="20" t="s">
        <v>14057</v>
      </c>
      <c r="N3846" s="20"/>
      <c r="O3846" s="19" t="s">
        <v>14058</v>
      </c>
      <c r="P3846" s="20" t="s">
        <v>43</v>
      </c>
      <c r="Q3846" s="19" t="s">
        <v>131</v>
      </c>
      <c r="U3846" s="21">
        <v>500</v>
      </c>
      <c r="V3846" s="21">
        <v>3</v>
      </c>
      <c r="W3846" s="21">
        <v>1</v>
      </c>
      <c r="X3846" s="21">
        <v>3</v>
      </c>
      <c r="AJ3846" s="21">
        <v>0</v>
      </c>
      <c r="AK3846" s="21">
        <f>VLOOKUP(B3846,[2]Sheet3!$A$3:$B$1872,2,0)</f>
        <v>11764.601769911504</v>
      </c>
      <c r="AL3846" s="22">
        <f t="shared" si="63"/>
        <v>11764.601769911504</v>
      </c>
    </row>
    <row r="3847" spans="1:38" ht="12" customHeight="1">
      <c r="A3847" s="19" t="s">
        <v>14059</v>
      </c>
      <c r="B3847" s="20" t="s">
        <v>14060</v>
      </c>
      <c r="C3847" s="20"/>
      <c r="D3847" s="20"/>
      <c r="F3847" s="20" t="s">
        <v>323</v>
      </c>
      <c r="G3847" s="20" t="s">
        <v>323</v>
      </c>
      <c r="H3847" s="20"/>
      <c r="I3847" s="20"/>
      <c r="J3847" s="20"/>
      <c r="K3847" s="20"/>
      <c r="L3847" s="20"/>
      <c r="M3847" s="20" t="s">
        <v>14060</v>
      </c>
      <c r="N3847" s="20"/>
      <c r="O3847" s="19" t="s">
        <v>14061</v>
      </c>
      <c r="P3847" s="20" t="s">
        <v>43</v>
      </c>
      <c r="Q3847" s="19" t="s">
        <v>131</v>
      </c>
      <c r="AJ3847" s="21">
        <v>0</v>
      </c>
      <c r="AK3847" s="21">
        <f>VLOOKUP(B3847,[2]Sheet3!$A$3:$B$1872,2,0)</f>
        <v>2166.3716814159293</v>
      </c>
      <c r="AL3847" s="22">
        <f t="shared" si="63"/>
        <v>2166.3716814159293</v>
      </c>
    </row>
    <row r="3848" spans="1:38" ht="12" customHeight="1">
      <c r="A3848" s="19" t="s">
        <v>14062</v>
      </c>
      <c r="B3848" s="20" t="s">
        <v>14063</v>
      </c>
      <c r="C3848" s="20"/>
      <c r="D3848" s="20"/>
      <c r="E3848" s="19" t="s">
        <v>14064</v>
      </c>
      <c r="F3848" s="20" t="s">
        <v>323</v>
      </c>
      <c r="G3848" s="20" t="s">
        <v>323</v>
      </c>
      <c r="H3848" s="20" t="s">
        <v>14065</v>
      </c>
      <c r="I3848" s="20"/>
      <c r="J3848" s="20"/>
      <c r="K3848" s="20"/>
      <c r="L3848" s="20" t="s">
        <v>14066</v>
      </c>
      <c r="M3848" s="20" t="s">
        <v>14066</v>
      </c>
      <c r="N3848" s="20"/>
      <c r="O3848" s="19" t="s">
        <v>14067</v>
      </c>
      <c r="P3848" s="20" t="s">
        <v>43</v>
      </c>
      <c r="Q3848" s="19" t="s">
        <v>170</v>
      </c>
      <c r="R3848" s="19" t="s">
        <v>151</v>
      </c>
      <c r="S3848" s="19" t="s">
        <v>139</v>
      </c>
      <c r="T3848" s="19" t="s">
        <v>152</v>
      </c>
      <c r="U3848" s="21">
        <v>960</v>
      </c>
      <c r="V3848" s="21">
        <v>3</v>
      </c>
      <c r="W3848" s="21">
        <v>2</v>
      </c>
      <c r="X3848" s="21">
        <v>7</v>
      </c>
      <c r="Y3848" s="19" t="s">
        <v>60</v>
      </c>
      <c r="Z3848" s="19" t="s">
        <v>61</v>
      </c>
      <c r="AA3848" s="19" t="s">
        <v>141</v>
      </c>
      <c r="AB3848" s="19" t="s">
        <v>142</v>
      </c>
      <c r="AC3848" s="19" t="s">
        <v>325</v>
      </c>
      <c r="AD3848" s="19" t="s">
        <v>325</v>
      </c>
      <c r="AE3848" s="19" t="s">
        <v>454</v>
      </c>
      <c r="AF3848" s="19" t="s">
        <v>455</v>
      </c>
      <c r="AJ3848" s="21">
        <f>VLOOKUP(B3848,[1]Sheet8!$A$3:$B$989,2,0)</f>
        <v>9426.6805319364721</v>
      </c>
      <c r="AK3848" s="21">
        <f>VLOOKUP(B3848,[2]Sheet3!$A$3:$B$1872,2,0)</f>
        <v>103947.96460176991</v>
      </c>
      <c r="AL3848" s="22">
        <f t="shared" si="63"/>
        <v>113374.64513370639</v>
      </c>
    </row>
    <row r="3849" spans="1:38" ht="12" customHeight="1">
      <c r="A3849" s="19" t="s">
        <v>14068</v>
      </c>
      <c r="B3849" s="20" t="s">
        <v>14069</v>
      </c>
      <c r="C3849" s="20"/>
      <c r="D3849" s="20"/>
      <c r="E3849" s="19" t="s">
        <v>14070</v>
      </c>
      <c r="F3849" s="20" t="s">
        <v>323</v>
      </c>
      <c r="G3849" s="20" t="s">
        <v>323</v>
      </c>
      <c r="H3849" s="20"/>
      <c r="I3849" s="20"/>
      <c r="J3849" s="20"/>
      <c r="K3849" s="20"/>
      <c r="L3849" s="20" t="s">
        <v>14069</v>
      </c>
      <c r="M3849" s="20" t="s">
        <v>14069</v>
      </c>
      <c r="N3849" s="20"/>
      <c r="O3849" s="19" t="s">
        <v>14071</v>
      </c>
      <c r="P3849" s="20" t="s">
        <v>43</v>
      </c>
      <c r="Q3849" s="19" t="s">
        <v>170</v>
      </c>
      <c r="R3849" s="19" t="s">
        <v>345</v>
      </c>
      <c r="S3849" s="19" t="s">
        <v>251</v>
      </c>
      <c r="Y3849" s="19" t="s">
        <v>60</v>
      </c>
      <c r="Z3849" s="19" t="s">
        <v>61</v>
      </c>
      <c r="AA3849" s="19" t="s">
        <v>141</v>
      </c>
      <c r="AB3849" s="19" t="s">
        <v>142</v>
      </c>
      <c r="AC3849" s="19" t="s">
        <v>325</v>
      </c>
      <c r="AD3849" s="19" t="s">
        <v>325</v>
      </c>
      <c r="AE3849" s="19" t="s">
        <v>454</v>
      </c>
      <c r="AF3849" s="19" t="s">
        <v>455</v>
      </c>
      <c r="AJ3849" s="21">
        <f>VLOOKUP(B3849,[1]Sheet8!$A$3:$B$989,2,0)</f>
        <v>0</v>
      </c>
      <c r="AK3849" s="21">
        <f>VLOOKUP(B3849,[2]Sheet3!$A$3:$B$1872,2,0)</f>
        <v>15662.389380530971</v>
      </c>
      <c r="AL3849" s="22">
        <f t="shared" si="63"/>
        <v>15662.389380530971</v>
      </c>
    </row>
    <row r="3850" spans="1:38" ht="12" customHeight="1">
      <c r="A3850" s="19" t="s">
        <v>14072</v>
      </c>
      <c r="B3850" s="20" t="s">
        <v>14073</v>
      </c>
      <c r="C3850" s="20"/>
      <c r="D3850" s="20"/>
      <c r="E3850" s="19" t="s">
        <v>14074</v>
      </c>
      <c r="F3850" s="20" t="s">
        <v>323</v>
      </c>
      <c r="G3850" s="20" t="s">
        <v>323</v>
      </c>
      <c r="H3850" s="20"/>
      <c r="I3850" s="20"/>
      <c r="J3850" s="20"/>
      <c r="K3850" s="20"/>
      <c r="L3850" s="20" t="s">
        <v>14075</v>
      </c>
      <c r="M3850" s="20" t="s">
        <v>14075</v>
      </c>
      <c r="N3850" s="20"/>
      <c r="O3850" s="19" t="s">
        <v>14076</v>
      </c>
      <c r="P3850" s="20" t="s">
        <v>43</v>
      </c>
      <c r="Q3850" s="19" t="s">
        <v>180</v>
      </c>
      <c r="R3850" s="19" t="s">
        <v>181</v>
      </c>
      <c r="S3850" s="19" t="s">
        <v>139</v>
      </c>
      <c r="T3850" s="19" t="s">
        <v>182</v>
      </c>
      <c r="U3850" s="21">
        <v>4800</v>
      </c>
      <c r="V3850" s="21">
        <v>4</v>
      </c>
      <c r="W3850" s="21">
        <v>4</v>
      </c>
      <c r="X3850" s="21">
        <v>16</v>
      </c>
      <c r="Y3850" s="19" t="s">
        <v>60</v>
      </c>
      <c r="Z3850" s="19" t="s">
        <v>61</v>
      </c>
      <c r="AA3850" s="19" t="s">
        <v>141</v>
      </c>
      <c r="AB3850" s="19" t="s">
        <v>142</v>
      </c>
      <c r="AC3850" s="19" t="s">
        <v>325</v>
      </c>
      <c r="AD3850" s="19" t="s">
        <v>325</v>
      </c>
      <c r="AE3850" s="19" t="s">
        <v>326</v>
      </c>
      <c r="AF3850" s="19" t="s">
        <v>326</v>
      </c>
      <c r="AJ3850" s="21">
        <f>VLOOKUP(B3850,[1]Sheet8!$A$3:$B$989,2,0)</f>
        <v>282800.41595809418</v>
      </c>
      <c r="AK3850" s="21">
        <f>VLOOKUP(B3850,[2]Sheet3!$A$3:$B$1872,2,0)</f>
        <v>1711221.2761946898</v>
      </c>
      <c r="AL3850" s="22">
        <f t="shared" si="63"/>
        <v>1994021.692152784</v>
      </c>
    </row>
    <row r="3851" spans="1:38" ht="12" customHeight="1">
      <c r="A3851" s="19" t="s">
        <v>14077</v>
      </c>
      <c r="B3851" s="20" t="s">
        <v>14078</v>
      </c>
      <c r="C3851" s="20"/>
      <c r="D3851" s="20"/>
      <c r="F3851" s="20" t="s">
        <v>323</v>
      </c>
      <c r="G3851" s="20" t="s">
        <v>323</v>
      </c>
      <c r="H3851" s="20"/>
      <c r="I3851" s="20"/>
      <c r="J3851" s="20"/>
      <c r="K3851" s="20"/>
      <c r="L3851" s="20"/>
      <c r="M3851" s="20" t="s">
        <v>14078</v>
      </c>
      <c r="N3851" s="20"/>
      <c r="O3851" s="19" t="s">
        <v>14079</v>
      </c>
      <c r="P3851" s="20" t="s">
        <v>43</v>
      </c>
      <c r="Q3851" s="19" t="s">
        <v>131</v>
      </c>
      <c r="AJ3851" s="21">
        <f>VLOOKUP(B3851,[1]Sheet8!$A$3:$B$989,2,0)</f>
        <v>4713.3499999999995</v>
      </c>
      <c r="AK3851" s="21">
        <v>0</v>
      </c>
      <c r="AL3851" s="22">
        <f t="shared" si="63"/>
        <v>4713.3499999999995</v>
      </c>
    </row>
    <row r="3852" spans="1:38" ht="12" customHeight="1">
      <c r="A3852" s="19" t="s">
        <v>14080</v>
      </c>
      <c r="B3852" s="20" t="s">
        <v>14081</v>
      </c>
      <c r="C3852" s="20"/>
      <c r="D3852" s="20"/>
      <c r="F3852" s="20" t="s">
        <v>323</v>
      </c>
      <c r="G3852" s="20" t="s">
        <v>323</v>
      </c>
      <c r="H3852" s="20"/>
      <c r="I3852" s="20"/>
      <c r="J3852" s="20"/>
      <c r="K3852" s="20"/>
      <c r="L3852" s="20"/>
      <c r="M3852" s="20"/>
      <c r="N3852" s="20"/>
      <c r="O3852" s="19" t="s">
        <v>14082</v>
      </c>
      <c r="P3852" s="20" t="s">
        <v>59</v>
      </c>
      <c r="Q3852" s="19" t="s">
        <v>102</v>
      </c>
      <c r="AJ3852" s="21">
        <v>0</v>
      </c>
      <c r="AK3852" s="21">
        <v>0</v>
      </c>
      <c r="AL3852" s="22">
        <f t="shared" si="63"/>
        <v>0</v>
      </c>
    </row>
    <row r="3853" spans="1:38" ht="12" customHeight="1">
      <c r="A3853" s="19" t="s">
        <v>14083</v>
      </c>
      <c r="B3853" s="20" t="s">
        <v>14084</v>
      </c>
      <c r="C3853" s="20"/>
      <c r="D3853" s="20"/>
      <c r="F3853" s="20" t="s">
        <v>323</v>
      </c>
      <c r="G3853" s="20" t="s">
        <v>323</v>
      </c>
      <c r="H3853" s="20" t="s">
        <v>14085</v>
      </c>
      <c r="I3853" s="20"/>
      <c r="J3853" s="20"/>
      <c r="K3853" s="20"/>
      <c r="L3853" s="20" t="s">
        <v>14084</v>
      </c>
      <c r="M3853" s="20" t="s">
        <v>14084</v>
      </c>
      <c r="N3853" s="20"/>
      <c r="O3853" s="19" t="s">
        <v>14086</v>
      </c>
      <c r="P3853" s="20" t="s">
        <v>43</v>
      </c>
      <c r="Q3853" s="19" t="s">
        <v>131</v>
      </c>
      <c r="U3853" s="21">
        <v>120</v>
      </c>
      <c r="V3853" s="21">
        <v>2</v>
      </c>
      <c r="W3853" s="21">
        <v>1</v>
      </c>
      <c r="X3853" s="21">
        <v>3</v>
      </c>
      <c r="AJ3853" s="21">
        <v>0</v>
      </c>
      <c r="AK3853" s="21">
        <f>VLOOKUP(B3853,[2]Sheet3!$A$3:$B$1872,2,0)</f>
        <v>14081.41592920354</v>
      </c>
      <c r="AL3853" s="22">
        <f t="shared" si="63"/>
        <v>14081.41592920354</v>
      </c>
    </row>
    <row r="3854" spans="1:38" ht="12" customHeight="1">
      <c r="A3854" s="19" t="s">
        <v>14087</v>
      </c>
      <c r="B3854" s="20" t="s">
        <v>14088</v>
      </c>
      <c r="C3854" s="20"/>
      <c r="D3854" s="20"/>
      <c r="F3854" s="20" t="s">
        <v>323</v>
      </c>
      <c r="G3854" s="20" t="s">
        <v>323</v>
      </c>
      <c r="H3854" s="20"/>
      <c r="I3854" s="20"/>
      <c r="J3854" s="20"/>
      <c r="K3854" s="20"/>
      <c r="L3854" s="20" t="s">
        <v>14088</v>
      </c>
      <c r="M3854" s="20" t="s">
        <v>14088</v>
      </c>
      <c r="N3854" s="20"/>
      <c r="O3854" s="19" t="s">
        <v>14089</v>
      </c>
      <c r="P3854" s="20" t="s">
        <v>43</v>
      </c>
      <c r="Q3854" s="19" t="s">
        <v>131</v>
      </c>
      <c r="U3854" s="21">
        <v>600</v>
      </c>
      <c r="V3854" s="21">
        <v>3</v>
      </c>
      <c r="W3854" s="21">
        <v>1</v>
      </c>
      <c r="X3854" s="21">
        <v>3</v>
      </c>
      <c r="AJ3854" s="21">
        <v>0</v>
      </c>
      <c r="AK3854" s="21">
        <f>VLOOKUP(B3854,[2]Sheet3!$A$3:$B$1872,2,0)</f>
        <v>24505.309734513277</v>
      </c>
      <c r="AL3854" s="22">
        <f t="shared" si="63"/>
        <v>24505.309734513277</v>
      </c>
    </row>
    <row r="3855" spans="1:38" ht="12" customHeight="1">
      <c r="A3855" s="19" t="s">
        <v>14090</v>
      </c>
      <c r="B3855" s="20" t="s">
        <v>14091</v>
      </c>
      <c r="C3855" s="20"/>
      <c r="D3855" s="20"/>
      <c r="F3855" s="20" t="s">
        <v>323</v>
      </c>
      <c r="G3855" s="20" t="s">
        <v>323</v>
      </c>
      <c r="H3855" s="20" t="s">
        <v>14092</v>
      </c>
      <c r="I3855" s="20"/>
      <c r="J3855" s="20"/>
      <c r="K3855" s="20"/>
      <c r="L3855" s="20"/>
      <c r="M3855" s="20" t="s">
        <v>14093</v>
      </c>
      <c r="N3855" s="20"/>
      <c r="O3855" s="19" t="s">
        <v>14094</v>
      </c>
      <c r="P3855" s="20" t="s">
        <v>43</v>
      </c>
      <c r="Q3855" s="19" t="s">
        <v>131</v>
      </c>
      <c r="U3855" s="21">
        <v>120</v>
      </c>
      <c r="V3855" s="21">
        <v>2</v>
      </c>
      <c r="W3855" s="21">
        <v>1</v>
      </c>
      <c r="X3855" s="21">
        <v>2</v>
      </c>
      <c r="AJ3855" s="21">
        <f>VLOOKUP(B3855,[1]Sheet8!$A$3:$B$989,2,0)</f>
        <v>3366.16</v>
      </c>
      <c r="AK3855" s="21">
        <f>VLOOKUP(B3855,[2]Sheet3!$A$3:$B$1872,2,0)</f>
        <v>10726.548672566372</v>
      </c>
      <c r="AL3855" s="22">
        <f t="shared" si="63"/>
        <v>14092.708672566372</v>
      </c>
    </row>
    <row r="3856" spans="1:38" ht="12" customHeight="1">
      <c r="A3856" s="19" t="s">
        <v>14095</v>
      </c>
      <c r="B3856" s="20" t="s">
        <v>14096</v>
      </c>
      <c r="C3856" s="20"/>
      <c r="D3856" s="20"/>
      <c r="F3856" s="20" t="s">
        <v>323</v>
      </c>
      <c r="G3856" s="20" t="s">
        <v>323</v>
      </c>
      <c r="H3856" s="20"/>
      <c r="I3856" s="20"/>
      <c r="J3856" s="20"/>
      <c r="K3856" s="20"/>
      <c r="L3856" s="20"/>
      <c r="M3856" s="20" t="s">
        <v>14096</v>
      </c>
      <c r="N3856" s="20"/>
      <c r="O3856" s="19" t="s">
        <v>14097</v>
      </c>
      <c r="P3856" s="20" t="s">
        <v>43</v>
      </c>
      <c r="Q3856" s="19" t="s">
        <v>131</v>
      </c>
      <c r="U3856" s="21">
        <v>120</v>
      </c>
      <c r="V3856" s="21">
        <v>2</v>
      </c>
      <c r="W3856" s="21">
        <v>1</v>
      </c>
      <c r="X3856" s="21">
        <v>3</v>
      </c>
      <c r="AJ3856" s="21">
        <v>0</v>
      </c>
      <c r="AK3856" s="21">
        <f>VLOOKUP(B3856,[2]Sheet3!$A$3:$B$1872,2,0)</f>
        <v>11915.044247787611</v>
      </c>
      <c r="AL3856" s="22">
        <f t="shared" si="63"/>
        <v>11915.044247787611</v>
      </c>
    </row>
    <row r="3857" spans="1:38" ht="12" customHeight="1">
      <c r="A3857" s="19" t="s">
        <v>14098</v>
      </c>
      <c r="B3857" s="20" t="s">
        <v>14099</v>
      </c>
      <c r="C3857" s="20"/>
      <c r="D3857" s="20"/>
      <c r="F3857" s="20" t="s">
        <v>323</v>
      </c>
      <c r="G3857" s="20" t="s">
        <v>323</v>
      </c>
      <c r="H3857" s="20"/>
      <c r="I3857" s="20"/>
      <c r="J3857" s="20"/>
      <c r="K3857" s="20"/>
      <c r="L3857" s="20"/>
      <c r="M3857" s="20" t="s">
        <v>14099</v>
      </c>
      <c r="N3857" s="20"/>
      <c r="O3857" s="19" t="s">
        <v>14100</v>
      </c>
      <c r="P3857" s="20" t="s">
        <v>43</v>
      </c>
      <c r="Q3857" s="19" t="s">
        <v>131</v>
      </c>
      <c r="U3857" s="21">
        <v>100</v>
      </c>
      <c r="V3857" s="21">
        <v>2</v>
      </c>
      <c r="W3857" s="21">
        <v>1</v>
      </c>
      <c r="X3857" s="21">
        <v>3</v>
      </c>
      <c r="AJ3857" s="21">
        <v>0</v>
      </c>
      <c r="AK3857" s="21">
        <f>VLOOKUP(B3857,[2]Sheet3!$A$3:$B$1872,2,0)</f>
        <v>1083.1858407079653</v>
      </c>
      <c r="AL3857" s="22">
        <f t="shared" si="63"/>
        <v>1083.1858407079653</v>
      </c>
    </row>
    <row r="3858" spans="1:38" ht="12" customHeight="1">
      <c r="A3858" s="19" t="s">
        <v>14101</v>
      </c>
      <c r="B3858" s="20" t="s">
        <v>14102</v>
      </c>
      <c r="C3858" s="20"/>
      <c r="D3858" s="20"/>
      <c r="E3858" s="19" t="s">
        <v>14103</v>
      </c>
      <c r="F3858" s="20" t="s">
        <v>323</v>
      </c>
      <c r="G3858" s="20" t="s">
        <v>323</v>
      </c>
      <c r="H3858" s="20"/>
      <c r="I3858" s="20"/>
      <c r="J3858" s="20"/>
      <c r="K3858" s="20"/>
      <c r="L3858" s="20" t="s">
        <v>14104</v>
      </c>
      <c r="M3858" s="20" t="s">
        <v>14102</v>
      </c>
      <c r="N3858" s="20"/>
      <c r="O3858" s="19" t="s">
        <v>14105</v>
      </c>
      <c r="P3858" s="20" t="s">
        <v>43</v>
      </c>
      <c r="Q3858" s="19" t="s">
        <v>180</v>
      </c>
      <c r="U3858" s="21">
        <v>2400</v>
      </c>
      <c r="V3858" s="21">
        <v>4</v>
      </c>
      <c r="W3858" s="21">
        <v>4</v>
      </c>
      <c r="X3858" s="21">
        <v>7</v>
      </c>
      <c r="Y3858" s="19" t="s">
        <v>60</v>
      </c>
      <c r="Z3858" s="19" t="s">
        <v>61</v>
      </c>
      <c r="AA3858" s="19" t="s">
        <v>141</v>
      </c>
      <c r="AB3858" s="19" t="s">
        <v>142</v>
      </c>
      <c r="AC3858" s="19" t="s">
        <v>325</v>
      </c>
      <c r="AD3858" s="19" t="s">
        <v>325</v>
      </c>
      <c r="AE3858" s="19" t="s">
        <v>454</v>
      </c>
      <c r="AF3858" s="19" t="s">
        <v>455</v>
      </c>
      <c r="AJ3858" s="21">
        <f>VLOOKUP(B3858,[1]Sheet8!$A$3:$B$989,2,0)</f>
        <v>170954.90265968238</v>
      </c>
      <c r="AK3858" s="21">
        <f>VLOOKUP(B3858,[2]Sheet3!$A$3:$B$1872,2,0)</f>
        <v>1227382.3008849556</v>
      </c>
      <c r="AL3858" s="22">
        <f t="shared" si="63"/>
        <v>1398337.2035446379</v>
      </c>
    </row>
    <row r="3859" spans="1:38" ht="12" customHeight="1">
      <c r="A3859" s="19" t="s">
        <v>14106</v>
      </c>
      <c r="B3859" s="20" t="s">
        <v>14107</v>
      </c>
      <c r="C3859" s="20"/>
      <c r="D3859" s="20"/>
      <c r="F3859" s="20" t="s">
        <v>323</v>
      </c>
      <c r="G3859" s="20" t="s">
        <v>323</v>
      </c>
      <c r="H3859" s="20" t="s">
        <v>14108</v>
      </c>
      <c r="I3859" s="20"/>
      <c r="J3859" s="20"/>
      <c r="K3859" s="20"/>
      <c r="L3859" s="20"/>
      <c r="M3859" s="20" t="s">
        <v>14107</v>
      </c>
      <c r="N3859" s="20"/>
      <c r="O3859" s="19" t="s">
        <v>14109</v>
      </c>
      <c r="P3859" s="20" t="s">
        <v>43</v>
      </c>
      <c r="Q3859" s="19" t="s">
        <v>131</v>
      </c>
      <c r="U3859" s="21">
        <v>500</v>
      </c>
      <c r="V3859" s="21">
        <v>3</v>
      </c>
      <c r="W3859" s="21">
        <v>0</v>
      </c>
      <c r="X3859" s="21">
        <v>3</v>
      </c>
      <c r="AJ3859" s="21">
        <f>VLOOKUP(B3859,[1]Sheet8!$A$3:$B$989,2,0)</f>
        <v>28303.75</v>
      </c>
      <c r="AK3859" s="21">
        <f>VLOOKUP(B3859,[2]Sheet3!$A$3:$B$1872,2,0)</f>
        <v>76605.30973451327</v>
      </c>
      <c r="AL3859" s="22">
        <f t="shared" si="63"/>
        <v>104909.05973451327</v>
      </c>
    </row>
    <row r="3860" spans="1:38" ht="12" customHeight="1">
      <c r="A3860" s="19" t="s">
        <v>14110</v>
      </c>
      <c r="B3860" s="20" t="s">
        <v>14111</v>
      </c>
      <c r="C3860" s="20"/>
      <c r="D3860" s="20"/>
      <c r="E3860" s="19" t="s">
        <v>14112</v>
      </c>
      <c r="F3860" s="20" t="s">
        <v>323</v>
      </c>
      <c r="G3860" s="20" t="s">
        <v>323</v>
      </c>
      <c r="H3860" s="20" t="s">
        <v>14113</v>
      </c>
      <c r="I3860" s="20"/>
      <c r="J3860" s="20"/>
      <c r="K3860" s="20"/>
      <c r="L3860" s="20" t="s">
        <v>14111</v>
      </c>
      <c r="M3860" s="20" t="s">
        <v>14111</v>
      </c>
      <c r="N3860" s="20"/>
      <c r="O3860" s="19" t="s">
        <v>14114</v>
      </c>
      <c r="P3860" s="20" t="s">
        <v>43</v>
      </c>
      <c r="Q3860" s="19" t="s">
        <v>170</v>
      </c>
      <c r="U3860" s="21">
        <v>480</v>
      </c>
      <c r="V3860" s="21">
        <v>2</v>
      </c>
      <c r="W3860" s="21">
        <v>2</v>
      </c>
      <c r="X3860" s="21">
        <v>5</v>
      </c>
      <c r="Y3860" s="19" t="s">
        <v>60</v>
      </c>
      <c r="Z3860" s="19" t="s">
        <v>61</v>
      </c>
      <c r="AA3860" s="19" t="s">
        <v>141</v>
      </c>
      <c r="AB3860" s="19" t="s">
        <v>142</v>
      </c>
      <c r="AC3860" s="19" t="s">
        <v>325</v>
      </c>
      <c r="AD3860" s="19" t="s">
        <v>325</v>
      </c>
      <c r="AE3860" s="19" t="s">
        <v>326</v>
      </c>
      <c r="AF3860" s="19" t="s">
        <v>326</v>
      </c>
      <c r="AJ3860" s="21">
        <f>VLOOKUP(B3860,[1]Sheet8!$A$3:$B$989,2,0)</f>
        <v>0</v>
      </c>
      <c r="AK3860" s="21">
        <f>VLOOKUP(B3860,[2]Sheet3!$A$3:$B$1872,2,0)</f>
        <v>21663.716814159292</v>
      </c>
      <c r="AL3860" s="22">
        <f t="shared" si="63"/>
        <v>21663.716814159292</v>
      </c>
    </row>
    <row r="3861" spans="1:38" ht="12" customHeight="1">
      <c r="A3861" s="19" t="s">
        <v>14115</v>
      </c>
      <c r="B3861" s="20" t="s">
        <v>14116</v>
      </c>
      <c r="C3861" s="20"/>
      <c r="D3861" s="20"/>
      <c r="F3861" s="20" t="s">
        <v>323</v>
      </c>
      <c r="G3861" s="20" t="s">
        <v>323</v>
      </c>
      <c r="H3861" s="20"/>
      <c r="I3861" s="20"/>
      <c r="J3861" s="20"/>
      <c r="K3861" s="20"/>
      <c r="L3861" s="20"/>
      <c r="M3861" s="20" t="s">
        <v>14116</v>
      </c>
      <c r="N3861" s="20"/>
      <c r="O3861" s="19" t="s">
        <v>14117</v>
      </c>
      <c r="P3861" s="20" t="s">
        <v>43</v>
      </c>
      <c r="Q3861" s="19" t="s">
        <v>131</v>
      </c>
      <c r="U3861" s="21">
        <v>100</v>
      </c>
      <c r="V3861" s="21">
        <v>2</v>
      </c>
      <c r="W3861" s="21">
        <v>0</v>
      </c>
      <c r="X3861" s="21">
        <v>2</v>
      </c>
      <c r="AJ3861" s="21">
        <v>0</v>
      </c>
      <c r="AK3861" s="21">
        <f>VLOOKUP(B3861,[2]Sheet3!$A$3:$B$1872,2,0)</f>
        <v>23830.088495575223</v>
      </c>
      <c r="AL3861" s="22">
        <f t="shared" si="63"/>
        <v>23830.088495575223</v>
      </c>
    </row>
    <row r="3862" spans="1:38" ht="12" customHeight="1">
      <c r="A3862" s="19" t="s">
        <v>14118</v>
      </c>
      <c r="B3862" s="20" t="s">
        <v>14119</v>
      </c>
      <c r="C3862" s="20"/>
      <c r="D3862" s="20"/>
      <c r="F3862" s="20" t="s">
        <v>323</v>
      </c>
      <c r="G3862" s="20" t="s">
        <v>323</v>
      </c>
      <c r="H3862" s="20" t="s">
        <v>14120</v>
      </c>
      <c r="I3862" s="20"/>
      <c r="J3862" s="20"/>
      <c r="K3862" s="20"/>
      <c r="L3862" s="20" t="s">
        <v>14119</v>
      </c>
      <c r="M3862" s="20" t="s">
        <v>14120</v>
      </c>
      <c r="N3862" s="20"/>
      <c r="O3862" s="19" t="s">
        <v>14121</v>
      </c>
      <c r="P3862" s="20" t="s">
        <v>43</v>
      </c>
      <c r="Q3862" s="19" t="s">
        <v>237</v>
      </c>
      <c r="R3862" s="19" t="s">
        <v>151</v>
      </c>
      <c r="S3862" s="19" t="s">
        <v>139</v>
      </c>
      <c r="T3862" s="19" t="s">
        <v>152</v>
      </c>
      <c r="U3862" s="21">
        <v>200</v>
      </c>
      <c r="V3862" s="21">
        <v>2</v>
      </c>
      <c r="W3862" s="21">
        <v>1</v>
      </c>
      <c r="X3862" s="21">
        <v>2</v>
      </c>
      <c r="Y3862" s="19" t="s">
        <v>60</v>
      </c>
      <c r="Z3862" s="19" t="s">
        <v>61</v>
      </c>
      <c r="AA3862" s="19" t="s">
        <v>141</v>
      </c>
      <c r="AB3862" s="19" t="s">
        <v>142</v>
      </c>
      <c r="AC3862" s="19" t="s">
        <v>325</v>
      </c>
      <c r="AD3862" s="19" t="s">
        <v>325</v>
      </c>
      <c r="AG3862" s="19" t="s">
        <v>643</v>
      </c>
      <c r="AJ3862" s="21">
        <v>0</v>
      </c>
      <c r="AK3862" s="21">
        <f>VLOOKUP(B3862,[2]Sheet3!$A$3:$B$1872,2,0)</f>
        <v>15961.946902654867</v>
      </c>
      <c r="AL3862" s="22">
        <f t="shared" si="63"/>
        <v>15961.946902654867</v>
      </c>
    </row>
    <row r="3863" spans="1:38" ht="12" customHeight="1">
      <c r="A3863" s="19" t="s">
        <v>14122</v>
      </c>
      <c r="B3863" s="20" t="s">
        <v>14123</v>
      </c>
      <c r="C3863" s="20"/>
      <c r="D3863" s="20"/>
      <c r="E3863" s="19" t="s">
        <v>14124</v>
      </c>
      <c r="F3863" s="20" t="s">
        <v>323</v>
      </c>
      <c r="G3863" s="20" t="s">
        <v>323</v>
      </c>
      <c r="H3863" s="20" t="s">
        <v>14125</v>
      </c>
      <c r="I3863" s="20"/>
      <c r="J3863" s="20"/>
      <c r="K3863" s="20"/>
      <c r="L3863" s="20" t="s">
        <v>14125</v>
      </c>
      <c r="M3863" s="20" t="s">
        <v>14126</v>
      </c>
      <c r="N3863" s="20"/>
      <c r="O3863" s="19" t="s">
        <v>14127</v>
      </c>
      <c r="P3863" s="20" t="s">
        <v>43</v>
      </c>
      <c r="Q3863" s="19" t="s">
        <v>180</v>
      </c>
      <c r="R3863" s="19" t="s">
        <v>1366</v>
      </c>
      <c r="S3863" s="19" t="s">
        <v>139</v>
      </c>
      <c r="T3863" s="19" t="s">
        <v>140</v>
      </c>
      <c r="U3863" s="21">
        <v>12000</v>
      </c>
      <c r="V3863" s="21">
        <v>5</v>
      </c>
      <c r="W3863" s="21">
        <v>3</v>
      </c>
      <c r="X3863" s="21">
        <v>13</v>
      </c>
      <c r="Y3863" s="19" t="s">
        <v>60</v>
      </c>
      <c r="Z3863" s="19" t="s">
        <v>61</v>
      </c>
      <c r="AA3863" s="19" t="s">
        <v>141</v>
      </c>
      <c r="AB3863" s="19" t="s">
        <v>142</v>
      </c>
      <c r="AC3863" s="19" t="s">
        <v>325</v>
      </c>
      <c r="AD3863" s="19" t="s">
        <v>325</v>
      </c>
      <c r="AE3863" s="19" t="s">
        <v>454</v>
      </c>
      <c r="AF3863" s="19" t="s">
        <v>455</v>
      </c>
      <c r="AJ3863" s="21">
        <f>VLOOKUP(B3863,[1]Sheet8!$A$3:$B$989,2,0)</f>
        <v>441535.11063872941</v>
      </c>
      <c r="AK3863" s="21">
        <f>VLOOKUP(B3863,[2]Sheet3!$A$3:$B$1872,2,0)</f>
        <v>2882793.2364096069</v>
      </c>
      <c r="AL3863" s="22">
        <f t="shared" si="63"/>
        <v>3324328.3470483362</v>
      </c>
    </row>
    <row r="3864" spans="1:38" ht="12" customHeight="1">
      <c r="A3864" s="19" t="s">
        <v>14128</v>
      </c>
      <c r="B3864" s="20" t="s">
        <v>14129</v>
      </c>
      <c r="C3864" s="20"/>
      <c r="D3864" s="20"/>
      <c r="F3864" s="20" t="s">
        <v>128</v>
      </c>
      <c r="G3864" s="20" t="s">
        <v>912</v>
      </c>
      <c r="H3864" s="20"/>
      <c r="I3864" s="20"/>
      <c r="J3864" s="20"/>
      <c r="K3864" s="20"/>
      <c r="L3864" s="20"/>
      <c r="M3864" s="20" t="s">
        <v>14129</v>
      </c>
      <c r="N3864" s="20"/>
      <c r="O3864" s="19" t="s">
        <v>14130</v>
      </c>
      <c r="P3864" s="20" t="s">
        <v>59</v>
      </c>
      <c r="Q3864" s="19" t="s">
        <v>131</v>
      </c>
      <c r="U3864" s="21">
        <v>0</v>
      </c>
      <c r="V3864" s="21">
        <v>0</v>
      </c>
      <c r="W3864" s="21">
        <v>0</v>
      </c>
      <c r="X3864" s="21">
        <v>0</v>
      </c>
      <c r="AJ3864" s="21">
        <v>0</v>
      </c>
      <c r="AK3864" s="21">
        <v>0</v>
      </c>
      <c r="AL3864" s="22">
        <f t="shared" si="63"/>
        <v>0</v>
      </c>
    </row>
    <row r="3865" spans="1:38" ht="12" customHeight="1">
      <c r="A3865" s="19" t="s">
        <v>14131</v>
      </c>
      <c r="B3865" s="20" t="s">
        <v>14132</v>
      </c>
      <c r="C3865" s="20"/>
      <c r="D3865" s="20"/>
      <c r="F3865" s="20" t="s">
        <v>1608</v>
      </c>
      <c r="G3865" s="20" t="s">
        <v>1609</v>
      </c>
      <c r="H3865" s="20"/>
      <c r="I3865" s="20"/>
      <c r="J3865" s="20"/>
      <c r="K3865" s="20"/>
      <c r="L3865" s="20"/>
      <c r="M3865" s="20" t="s">
        <v>14132</v>
      </c>
      <c r="N3865" s="20"/>
      <c r="O3865" s="19" t="s">
        <v>14133</v>
      </c>
      <c r="P3865" s="20" t="s">
        <v>59</v>
      </c>
      <c r="Q3865" s="19" t="s">
        <v>131</v>
      </c>
      <c r="AJ3865" s="21">
        <v>0</v>
      </c>
      <c r="AK3865" s="21">
        <f>VLOOKUP(B3865,[2]Sheet3!$A$3:$B$1872,2,0)</f>
        <v>25996.460176991153</v>
      </c>
      <c r="AL3865" s="22">
        <f t="shared" si="63"/>
        <v>25996.460176991153</v>
      </c>
    </row>
    <row r="3866" spans="1:38" ht="12" customHeight="1">
      <c r="A3866" s="19" t="s">
        <v>14134</v>
      </c>
      <c r="B3866" s="20" t="s">
        <v>14135</v>
      </c>
      <c r="C3866" s="20"/>
      <c r="D3866" s="20"/>
      <c r="F3866" s="20" t="s">
        <v>215</v>
      </c>
      <c r="G3866" s="20" t="s">
        <v>216</v>
      </c>
      <c r="H3866" s="20"/>
      <c r="I3866" s="20"/>
      <c r="J3866" s="20"/>
      <c r="K3866" s="20"/>
      <c r="L3866" s="20" t="s">
        <v>14136</v>
      </c>
      <c r="M3866" s="20" t="s">
        <v>14137</v>
      </c>
      <c r="N3866" s="20"/>
      <c r="O3866" s="19" t="s">
        <v>14138</v>
      </c>
      <c r="P3866" s="20" t="s">
        <v>43</v>
      </c>
      <c r="Q3866" s="19" t="s">
        <v>237</v>
      </c>
      <c r="R3866" s="19" t="s">
        <v>257</v>
      </c>
      <c r="S3866" s="19" t="s">
        <v>251</v>
      </c>
      <c r="U3866" s="21">
        <v>200</v>
      </c>
      <c r="V3866" s="21">
        <v>1</v>
      </c>
      <c r="W3866" s="21">
        <v>0</v>
      </c>
      <c r="X3866" s="21">
        <v>0</v>
      </c>
      <c r="Y3866" s="19" t="s">
        <v>60</v>
      </c>
      <c r="Z3866" s="19" t="s">
        <v>61</v>
      </c>
      <c r="AA3866" s="19" t="s">
        <v>62</v>
      </c>
      <c r="AB3866" s="19" t="s">
        <v>63</v>
      </c>
      <c r="AC3866" s="19" t="s">
        <v>222</v>
      </c>
      <c r="AD3866" s="19" t="s">
        <v>223</v>
      </c>
      <c r="AJ3866" s="21">
        <v>0</v>
      </c>
      <c r="AK3866" s="21">
        <f>VLOOKUP(B3866,[2]Sheet3!$A$3:$B$1872,2,0)</f>
        <v>18414.159292035398</v>
      </c>
      <c r="AL3866" s="22">
        <f t="shared" si="63"/>
        <v>18414.159292035398</v>
      </c>
    </row>
    <row r="3867" spans="1:38" ht="12" customHeight="1">
      <c r="A3867" s="19" t="s">
        <v>14139</v>
      </c>
      <c r="B3867" s="20" t="s">
        <v>14140</v>
      </c>
      <c r="C3867" s="20"/>
      <c r="D3867" s="20"/>
      <c r="F3867" s="20" t="s">
        <v>350</v>
      </c>
      <c r="G3867" s="20" t="s">
        <v>852</v>
      </c>
      <c r="H3867" s="20" t="s">
        <v>14141</v>
      </c>
      <c r="I3867" s="20"/>
      <c r="J3867" s="20"/>
      <c r="K3867" s="20"/>
      <c r="L3867" s="20" t="s">
        <v>14142</v>
      </c>
      <c r="M3867" s="20" t="s">
        <v>14140</v>
      </c>
      <c r="N3867" s="20"/>
      <c r="O3867" s="19" t="s">
        <v>14143</v>
      </c>
      <c r="P3867" s="20" t="s">
        <v>43</v>
      </c>
      <c r="Q3867" s="19" t="s">
        <v>131</v>
      </c>
      <c r="U3867" s="21">
        <v>50</v>
      </c>
      <c r="V3867" s="21">
        <v>2</v>
      </c>
      <c r="W3867" s="21">
        <v>1</v>
      </c>
      <c r="X3867" s="21">
        <v>3</v>
      </c>
      <c r="AJ3867" s="21">
        <v>0</v>
      </c>
      <c r="AK3867" s="21">
        <v>0</v>
      </c>
      <c r="AL3867" s="22">
        <f t="shared" si="63"/>
        <v>0</v>
      </c>
    </row>
    <row r="3868" spans="1:38" ht="12" customHeight="1">
      <c r="A3868" s="19" t="s">
        <v>14144</v>
      </c>
      <c r="B3868" s="20" t="s">
        <v>14145</v>
      </c>
      <c r="C3868" s="20"/>
      <c r="D3868" s="20"/>
      <c r="F3868" s="20" t="s">
        <v>350</v>
      </c>
      <c r="G3868" s="20" t="s">
        <v>852</v>
      </c>
      <c r="H3868" s="20" t="s">
        <v>14146</v>
      </c>
      <c r="I3868" s="20"/>
      <c r="J3868" s="20"/>
      <c r="K3868" s="20"/>
      <c r="L3868" s="20"/>
      <c r="M3868" s="20" t="s">
        <v>14147</v>
      </c>
      <c r="N3868" s="20"/>
      <c r="O3868" s="19" t="s">
        <v>14148</v>
      </c>
      <c r="P3868" s="20" t="s">
        <v>43</v>
      </c>
      <c r="Q3868" s="19" t="s">
        <v>131</v>
      </c>
      <c r="AJ3868" s="21">
        <f>VLOOKUP(B3868,[1]Sheet8!$A$3:$B$989,2,0)</f>
        <v>20738.739999999998</v>
      </c>
      <c r="AK3868" s="21">
        <v>0</v>
      </c>
      <c r="AL3868" s="22">
        <f t="shared" si="63"/>
        <v>20738.739999999998</v>
      </c>
    </row>
    <row r="3869" spans="1:38" ht="12" customHeight="1">
      <c r="A3869" s="19" t="s">
        <v>14149</v>
      </c>
      <c r="B3869" s="20" t="s">
        <v>14150</v>
      </c>
      <c r="C3869" s="20"/>
      <c r="D3869" s="20"/>
      <c r="F3869" s="20" t="s">
        <v>350</v>
      </c>
      <c r="G3869" s="20" t="s">
        <v>852</v>
      </c>
      <c r="H3869" s="20"/>
      <c r="I3869" s="20"/>
      <c r="J3869" s="20"/>
      <c r="K3869" s="20"/>
      <c r="L3869" s="20"/>
      <c r="M3869" s="20" t="s">
        <v>14150</v>
      </c>
      <c r="N3869" s="20"/>
      <c r="O3869" s="19" t="s">
        <v>14151</v>
      </c>
      <c r="P3869" s="20" t="s">
        <v>43</v>
      </c>
      <c r="Q3869" s="19" t="s">
        <v>131</v>
      </c>
      <c r="U3869" s="21">
        <v>50</v>
      </c>
      <c r="V3869" s="21">
        <v>1</v>
      </c>
      <c r="W3869" s="21">
        <v>0</v>
      </c>
      <c r="X3869" s="21">
        <v>1</v>
      </c>
      <c r="AJ3869" s="21">
        <v>0</v>
      </c>
      <c r="AK3869" s="21">
        <f>VLOOKUP(B3869,[2]Sheet3!$A$3:$B$1872,2,0)</f>
        <v>10831.858407079648</v>
      </c>
      <c r="AL3869" s="22">
        <f t="shared" si="63"/>
        <v>10831.858407079648</v>
      </c>
    </row>
    <row r="3870" spans="1:38" ht="12" customHeight="1">
      <c r="A3870" s="19" t="s">
        <v>14152</v>
      </c>
      <c r="B3870" s="20" t="s">
        <v>14153</v>
      </c>
      <c r="C3870" s="20"/>
      <c r="D3870" s="20"/>
      <c r="F3870" s="20" t="s">
        <v>350</v>
      </c>
      <c r="G3870" s="20" t="s">
        <v>852</v>
      </c>
      <c r="H3870" s="20" t="s">
        <v>14154</v>
      </c>
      <c r="I3870" s="20"/>
      <c r="J3870" s="20"/>
      <c r="K3870" s="20"/>
      <c r="L3870" s="20"/>
      <c r="M3870" s="20" t="s">
        <v>14153</v>
      </c>
      <c r="N3870" s="20"/>
      <c r="O3870" s="19" t="s">
        <v>14155</v>
      </c>
      <c r="P3870" s="20" t="s">
        <v>43</v>
      </c>
      <c r="Q3870" s="19" t="s">
        <v>131</v>
      </c>
      <c r="U3870" s="21">
        <v>30</v>
      </c>
      <c r="V3870" s="21">
        <v>1</v>
      </c>
      <c r="W3870" s="21">
        <v>1</v>
      </c>
      <c r="X3870" s="21">
        <v>3</v>
      </c>
      <c r="AJ3870" s="21">
        <v>0</v>
      </c>
      <c r="AK3870" s="21">
        <v>0</v>
      </c>
      <c r="AL3870" s="22">
        <f t="shared" si="63"/>
        <v>0</v>
      </c>
    </row>
    <row r="3871" spans="1:38" ht="12" customHeight="1">
      <c r="A3871" s="19" t="s">
        <v>14156</v>
      </c>
      <c r="B3871" s="20" t="s">
        <v>14157</v>
      </c>
      <c r="C3871" s="20"/>
      <c r="D3871" s="20"/>
      <c r="E3871" s="19" t="s">
        <v>14158</v>
      </c>
      <c r="F3871" s="20" t="s">
        <v>350</v>
      </c>
      <c r="G3871" s="20" t="s">
        <v>852</v>
      </c>
      <c r="H3871" s="20" t="s">
        <v>14157</v>
      </c>
      <c r="I3871" s="20"/>
      <c r="J3871" s="20"/>
      <c r="K3871" s="20"/>
      <c r="L3871" s="20" t="s">
        <v>14157</v>
      </c>
      <c r="M3871" s="20" t="s">
        <v>14157</v>
      </c>
      <c r="N3871" s="20"/>
      <c r="O3871" s="19" t="s">
        <v>14159</v>
      </c>
      <c r="P3871" s="20" t="s">
        <v>43</v>
      </c>
      <c r="Q3871" s="19" t="s">
        <v>170</v>
      </c>
      <c r="U3871" s="21">
        <v>70</v>
      </c>
      <c r="V3871" s="21">
        <v>1</v>
      </c>
      <c r="W3871" s="21">
        <v>0</v>
      </c>
      <c r="X3871" s="21">
        <v>2</v>
      </c>
      <c r="Y3871" s="19" t="s">
        <v>60</v>
      </c>
      <c r="Z3871" s="19" t="s">
        <v>61</v>
      </c>
      <c r="AA3871" s="19" t="s">
        <v>141</v>
      </c>
      <c r="AB3871" s="19" t="s">
        <v>142</v>
      </c>
      <c r="AC3871" s="19" t="s">
        <v>271</v>
      </c>
      <c r="AD3871" s="19" t="s">
        <v>272</v>
      </c>
      <c r="AE3871" s="19" t="s">
        <v>6775</v>
      </c>
      <c r="AF3871" s="19" t="s">
        <v>6776</v>
      </c>
      <c r="AJ3871" s="21">
        <f>VLOOKUP(B3871,[1]Sheet8!$A$3:$B$989,2,0)</f>
        <v>0</v>
      </c>
      <c r="AK3871" s="21">
        <f>VLOOKUP(B3871,[2]Sheet3!$A$3:$B$1872,2,0)</f>
        <v>35044.24778761062</v>
      </c>
      <c r="AL3871" s="22">
        <f t="shared" si="63"/>
        <v>35044.24778761062</v>
      </c>
    </row>
    <row r="3872" spans="1:38" ht="12" customHeight="1">
      <c r="A3872" s="19" t="s">
        <v>14160</v>
      </c>
      <c r="B3872" s="20" t="s">
        <v>14161</v>
      </c>
      <c r="C3872" s="20"/>
      <c r="D3872" s="20"/>
      <c r="F3872" s="20" t="s">
        <v>350</v>
      </c>
      <c r="G3872" s="20" t="s">
        <v>852</v>
      </c>
      <c r="H3872" s="20" t="s">
        <v>14162</v>
      </c>
      <c r="I3872" s="20"/>
      <c r="J3872" s="20"/>
      <c r="K3872" s="20"/>
      <c r="L3872" s="20" t="s">
        <v>14163</v>
      </c>
      <c r="M3872" s="20" t="s">
        <v>14161</v>
      </c>
      <c r="N3872" s="20"/>
      <c r="O3872" s="19" t="s">
        <v>14164</v>
      </c>
      <c r="P3872" s="20" t="s">
        <v>43</v>
      </c>
      <c r="Q3872" s="19" t="s">
        <v>237</v>
      </c>
      <c r="U3872" s="21">
        <v>50</v>
      </c>
      <c r="V3872" s="21">
        <v>1</v>
      </c>
      <c r="W3872" s="21">
        <v>1</v>
      </c>
      <c r="X3872" s="21">
        <v>2</v>
      </c>
      <c r="Y3872" s="19" t="s">
        <v>60</v>
      </c>
      <c r="Z3872" s="19" t="s">
        <v>61</v>
      </c>
      <c r="AA3872" s="19" t="s">
        <v>141</v>
      </c>
      <c r="AB3872" s="19" t="s">
        <v>142</v>
      </c>
      <c r="AC3872" s="19" t="s">
        <v>271</v>
      </c>
      <c r="AD3872" s="19" t="s">
        <v>272</v>
      </c>
      <c r="AJ3872" s="21">
        <f>VLOOKUP(B3872,[1]Sheet8!$A$3:$B$989,2,0)</f>
        <v>18853.399999999998</v>
      </c>
      <c r="AK3872" s="21">
        <f>VLOOKUP(B3872,[2]Sheet3!$A$3:$B$1872,2,0)</f>
        <v>16563.716814159292</v>
      </c>
      <c r="AL3872" s="22">
        <f t="shared" si="63"/>
        <v>35417.116814159293</v>
      </c>
    </row>
    <row r="3873" spans="1:38" ht="12" customHeight="1">
      <c r="A3873" s="19" t="s">
        <v>14165</v>
      </c>
      <c r="B3873" s="20" t="s">
        <v>14166</v>
      </c>
      <c r="C3873" s="20"/>
      <c r="D3873" s="20"/>
      <c r="F3873" s="20" t="s">
        <v>350</v>
      </c>
      <c r="G3873" s="20" t="s">
        <v>852</v>
      </c>
      <c r="H3873" s="20"/>
      <c r="I3873" s="20"/>
      <c r="J3873" s="20"/>
      <c r="K3873" s="20"/>
      <c r="L3873" s="20"/>
      <c r="M3873" s="20" t="s">
        <v>14167</v>
      </c>
      <c r="N3873" s="20"/>
      <c r="O3873" s="19" t="s">
        <v>14168</v>
      </c>
      <c r="P3873" s="20" t="s">
        <v>43</v>
      </c>
      <c r="Q3873" s="19" t="s">
        <v>237</v>
      </c>
      <c r="R3873" s="19" t="s">
        <v>6799</v>
      </c>
      <c r="S3873" s="19" t="s">
        <v>139</v>
      </c>
      <c r="T3873" s="19" t="s">
        <v>152</v>
      </c>
      <c r="U3873" s="21">
        <v>0</v>
      </c>
      <c r="V3873" s="21">
        <v>0</v>
      </c>
      <c r="W3873" s="21">
        <v>0</v>
      </c>
      <c r="X3873" s="21">
        <v>0</v>
      </c>
      <c r="Y3873" s="19" t="s">
        <v>60</v>
      </c>
      <c r="Z3873" s="19" t="s">
        <v>61</v>
      </c>
      <c r="AA3873" s="19" t="s">
        <v>141</v>
      </c>
      <c r="AB3873" s="19" t="s">
        <v>142</v>
      </c>
      <c r="AC3873" s="19" t="s">
        <v>271</v>
      </c>
      <c r="AD3873" s="19" t="s">
        <v>272</v>
      </c>
      <c r="AJ3873" s="21">
        <v>0</v>
      </c>
      <c r="AK3873" s="21">
        <v>0</v>
      </c>
      <c r="AL3873" s="22">
        <f t="shared" si="63"/>
        <v>0</v>
      </c>
    </row>
    <row r="3874" spans="1:38" ht="12" customHeight="1">
      <c r="A3874" s="19" t="s">
        <v>14169</v>
      </c>
      <c r="B3874" s="20" t="s">
        <v>14170</v>
      </c>
      <c r="C3874" s="20"/>
      <c r="D3874" s="20"/>
      <c r="F3874" s="20" t="s">
        <v>350</v>
      </c>
      <c r="G3874" s="20" t="s">
        <v>852</v>
      </c>
      <c r="H3874" s="20"/>
      <c r="I3874" s="20"/>
      <c r="J3874" s="20"/>
      <c r="K3874" s="20"/>
      <c r="L3874" s="20"/>
      <c r="M3874" s="20" t="s">
        <v>14170</v>
      </c>
      <c r="N3874" s="20"/>
      <c r="O3874" s="19" t="s">
        <v>14171</v>
      </c>
      <c r="P3874" s="20" t="s">
        <v>43</v>
      </c>
      <c r="Q3874" s="19" t="s">
        <v>131</v>
      </c>
      <c r="U3874" s="21">
        <v>50</v>
      </c>
      <c r="V3874" s="21">
        <v>1</v>
      </c>
      <c r="W3874" s="21">
        <v>1</v>
      </c>
      <c r="X3874" s="21">
        <v>1</v>
      </c>
      <c r="AJ3874" s="21">
        <v>0</v>
      </c>
      <c r="AK3874" s="21">
        <f>VLOOKUP(B3874,[2]Sheet3!$A$3:$B$1872,2,0)</f>
        <v>11915.044247787611</v>
      </c>
      <c r="AL3874" s="22">
        <f t="shared" si="63"/>
        <v>11915.044247787611</v>
      </c>
    </row>
    <row r="3875" spans="1:38" ht="12" customHeight="1">
      <c r="A3875" s="19" t="s">
        <v>14172</v>
      </c>
      <c r="B3875" s="20" t="s">
        <v>14173</v>
      </c>
      <c r="C3875" s="20"/>
      <c r="D3875" s="20"/>
      <c r="E3875" s="19" t="s">
        <v>14174</v>
      </c>
      <c r="F3875" s="20" t="s">
        <v>350</v>
      </c>
      <c r="G3875" s="20" t="s">
        <v>852</v>
      </c>
      <c r="H3875" s="20" t="s">
        <v>14175</v>
      </c>
      <c r="I3875" s="20"/>
      <c r="J3875" s="20"/>
      <c r="K3875" s="20"/>
      <c r="L3875" s="20" t="s">
        <v>14176</v>
      </c>
      <c r="M3875" s="20" t="s">
        <v>14173</v>
      </c>
      <c r="N3875" s="20"/>
      <c r="O3875" s="19" t="s">
        <v>14177</v>
      </c>
      <c r="P3875" s="20" t="s">
        <v>43</v>
      </c>
      <c r="Q3875" s="19" t="s">
        <v>180</v>
      </c>
      <c r="U3875" s="21">
        <v>1100</v>
      </c>
      <c r="V3875" s="21">
        <v>5</v>
      </c>
      <c r="W3875" s="21">
        <v>2</v>
      </c>
      <c r="X3875" s="21">
        <v>9</v>
      </c>
      <c r="Y3875" s="19" t="s">
        <v>60</v>
      </c>
      <c r="Z3875" s="19" t="s">
        <v>61</v>
      </c>
      <c r="AA3875" s="19" t="s">
        <v>141</v>
      </c>
      <c r="AB3875" s="19" t="s">
        <v>142</v>
      </c>
      <c r="AC3875" s="19" t="s">
        <v>271</v>
      </c>
      <c r="AD3875" s="19" t="s">
        <v>272</v>
      </c>
      <c r="AE3875" s="19" t="s">
        <v>6775</v>
      </c>
      <c r="AF3875" s="19" t="s">
        <v>6776</v>
      </c>
      <c r="AJ3875" s="21">
        <f>VLOOKUP(B3875,[1]Sheet8!$A$3:$B$989,2,0)</f>
        <v>75413.444255491777</v>
      </c>
      <c r="AK3875" s="21">
        <f>VLOOKUP(B3875,[2]Sheet3!$A$3:$B$1872,2,0)</f>
        <v>681090.26548672572</v>
      </c>
      <c r="AL3875" s="22">
        <f t="shared" si="63"/>
        <v>756503.70974221756</v>
      </c>
    </row>
    <row r="3876" spans="1:38" ht="12" customHeight="1">
      <c r="A3876" s="19" t="s">
        <v>14178</v>
      </c>
      <c r="B3876" s="20" t="s">
        <v>14179</v>
      </c>
      <c r="C3876" s="20"/>
      <c r="D3876" s="20"/>
      <c r="F3876" s="20" t="s">
        <v>350</v>
      </c>
      <c r="G3876" s="20" t="s">
        <v>852</v>
      </c>
      <c r="H3876" s="20" t="s">
        <v>14180</v>
      </c>
      <c r="I3876" s="20"/>
      <c r="J3876" s="20"/>
      <c r="K3876" s="20"/>
      <c r="L3876" s="20" t="s">
        <v>14181</v>
      </c>
      <c r="M3876" s="20" t="s">
        <v>14179</v>
      </c>
      <c r="N3876" s="20"/>
      <c r="O3876" s="19" t="s">
        <v>14182</v>
      </c>
      <c r="P3876" s="20" t="s">
        <v>43</v>
      </c>
      <c r="Q3876" s="19" t="s">
        <v>131</v>
      </c>
      <c r="U3876" s="21">
        <v>50</v>
      </c>
      <c r="V3876" s="21">
        <v>1</v>
      </c>
      <c r="W3876" s="21">
        <v>0</v>
      </c>
      <c r="X3876" s="21">
        <v>1</v>
      </c>
      <c r="AJ3876" s="21">
        <v>0</v>
      </c>
      <c r="AK3876" s="21">
        <v>0</v>
      </c>
      <c r="AL3876" s="22">
        <f t="shared" si="63"/>
        <v>0</v>
      </c>
    </row>
    <row r="3877" spans="1:38" ht="12" customHeight="1">
      <c r="A3877" s="19" t="s">
        <v>14183</v>
      </c>
      <c r="B3877" s="20" t="s">
        <v>14184</v>
      </c>
      <c r="C3877" s="20"/>
      <c r="D3877" s="20"/>
      <c r="F3877" s="20" t="s">
        <v>350</v>
      </c>
      <c r="G3877" s="20" t="s">
        <v>852</v>
      </c>
      <c r="H3877" s="20"/>
      <c r="I3877" s="20"/>
      <c r="J3877" s="20"/>
      <c r="K3877" s="20"/>
      <c r="L3877" s="20"/>
      <c r="M3877" s="20" t="s">
        <v>14184</v>
      </c>
      <c r="N3877" s="20"/>
      <c r="O3877" s="19" t="s">
        <v>14185</v>
      </c>
      <c r="P3877" s="20" t="s">
        <v>43</v>
      </c>
      <c r="Q3877" s="19" t="s">
        <v>131</v>
      </c>
      <c r="U3877" s="21">
        <v>50</v>
      </c>
      <c r="V3877" s="21">
        <v>1</v>
      </c>
      <c r="W3877" s="21">
        <v>0</v>
      </c>
      <c r="X3877" s="21">
        <v>0</v>
      </c>
      <c r="AJ3877" s="21">
        <v>0</v>
      </c>
      <c r="AK3877" s="21">
        <v>0</v>
      </c>
      <c r="AL3877" s="22">
        <f t="shared" si="63"/>
        <v>0</v>
      </c>
    </row>
    <row r="3878" spans="1:38" ht="12" customHeight="1">
      <c r="A3878" s="19" t="s">
        <v>14186</v>
      </c>
      <c r="B3878" s="20" t="s">
        <v>14187</v>
      </c>
      <c r="C3878" s="20"/>
      <c r="D3878" s="20"/>
      <c r="F3878" s="20" t="s">
        <v>350</v>
      </c>
      <c r="G3878" s="20" t="s">
        <v>852</v>
      </c>
      <c r="H3878" s="20"/>
      <c r="I3878" s="20"/>
      <c r="J3878" s="20"/>
      <c r="K3878" s="20"/>
      <c r="L3878" s="20"/>
      <c r="M3878" s="20" t="s">
        <v>14187</v>
      </c>
      <c r="N3878" s="20"/>
      <c r="O3878" s="19" t="s">
        <v>14188</v>
      </c>
      <c r="P3878" s="20" t="s">
        <v>43</v>
      </c>
      <c r="Q3878" s="19" t="s">
        <v>131</v>
      </c>
      <c r="U3878" s="21">
        <v>50</v>
      </c>
      <c r="V3878" s="21">
        <v>1</v>
      </c>
      <c r="W3878" s="21">
        <v>0</v>
      </c>
      <c r="X3878" s="21">
        <v>1</v>
      </c>
      <c r="AJ3878" s="21">
        <v>0</v>
      </c>
      <c r="AK3878" s="21">
        <v>0</v>
      </c>
      <c r="AL3878" s="22">
        <f t="shared" si="63"/>
        <v>0</v>
      </c>
    </row>
    <row r="3879" spans="1:38" ht="12" customHeight="1">
      <c r="A3879" s="19" t="s">
        <v>14189</v>
      </c>
      <c r="B3879" s="20" t="s">
        <v>14190</v>
      </c>
      <c r="C3879" s="20"/>
      <c r="D3879" s="20"/>
      <c r="F3879" s="20" t="s">
        <v>350</v>
      </c>
      <c r="G3879" s="20" t="s">
        <v>852</v>
      </c>
      <c r="H3879" s="20"/>
      <c r="I3879" s="20"/>
      <c r="J3879" s="20"/>
      <c r="K3879" s="20"/>
      <c r="L3879" s="20"/>
      <c r="M3879" s="20" t="s">
        <v>14190</v>
      </c>
      <c r="N3879" s="20"/>
      <c r="O3879" s="19" t="s">
        <v>14191</v>
      </c>
      <c r="P3879" s="20" t="s">
        <v>43</v>
      </c>
      <c r="Q3879" s="19" t="s">
        <v>131</v>
      </c>
      <c r="U3879" s="21">
        <v>70</v>
      </c>
      <c r="V3879" s="21">
        <v>1</v>
      </c>
      <c r="W3879" s="21">
        <v>1</v>
      </c>
      <c r="X3879" s="21">
        <v>3</v>
      </c>
      <c r="AJ3879" s="21">
        <v>0</v>
      </c>
      <c r="AK3879" s="21">
        <v>0</v>
      </c>
      <c r="AL3879" s="22">
        <f t="shared" si="63"/>
        <v>0</v>
      </c>
    </row>
    <row r="3880" spans="1:38" ht="12" customHeight="1">
      <c r="A3880" s="19" t="s">
        <v>14192</v>
      </c>
      <c r="B3880" s="20" t="s">
        <v>14193</v>
      </c>
      <c r="C3880" s="20"/>
      <c r="D3880" s="20"/>
      <c r="F3880" s="20" t="s">
        <v>350</v>
      </c>
      <c r="G3880" s="20" t="s">
        <v>852</v>
      </c>
      <c r="H3880" s="20"/>
      <c r="I3880" s="20"/>
      <c r="J3880" s="20"/>
      <c r="K3880" s="20"/>
      <c r="L3880" s="20"/>
      <c r="M3880" s="20" t="s">
        <v>14193</v>
      </c>
      <c r="N3880" s="20"/>
      <c r="O3880" s="19" t="s">
        <v>14194</v>
      </c>
      <c r="P3880" s="20" t="s">
        <v>43</v>
      </c>
      <c r="Q3880" s="19" t="s">
        <v>131</v>
      </c>
      <c r="U3880" s="21">
        <v>50</v>
      </c>
      <c r="V3880" s="21">
        <v>1</v>
      </c>
      <c r="W3880" s="21">
        <v>0</v>
      </c>
      <c r="X3880" s="21">
        <v>0</v>
      </c>
      <c r="AJ3880" s="21">
        <v>0</v>
      </c>
      <c r="AK3880" s="21">
        <v>0</v>
      </c>
      <c r="AL3880" s="22">
        <f t="shared" si="63"/>
        <v>0</v>
      </c>
    </row>
    <row r="3881" spans="1:38" ht="12" customHeight="1">
      <c r="A3881" s="19" t="s">
        <v>14195</v>
      </c>
      <c r="B3881" s="20" t="s">
        <v>14196</v>
      </c>
      <c r="C3881" s="20"/>
      <c r="D3881" s="20"/>
      <c r="F3881" s="20" t="s">
        <v>350</v>
      </c>
      <c r="G3881" s="20" t="s">
        <v>852</v>
      </c>
      <c r="H3881" s="20"/>
      <c r="I3881" s="20"/>
      <c r="J3881" s="20"/>
      <c r="K3881" s="20"/>
      <c r="L3881" s="20"/>
      <c r="M3881" s="20"/>
      <c r="N3881" s="20"/>
      <c r="O3881" s="19" t="s">
        <v>14197</v>
      </c>
      <c r="P3881" s="20" t="s">
        <v>43</v>
      </c>
      <c r="Q3881" s="19" t="s">
        <v>131</v>
      </c>
      <c r="U3881" s="21">
        <v>60</v>
      </c>
      <c r="V3881" s="21">
        <v>1</v>
      </c>
      <c r="W3881" s="21">
        <v>1</v>
      </c>
      <c r="X3881" s="21">
        <v>3</v>
      </c>
      <c r="AJ3881" s="21">
        <v>0</v>
      </c>
      <c r="AK3881" s="21">
        <v>0</v>
      </c>
      <c r="AL3881" s="22">
        <f t="shared" si="63"/>
        <v>0</v>
      </c>
    </row>
    <row r="3882" spans="1:38" ht="12" customHeight="1">
      <c r="A3882" s="19" t="s">
        <v>14198</v>
      </c>
      <c r="B3882" s="20" t="s">
        <v>14199</v>
      </c>
      <c r="C3882" s="20"/>
      <c r="D3882" s="20"/>
      <c r="F3882" s="20" t="s">
        <v>350</v>
      </c>
      <c r="G3882" s="20" t="s">
        <v>852</v>
      </c>
      <c r="H3882" s="20" t="s">
        <v>853</v>
      </c>
      <c r="I3882" s="20"/>
      <c r="J3882" s="20"/>
      <c r="K3882" s="20"/>
      <c r="L3882" s="20" t="s">
        <v>854</v>
      </c>
      <c r="M3882" s="20" t="s">
        <v>855</v>
      </c>
      <c r="N3882" s="20"/>
      <c r="O3882" s="19" t="s">
        <v>14200</v>
      </c>
      <c r="P3882" s="20" t="s">
        <v>43</v>
      </c>
      <c r="Q3882" s="19" t="s">
        <v>237</v>
      </c>
      <c r="U3882" s="21">
        <v>60</v>
      </c>
      <c r="V3882" s="21">
        <v>9</v>
      </c>
      <c r="W3882" s="21">
        <v>2</v>
      </c>
      <c r="X3882" s="21">
        <v>9</v>
      </c>
      <c r="Y3882" s="19" t="s">
        <v>60</v>
      </c>
      <c r="Z3882" s="19" t="s">
        <v>61</v>
      </c>
      <c r="AA3882" s="19" t="s">
        <v>141</v>
      </c>
      <c r="AB3882" s="19" t="s">
        <v>142</v>
      </c>
      <c r="AC3882" s="19" t="s">
        <v>271</v>
      </c>
      <c r="AD3882" s="19" t="s">
        <v>272</v>
      </c>
      <c r="AJ3882" s="21">
        <v>0</v>
      </c>
      <c r="AK3882" s="21">
        <f>VLOOKUP(B3882,[2]Sheet3!$A$3:$B$1872,2,0)</f>
        <v>15221.702620939242</v>
      </c>
      <c r="AL3882" s="22">
        <f t="shared" si="63"/>
        <v>15221.702620939242</v>
      </c>
    </row>
    <row r="3883" spans="1:38" ht="12" customHeight="1">
      <c r="A3883" s="19" t="s">
        <v>14201</v>
      </c>
      <c r="B3883" s="20" t="s">
        <v>14202</v>
      </c>
      <c r="C3883" s="20"/>
      <c r="D3883" s="20"/>
      <c r="F3883" s="20" t="s">
        <v>350</v>
      </c>
      <c r="G3883" s="20" t="s">
        <v>852</v>
      </c>
      <c r="H3883" s="20"/>
      <c r="I3883" s="20"/>
      <c r="J3883" s="20"/>
      <c r="K3883" s="20"/>
      <c r="L3883" s="20"/>
      <c r="M3883" s="20" t="s">
        <v>14202</v>
      </c>
      <c r="N3883" s="20"/>
      <c r="O3883" s="19" t="s">
        <v>14203</v>
      </c>
      <c r="P3883" s="20" t="s">
        <v>43</v>
      </c>
      <c r="Q3883" s="19" t="s">
        <v>131</v>
      </c>
      <c r="U3883" s="21">
        <v>50</v>
      </c>
      <c r="V3883" s="21">
        <v>1</v>
      </c>
      <c r="W3883" s="21">
        <v>1</v>
      </c>
      <c r="X3883" s="21">
        <v>3</v>
      </c>
      <c r="AJ3883" s="21">
        <v>0</v>
      </c>
      <c r="AK3883" s="21">
        <v>0</v>
      </c>
      <c r="AL3883" s="22">
        <f t="shared" si="63"/>
        <v>0</v>
      </c>
    </row>
    <row r="3884" spans="1:38" ht="12" customHeight="1">
      <c r="A3884" s="19" t="s">
        <v>14204</v>
      </c>
      <c r="B3884" s="20" t="s">
        <v>14205</v>
      </c>
      <c r="C3884" s="20"/>
      <c r="D3884" s="20"/>
      <c r="F3884" s="20" t="s">
        <v>350</v>
      </c>
      <c r="G3884" s="20" t="s">
        <v>852</v>
      </c>
      <c r="H3884" s="20"/>
      <c r="I3884" s="20"/>
      <c r="J3884" s="20"/>
      <c r="K3884" s="20"/>
      <c r="L3884" s="20"/>
      <c r="M3884" s="20" t="s">
        <v>14205</v>
      </c>
      <c r="N3884" s="20"/>
      <c r="O3884" s="19" t="s">
        <v>14206</v>
      </c>
      <c r="P3884" s="20" t="s">
        <v>43</v>
      </c>
      <c r="Q3884" s="19" t="s">
        <v>131</v>
      </c>
      <c r="AJ3884" s="21">
        <f>VLOOKUP(B3884,[1]Sheet8!$A$3:$B$989,2,0)</f>
        <v>10369.369999999999</v>
      </c>
      <c r="AK3884" s="21">
        <v>0</v>
      </c>
      <c r="AL3884" s="22">
        <f t="shared" si="63"/>
        <v>10369.369999999999</v>
      </c>
    </row>
    <row r="3885" spans="1:38" ht="12" customHeight="1">
      <c r="A3885" s="19" t="s">
        <v>14207</v>
      </c>
      <c r="B3885" s="20" t="s">
        <v>14208</v>
      </c>
      <c r="C3885" s="20"/>
      <c r="D3885" s="20"/>
      <c r="F3885" s="20" t="s">
        <v>350</v>
      </c>
      <c r="G3885" s="20" t="s">
        <v>852</v>
      </c>
      <c r="H3885" s="20"/>
      <c r="I3885" s="20"/>
      <c r="J3885" s="20"/>
      <c r="K3885" s="20"/>
      <c r="L3885" s="20"/>
      <c r="M3885" s="20" t="s">
        <v>14208</v>
      </c>
      <c r="N3885" s="20"/>
      <c r="O3885" s="19" t="s">
        <v>14209</v>
      </c>
      <c r="P3885" s="20" t="s">
        <v>43</v>
      </c>
      <c r="Q3885" s="19" t="s">
        <v>131</v>
      </c>
      <c r="U3885" s="21">
        <v>0</v>
      </c>
      <c r="V3885" s="21">
        <v>0</v>
      </c>
      <c r="W3885" s="21">
        <v>0</v>
      </c>
      <c r="X3885" s="21">
        <v>0</v>
      </c>
      <c r="AJ3885" s="21">
        <v>0</v>
      </c>
      <c r="AK3885" s="21">
        <v>0</v>
      </c>
      <c r="AL3885" s="22">
        <f t="shared" si="63"/>
        <v>0</v>
      </c>
    </row>
    <row r="3886" spans="1:38" ht="12" customHeight="1">
      <c r="A3886" s="19" t="s">
        <v>14210</v>
      </c>
      <c r="B3886" s="20" t="s">
        <v>14211</v>
      </c>
      <c r="C3886" s="20"/>
      <c r="D3886" s="20"/>
      <c r="F3886" s="20" t="s">
        <v>350</v>
      </c>
      <c r="G3886" s="20" t="s">
        <v>852</v>
      </c>
      <c r="H3886" s="20"/>
      <c r="I3886" s="20"/>
      <c r="J3886" s="20"/>
      <c r="K3886" s="20"/>
      <c r="L3886" s="20"/>
      <c r="M3886" s="20" t="s">
        <v>14211</v>
      </c>
      <c r="N3886" s="20"/>
      <c r="O3886" s="19" t="s">
        <v>14212</v>
      </c>
      <c r="P3886" s="20" t="s">
        <v>43</v>
      </c>
      <c r="Q3886" s="19" t="s">
        <v>131</v>
      </c>
      <c r="U3886" s="21">
        <v>30</v>
      </c>
      <c r="V3886" s="21">
        <v>1</v>
      </c>
      <c r="W3886" s="21">
        <v>0</v>
      </c>
      <c r="X3886" s="21">
        <v>0</v>
      </c>
      <c r="AJ3886" s="21">
        <v>0</v>
      </c>
      <c r="AK3886" s="21">
        <v>0</v>
      </c>
      <c r="AL3886" s="22">
        <f t="shared" si="63"/>
        <v>0</v>
      </c>
    </row>
    <row r="3887" spans="1:38" ht="12" customHeight="1">
      <c r="A3887" s="19" t="s">
        <v>14213</v>
      </c>
      <c r="B3887" s="20" t="s">
        <v>14214</v>
      </c>
      <c r="C3887" s="20"/>
      <c r="D3887" s="20"/>
      <c r="F3887" s="20" t="s">
        <v>350</v>
      </c>
      <c r="G3887" s="20" t="s">
        <v>1402</v>
      </c>
      <c r="H3887" s="20"/>
      <c r="I3887" s="20"/>
      <c r="J3887" s="20"/>
      <c r="K3887" s="20"/>
      <c r="L3887" s="20" t="s">
        <v>14215</v>
      </c>
      <c r="M3887" s="20" t="s">
        <v>14214</v>
      </c>
      <c r="N3887" s="20"/>
      <c r="O3887" s="19" t="s">
        <v>14216</v>
      </c>
      <c r="P3887" s="20" t="s">
        <v>43</v>
      </c>
      <c r="Q3887" s="19" t="s">
        <v>237</v>
      </c>
      <c r="Y3887" s="19" t="s">
        <v>60</v>
      </c>
      <c r="Z3887" s="19" t="s">
        <v>61</v>
      </c>
      <c r="AA3887" s="19" t="s">
        <v>141</v>
      </c>
      <c r="AB3887" s="19" t="s">
        <v>142</v>
      </c>
      <c r="AC3887" s="19" t="s">
        <v>271</v>
      </c>
      <c r="AD3887" s="19" t="s">
        <v>272</v>
      </c>
      <c r="AG3887" s="19" t="s">
        <v>1358</v>
      </c>
      <c r="AJ3887" s="21">
        <v>0</v>
      </c>
      <c r="AK3887" s="21">
        <v>0</v>
      </c>
      <c r="AL3887" s="22">
        <f t="shared" si="63"/>
        <v>0</v>
      </c>
    </row>
    <row r="3888" spans="1:38" ht="12" customHeight="1">
      <c r="A3888" s="19" t="s">
        <v>14217</v>
      </c>
      <c r="B3888" s="20" t="s">
        <v>14218</v>
      </c>
      <c r="C3888" s="20"/>
      <c r="D3888" s="20"/>
      <c r="F3888" s="20" t="s">
        <v>350</v>
      </c>
      <c r="G3888" s="20" t="s">
        <v>852</v>
      </c>
      <c r="H3888" s="20"/>
      <c r="I3888" s="20"/>
      <c r="J3888" s="20"/>
      <c r="K3888" s="20"/>
      <c r="L3888" s="20" t="s">
        <v>14218</v>
      </c>
      <c r="M3888" s="20" t="s">
        <v>14218</v>
      </c>
      <c r="N3888" s="20"/>
      <c r="O3888" s="19" t="s">
        <v>14219</v>
      </c>
      <c r="P3888" s="20" t="s">
        <v>43</v>
      </c>
      <c r="Q3888" s="19" t="s">
        <v>237</v>
      </c>
      <c r="R3888" s="19" t="s">
        <v>9291</v>
      </c>
      <c r="S3888" s="19" t="s">
        <v>251</v>
      </c>
      <c r="U3888" s="21">
        <v>60</v>
      </c>
      <c r="V3888" s="21">
        <v>0</v>
      </c>
      <c r="W3888" s="21">
        <v>0</v>
      </c>
      <c r="X3888" s="21">
        <v>0</v>
      </c>
      <c r="Y3888" s="19" t="s">
        <v>60</v>
      </c>
      <c r="Z3888" s="19" t="s">
        <v>61</v>
      </c>
      <c r="AA3888" s="19" t="s">
        <v>141</v>
      </c>
      <c r="AB3888" s="19" t="s">
        <v>142</v>
      </c>
      <c r="AC3888" s="19" t="s">
        <v>271</v>
      </c>
      <c r="AD3888" s="19" t="s">
        <v>272</v>
      </c>
      <c r="AJ3888" s="21">
        <v>0</v>
      </c>
      <c r="AK3888" s="21">
        <f>VLOOKUP(B3888,[2]Sheet3!$A$3:$B$1872,2,0)</f>
        <v>21663.716814159292</v>
      </c>
      <c r="AL3888" s="22">
        <f t="shared" si="63"/>
        <v>21663.716814159292</v>
      </c>
    </row>
    <row r="3889" spans="1:38" ht="12" customHeight="1">
      <c r="A3889" s="19" t="s">
        <v>14220</v>
      </c>
      <c r="B3889" s="20" t="s">
        <v>14221</v>
      </c>
      <c r="C3889" s="20"/>
      <c r="D3889" s="20"/>
      <c r="F3889" s="20" t="s">
        <v>350</v>
      </c>
      <c r="G3889" s="20" t="s">
        <v>852</v>
      </c>
      <c r="H3889" s="20"/>
      <c r="I3889" s="20"/>
      <c r="J3889" s="20"/>
      <c r="K3889" s="20"/>
      <c r="L3889" s="20"/>
      <c r="M3889" s="20" t="s">
        <v>14221</v>
      </c>
      <c r="N3889" s="20"/>
      <c r="O3889" s="19" t="s">
        <v>14222</v>
      </c>
      <c r="P3889" s="20" t="s">
        <v>43</v>
      </c>
      <c r="Q3889" s="19" t="s">
        <v>131</v>
      </c>
      <c r="U3889" s="21">
        <v>50</v>
      </c>
      <c r="V3889" s="21">
        <v>1</v>
      </c>
      <c r="W3889" s="21">
        <v>0</v>
      </c>
      <c r="X3889" s="21">
        <v>1</v>
      </c>
      <c r="AJ3889" s="21">
        <v>0</v>
      </c>
      <c r="AK3889" s="21">
        <v>0</v>
      </c>
      <c r="AL3889" s="22">
        <f t="shared" si="63"/>
        <v>0</v>
      </c>
    </row>
    <row r="3890" spans="1:38" ht="12" customHeight="1">
      <c r="A3890" s="19" t="s">
        <v>14223</v>
      </c>
      <c r="B3890" s="20" t="s">
        <v>14224</v>
      </c>
      <c r="C3890" s="20"/>
      <c r="D3890" s="20"/>
      <c r="F3890" s="20" t="s">
        <v>350</v>
      </c>
      <c r="G3890" s="20" t="s">
        <v>852</v>
      </c>
      <c r="H3890" s="20" t="s">
        <v>14225</v>
      </c>
      <c r="I3890" s="20"/>
      <c r="J3890" s="20"/>
      <c r="K3890" s="20"/>
      <c r="L3890" s="20"/>
      <c r="M3890" s="20" t="s">
        <v>14224</v>
      </c>
      <c r="N3890" s="20"/>
      <c r="O3890" s="19" t="s">
        <v>14226</v>
      </c>
      <c r="P3890" s="20" t="s">
        <v>43</v>
      </c>
      <c r="Q3890" s="19" t="s">
        <v>131</v>
      </c>
      <c r="U3890" s="21">
        <v>70</v>
      </c>
      <c r="V3890" s="21">
        <v>1</v>
      </c>
      <c r="W3890" s="21">
        <v>0</v>
      </c>
      <c r="X3890" s="21">
        <v>3</v>
      </c>
      <c r="AJ3890" s="21">
        <v>0</v>
      </c>
      <c r="AK3890" s="21">
        <f>VLOOKUP(B3890,[2]Sheet3!$A$3:$B$1872,2,0)</f>
        <v>11915.044247787611</v>
      </c>
      <c r="AL3890" s="22">
        <f t="shared" si="63"/>
        <v>11915.044247787611</v>
      </c>
    </row>
    <row r="3891" spans="1:38" ht="12" customHeight="1">
      <c r="A3891" s="19" t="s">
        <v>14227</v>
      </c>
      <c r="B3891" s="20" t="s">
        <v>14228</v>
      </c>
      <c r="C3891" s="20"/>
      <c r="D3891" s="20"/>
      <c r="F3891" s="20" t="s">
        <v>350</v>
      </c>
      <c r="G3891" s="20" t="s">
        <v>852</v>
      </c>
      <c r="H3891" s="20"/>
      <c r="I3891" s="20"/>
      <c r="J3891" s="20"/>
      <c r="K3891" s="20"/>
      <c r="L3891" s="20"/>
      <c r="M3891" s="20" t="s">
        <v>14228</v>
      </c>
      <c r="N3891" s="20"/>
      <c r="O3891" s="19" t="s">
        <v>14229</v>
      </c>
      <c r="P3891" s="20" t="s">
        <v>43</v>
      </c>
      <c r="Q3891" s="19" t="s">
        <v>131</v>
      </c>
      <c r="U3891" s="21">
        <v>50</v>
      </c>
      <c r="V3891" s="21">
        <v>1</v>
      </c>
      <c r="W3891" s="21">
        <v>0</v>
      </c>
      <c r="X3891" s="21">
        <v>2</v>
      </c>
      <c r="AJ3891" s="21">
        <v>0</v>
      </c>
      <c r="AK3891" s="21">
        <f>VLOOKUP(B3891,[2]Sheet3!$A$3:$B$1872,2,0)</f>
        <v>11915.044247787613</v>
      </c>
      <c r="AL3891" s="22">
        <f t="shared" si="63"/>
        <v>11915.044247787613</v>
      </c>
    </row>
    <row r="3892" spans="1:38" ht="12" customHeight="1">
      <c r="A3892" s="19" t="s">
        <v>14230</v>
      </c>
      <c r="B3892" s="20" t="s">
        <v>14231</v>
      </c>
      <c r="C3892" s="20"/>
      <c r="D3892" s="20"/>
      <c r="E3892" s="19" t="s">
        <v>14232</v>
      </c>
      <c r="F3892" s="20" t="s">
        <v>350</v>
      </c>
      <c r="G3892" s="20" t="s">
        <v>852</v>
      </c>
      <c r="H3892" s="20"/>
      <c r="I3892" s="20"/>
      <c r="J3892" s="20"/>
      <c r="K3892" s="20"/>
      <c r="L3892" s="20"/>
      <c r="M3892" s="20" t="s">
        <v>14231</v>
      </c>
      <c r="N3892" s="20"/>
      <c r="O3892" s="19" t="s">
        <v>14233</v>
      </c>
      <c r="P3892" s="20" t="s">
        <v>43</v>
      </c>
      <c r="Q3892" s="19" t="s">
        <v>170</v>
      </c>
      <c r="U3892" s="21">
        <v>30</v>
      </c>
      <c r="V3892" s="21">
        <v>1</v>
      </c>
      <c r="W3892" s="21">
        <v>1</v>
      </c>
      <c r="X3892" s="21">
        <v>1</v>
      </c>
      <c r="Y3892" s="19" t="s">
        <v>60</v>
      </c>
      <c r="Z3892" s="19" t="s">
        <v>61</v>
      </c>
      <c r="AA3892" s="19" t="s">
        <v>141</v>
      </c>
      <c r="AB3892" s="19" t="s">
        <v>142</v>
      </c>
      <c r="AC3892" s="19" t="s">
        <v>271</v>
      </c>
      <c r="AD3892" s="19" t="s">
        <v>272</v>
      </c>
      <c r="AE3892" s="19" t="s">
        <v>6775</v>
      </c>
      <c r="AF3892" s="19" t="s">
        <v>6776</v>
      </c>
      <c r="AJ3892" s="21">
        <f>VLOOKUP(B3892,[1]Sheet8!$A$3:$B$989,2,0)</f>
        <v>0</v>
      </c>
      <c r="AK3892" s="21">
        <f>VLOOKUP(B3892,[2]Sheet3!$A$3:$B$1872,2,0)</f>
        <v>101946.90265486727</v>
      </c>
      <c r="AL3892" s="22">
        <f t="shared" si="63"/>
        <v>101946.90265486727</v>
      </c>
    </row>
    <row r="3893" spans="1:38" ht="12" customHeight="1">
      <c r="A3893" s="19" t="s">
        <v>14234</v>
      </c>
      <c r="B3893" s="20" t="s">
        <v>14235</v>
      </c>
      <c r="C3893" s="20"/>
      <c r="D3893" s="20"/>
      <c r="F3893" s="20" t="s">
        <v>350</v>
      </c>
      <c r="G3893" s="20" t="s">
        <v>852</v>
      </c>
      <c r="H3893" s="20" t="s">
        <v>14236</v>
      </c>
      <c r="I3893" s="20"/>
      <c r="J3893" s="20"/>
      <c r="K3893" s="20"/>
      <c r="L3893" s="20" t="s">
        <v>14235</v>
      </c>
      <c r="M3893" s="20" t="s">
        <v>14235</v>
      </c>
      <c r="N3893" s="20"/>
      <c r="O3893" s="19" t="s">
        <v>14237</v>
      </c>
      <c r="P3893" s="20" t="s">
        <v>43</v>
      </c>
      <c r="Q3893" s="19" t="s">
        <v>237</v>
      </c>
      <c r="U3893" s="21">
        <v>50</v>
      </c>
      <c r="V3893" s="21">
        <v>1</v>
      </c>
      <c r="W3893" s="21">
        <v>1</v>
      </c>
      <c r="X3893" s="21">
        <v>3</v>
      </c>
      <c r="Y3893" s="19" t="s">
        <v>60</v>
      </c>
      <c r="Z3893" s="19" t="s">
        <v>61</v>
      </c>
      <c r="AA3893" s="19" t="s">
        <v>141</v>
      </c>
      <c r="AB3893" s="19" t="s">
        <v>142</v>
      </c>
      <c r="AC3893" s="19" t="s">
        <v>271</v>
      </c>
      <c r="AD3893" s="19" t="s">
        <v>272</v>
      </c>
      <c r="AJ3893" s="21">
        <v>0</v>
      </c>
      <c r="AK3893" s="21">
        <f>VLOOKUP(B3893,[2]Sheet3!$A$3:$B$1872,2,0)</f>
        <v>3249.5575221238942</v>
      </c>
      <c r="AL3893" s="22">
        <f t="shared" si="63"/>
        <v>3249.5575221238942</v>
      </c>
    </row>
    <row r="3894" spans="1:38" ht="12" customHeight="1">
      <c r="A3894" s="19" t="s">
        <v>14238</v>
      </c>
      <c r="B3894" s="20" t="s">
        <v>14239</v>
      </c>
      <c r="C3894" s="20"/>
      <c r="D3894" s="20"/>
      <c r="F3894" s="20" t="s">
        <v>350</v>
      </c>
      <c r="G3894" s="20" t="s">
        <v>852</v>
      </c>
      <c r="H3894" s="20" t="s">
        <v>14240</v>
      </c>
      <c r="I3894" s="20"/>
      <c r="J3894" s="20"/>
      <c r="K3894" s="20"/>
      <c r="L3894" s="20" t="s">
        <v>14241</v>
      </c>
      <c r="M3894" s="20" t="s">
        <v>14241</v>
      </c>
      <c r="N3894" s="20"/>
      <c r="O3894" s="19" t="s">
        <v>14242</v>
      </c>
      <c r="P3894" s="20" t="s">
        <v>43</v>
      </c>
      <c r="Q3894" s="19" t="s">
        <v>131</v>
      </c>
      <c r="U3894" s="21">
        <v>50</v>
      </c>
      <c r="V3894" s="21">
        <v>1</v>
      </c>
      <c r="W3894" s="21">
        <v>1</v>
      </c>
      <c r="X3894" s="21">
        <v>2</v>
      </c>
      <c r="AJ3894" s="21">
        <f>VLOOKUP(B3894,[1]Sheet8!$A$3:$B$989,2,0)</f>
        <v>9426.6999999999989</v>
      </c>
      <c r="AK3894" s="21">
        <f>VLOOKUP(B3894,[2]Sheet3!$A$3:$B$1872,2,0)</f>
        <v>34661.946902654869</v>
      </c>
      <c r="AL3894" s="22">
        <f t="shared" si="63"/>
        <v>44088.646902654866</v>
      </c>
    </row>
    <row r="3895" spans="1:38" ht="12" customHeight="1">
      <c r="A3895" s="19" t="s">
        <v>14243</v>
      </c>
      <c r="B3895" s="20" t="s">
        <v>14244</v>
      </c>
      <c r="C3895" s="20"/>
      <c r="D3895" s="20"/>
      <c r="F3895" s="20" t="s">
        <v>350</v>
      </c>
      <c r="G3895" s="20" t="s">
        <v>852</v>
      </c>
      <c r="H3895" s="20"/>
      <c r="I3895" s="20"/>
      <c r="J3895" s="20"/>
      <c r="K3895" s="20"/>
      <c r="L3895" s="20"/>
      <c r="M3895" s="20" t="s">
        <v>14244</v>
      </c>
      <c r="N3895" s="20"/>
      <c r="O3895" s="19" t="s">
        <v>14245</v>
      </c>
      <c r="P3895" s="20" t="s">
        <v>43</v>
      </c>
      <c r="Q3895" s="19" t="s">
        <v>131</v>
      </c>
      <c r="U3895" s="21">
        <v>60</v>
      </c>
      <c r="V3895" s="21">
        <v>1</v>
      </c>
      <c r="W3895" s="21">
        <v>0</v>
      </c>
      <c r="X3895" s="21">
        <v>1</v>
      </c>
      <c r="AJ3895" s="21">
        <v>0</v>
      </c>
      <c r="AK3895" s="21">
        <v>0</v>
      </c>
      <c r="AL3895" s="22">
        <f t="shared" si="63"/>
        <v>0</v>
      </c>
    </row>
    <row r="3896" spans="1:38" ht="12" customHeight="1">
      <c r="A3896" s="19" t="s">
        <v>14246</v>
      </c>
      <c r="B3896" s="20" t="s">
        <v>14247</v>
      </c>
      <c r="C3896" s="20"/>
      <c r="D3896" s="20"/>
      <c r="F3896" s="20" t="s">
        <v>350</v>
      </c>
      <c r="G3896" s="20" t="s">
        <v>852</v>
      </c>
      <c r="H3896" s="20"/>
      <c r="I3896" s="20"/>
      <c r="J3896" s="20"/>
      <c r="K3896" s="20"/>
      <c r="L3896" s="20" t="s">
        <v>14248</v>
      </c>
      <c r="M3896" s="20" t="s">
        <v>14247</v>
      </c>
      <c r="N3896" s="20"/>
      <c r="O3896" s="19" t="s">
        <v>14249</v>
      </c>
      <c r="P3896" s="20" t="s">
        <v>59</v>
      </c>
      <c r="Q3896" s="19" t="s">
        <v>131</v>
      </c>
      <c r="U3896" s="21">
        <v>20</v>
      </c>
      <c r="V3896" s="21">
        <v>1</v>
      </c>
      <c r="W3896" s="21">
        <v>0</v>
      </c>
      <c r="X3896" s="21">
        <v>0</v>
      </c>
      <c r="AJ3896" s="21">
        <v>0</v>
      </c>
      <c r="AK3896" s="21">
        <v>0</v>
      </c>
      <c r="AL3896" s="22">
        <f t="shared" si="63"/>
        <v>0</v>
      </c>
    </row>
    <row r="3897" spans="1:38" ht="12" customHeight="1">
      <c r="A3897" s="19" t="s">
        <v>14250</v>
      </c>
      <c r="B3897" s="20" t="s">
        <v>854</v>
      </c>
      <c r="C3897" s="20"/>
      <c r="D3897" s="20"/>
      <c r="F3897" s="20" t="s">
        <v>350</v>
      </c>
      <c r="G3897" s="20" t="s">
        <v>852</v>
      </c>
      <c r="H3897" s="20" t="s">
        <v>853</v>
      </c>
      <c r="I3897" s="20"/>
      <c r="J3897" s="20"/>
      <c r="K3897" s="20"/>
      <c r="L3897" s="20" t="s">
        <v>854</v>
      </c>
      <c r="M3897" s="20" t="s">
        <v>855</v>
      </c>
      <c r="N3897" s="20"/>
      <c r="O3897" s="19" t="s">
        <v>14251</v>
      </c>
      <c r="P3897" s="20" t="s">
        <v>43</v>
      </c>
      <c r="Q3897" s="19" t="s">
        <v>237</v>
      </c>
      <c r="R3897" s="19" t="s">
        <v>446</v>
      </c>
      <c r="S3897" s="19" t="s">
        <v>139</v>
      </c>
      <c r="T3897" s="19" t="s">
        <v>140</v>
      </c>
      <c r="U3897" s="21">
        <v>60</v>
      </c>
      <c r="V3897" s="21">
        <v>1</v>
      </c>
      <c r="W3897" s="21">
        <v>1</v>
      </c>
      <c r="X3897" s="21">
        <v>2</v>
      </c>
      <c r="Y3897" s="19" t="s">
        <v>60</v>
      </c>
      <c r="Z3897" s="19" t="s">
        <v>61</v>
      </c>
      <c r="AA3897" s="19" t="s">
        <v>141</v>
      </c>
      <c r="AB3897" s="19" t="s">
        <v>142</v>
      </c>
      <c r="AC3897" s="19" t="s">
        <v>271</v>
      </c>
      <c r="AD3897" s="19" t="s">
        <v>272</v>
      </c>
      <c r="AG3897" s="19" t="s">
        <v>1546</v>
      </c>
      <c r="AJ3897" s="21">
        <v>0</v>
      </c>
      <c r="AK3897" s="21">
        <v>0</v>
      </c>
      <c r="AL3897" s="22">
        <f t="shared" si="63"/>
        <v>0</v>
      </c>
    </row>
    <row r="3898" spans="1:38" ht="12" customHeight="1">
      <c r="A3898" s="19" t="s">
        <v>14252</v>
      </c>
      <c r="B3898" s="20" t="s">
        <v>14253</v>
      </c>
      <c r="C3898" s="20"/>
      <c r="D3898" s="20"/>
      <c r="F3898" s="20" t="s">
        <v>350</v>
      </c>
      <c r="G3898" s="20" t="s">
        <v>852</v>
      </c>
      <c r="H3898" s="20"/>
      <c r="I3898" s="20"/>
      <c r="J3898" s="20"/>
      <c r="K3898" s="20"/>
      <c r="L3898" s="20" t="s">
        <v>14253</v>
      </c>
      <c r="M3898" s="20" t="s">
        <v>14253</v>
      </c>
      <c r="N3898" s="20"/>
      <c r="O3898" s="19" t="s">
        <v>761</v>
      </c>
      <c r="P3898" s="20" t="s">
        <v>761</v>
      </c>
      <c r="Q3898" s="19" t="s">
        <v>165</v>
      </c>
      <c r="U3898" s="21">
        <v>100</v>
      </c>
      <c r="V3898" s="21">
        <v>1</v>
      </c>
      <c r="W3898" s="21">
        <v>2</v>
      </c>
      <c r="X3898" s="21">
        <v>0</v>
      </c>
      <c r="Y3898" s="19" t="s">
        <v>60</v>
      </c>
      <c r="Z3898" s="19" t="s">
        <v>61</v>
      </c>
      <c r="AA3898" s="19" t="s">
        <v>141</v>
      </c>
      <c r="AB3898" s="19" t="s">
        <v>142</v>
      </c>
      <c r="AC3898" s="19" t="s">
        <v>271</v>
      </c>
      <c r="AD3898" s="19" t="s">
        <v>272</v>
      </c>
      <c r="AJ3898" s="21">
        <v>0</v>
      </c>
      <c r="AK3898" s="21">
        <f>VLOOKUP(B3898,[2]Sheet3!$A$3:$B$1872,2,0)</f>
        <v>54159.292035398234</v>
      </c>
      <c r="AL3898" s="22">
        <f t="shared" si="63"/>
        <v>54159.292035398234</v>
      </c>
    </row>
    <row r="3899" spans="1:38" ht="12" customHeight="1">
      <c r="A3899" s="19" t="s">
        <v>14254</v>
      </c>
      <c r="B3899" s="20" t="s">
        <v>14255</v>
      </c>
      <c r="C3899" s="20"/>
      <c r="D3899" s="20"/>
      <c r="F3899" s="20" t="s">
        <v>350</v>
      </c>
      <c r="G3899" s="20" t="s">
        <v>852</v>
      </c>
      <c r="H3899" s="20" t="s">
        <v>14256</v>
      </c>
      <c r="I3899" s="20"/>
      <c r="J3899" s="20"/>
      <c r="K3899" s="20"/>
      <c r="L3899" s="20" t="s">
        <v>14255</v>
      </c>
      <c r="M3899" s="20" t="s">
        <v>14256</v>
      </c>
      <c r="N3899" s="20"/>
      <c r="O3899" s="19" t="s">
        <v>14257</v>
      </c>
      <c r="P3899" s="20" t="s">
        <v>43</v>
      </c>
      <c r="Q3899" s="19" t="s">
        <v>237</v>
      </c>
      <c r="U3899" s="21">
        <v>50</v>
      </c>
      <c r="V3899" s="21">
        <v>2</v>
      </c>
      <c r="W3899" s="21">
        <v>1</v>
      </c>
      <c r="X3899" s="21">
        <v>3</v>
      </c>
      <c r="Y3899" s="19" t="s">
        <v>60</v>
      </c>
      <c r="Z3899" s="19" t="s">
        <v>61</v>
      </c>
      <c r="AA3899" s="19" t="s">
        <v>141</v>
      </c>
      <c r="AB3899" s="19" t="s">
        <v>142</v>
      </c>
      <c r="AC3899" s="19" t="s">
        <v>271</v>
      </c>
      <c r="AD3899" s="19" t="s">
        <v>272</v>
      </c>
      <c r="AJ3899" s="21">
        <v>0</v>
      </c>
      <c r="AK3899" s="21">
        <f>VLOOKUP(B3899,[2]Sheet3!$A$3:$B$1872,2,0)</f>
        <v>11915.044247787613</v>
      </c>
      <c r="AL3899" s="22">
        <f t="shared" si="63"/>
        <v>11915.044247787613</v>
      </c>
    </row>
    <row r="3900" spans="1:38" ht="12" customHeight="1">
      <c r="A3900" s="19" t="s">
        <v>14258</v>
      </c>
      <c r="B3900" s="20" t="s">
        <v>14259</v>
      </c>
      <c r="C3900" s="20"/>
      <c r="D3900" s="20"/>
      <c r="F3900" s="20" t="s">
        <v>350</v>
      </c>
      <c r="G3900" s="20" t="s">
        <v>852</v>
      </c>
      <c r="H3900" s="20"/>
      <c r="I3900" s="20"/>
      <c r="J3900" s="20"/>
      <c r="K3900" s="20"/>
      <c r="L3900" s="20"/>
      <c r="M3900" s="20"/>
      <c r="N3900" s="20"/>
      <c r="O3900" s="19" t="s">
        <v>14260</v>
      </c>
      <c r="P3900" s="20" t="s">
        <v>59</v>
      </c>
      <c r="Q3900" s="19" t="s">
        <v>131</v>
      </c>
      <c r="U3900" s="21">
        <v>20</v>
      </c>
      <c r="V3900" s="21">
        <v>2</v>
      </c>
      <c r="W3900" s="21">
        <v>0</v>
      </c>
      <c r="X3900" s="21">
        <v>0</v>
      </c>
      <c r="AJ3900" s="21">
        <v>0</v>
      </c>
      <c r="AK3900" s="21">
        <v>0</v>
      </c>
      <c r="AL3900" s="22">
        <f t="shared" si="63"/>
        <v>0</v>
      </c>
    </row>
    <row r="3901" spans="1:38" ht="12" customHeight="1">
      <c r="A3901" s="19" t="s">
        <v>14261</v>
      </c>
      <c r="B3901" s="20" t="s">
        <v>14262</v>
      </c>
      <c r="C3901" s="20"/>
      <c r="D3901" s="20"/>
      <c r="F3901" s="20" t="s">
        <v>350</v>
      </c>
      <c r="G3901" s="20" t="s">
        <v>852</v>
      </c>
      <c r="H3901" s="20"/>
      <c r="I3901" s="20"/>
      <c r="J3901" s="20"/>
      <c r="K3901" s="20"/>
      <c r="L3901" s="20"/>
      <c r="M3901" s="20" t="s">
        <v>14262</v>
      </c>
      <c r="N3901" s="20"/>
      <c r="O3901" s="19" t="s">
        <v>14263</v>
      </c>
      <c r="P3901" s="20" t="s">
        <v>43</v>
      </c>
      <c r="Q3901" s="19" t="s">
        <v>131</v>
      </c>
      <c r="U3901" s="21">
        <v>50</v>
      </c>
      <c r="V3901" s="21">
        <v>1</v>
      </c>
      <c r="W3901" s="21">
        <v>0</v>
      </c>
      <c r="X3901" s="21">
        <v>1</v>
      </c>
      <c r="AJ3901" s="21">
        <v>0</v>
      </c>
      <c r="AK3901" s="21">
        <v>0</v>
      </c>
      <c r="AL3901" s="22">
        <f t="shared" si="63"/>
        <v>0</v>
      </c>
    </row>
    <row r="3902" spans="1:38" ht="12" customHeight="1">
      <c r="A3902" s="19" t="s">
        <v>14264</v>
      </c>
      <c r="B3902" s="20" t="s">
        <v>14265</v>
      </c>
      <c r="C3902" s="20"/>
      <c r="D3902" s="20"/>
      <c r="F3902" s="20" t="s">
        <v>350</v>
      </c>
      <c r="G3902" s="20" t="s">
        <v>852</v>
      </c>
      <c r="H3902" s="20"/>
      <c r="I3902" s="20"/>
      <c r="J3902" s="20"/>
      <c r="K3902" s="20"/>
      <c r="L3902" s="20" t="s">
        <v>14266</v>
      </c>
      <c r="M3902" s="20" t="s">
        <v>14265</v>
      </c>
      <c r="N3902" s="20"/>
      <c r="O3902" s="19" t="s">
        <v>14267</v>
      </c>
      <c r="P3902" s="20" t="s">
        <v>59</v>
      </c>
      <c r="Q3902" s="19" t="s">
        <v>102</v>
      </c>
      <c r="U3902" s="21">
        <v>30</v>
      </c>
      <c r="V3902" s="21">
        <v>2</v>
      </c>
      <c r="W3902" s="21">
        <v>0</v>
      </c>
      <c r="X3902" s="21">
        <v>0</v>
      </c>
      <c r="AJ3902" s="21">
        <v>0</v>
      </c>
      <c r="AK3902" s="21">
        <v>0</v>
      </c>
      <c r="AL3902" s="22">
        <f t="shared" si="63"/>
        <v>0</v>
      </c>
    </row>
    <row r="3903" spans="1:38" ht="12" customHeight="1">
      <c r="A3903" s="19" t="s">
        <v>14268</v>
      </c>
      <c r="B3903" s="20" t="s">
        <v>14269</v>
      </c>
      <c r="C3903" s="20"/>
      <c r="D3903" s="20"/>
      <c r="F3903" s="20" t="s">
        <v>350</v>
      </c>
      <c r="G3903" s="20" t="s">
        <v>852</v>
      </c>
      <c r="H3903" s="20"/>
      <c r="I3903" s="20"/>
      <c r="J3903" s="20"/>
      <c r="K3903" s="20"/>
      <c r="L3903" s="20" t="s">
        <v>14269</v>
      </c>
      <c r="M3903" s="20" t="s">
        <v>14269</v>
      </c>
      <c r="N3903" s="20"/>
      <c r="O3903" s="19" t="s">
        <v>14270</v>
      </c>
      <c r="P3903" s="20" t="s">
        <v>59</v>
      </c>
      <c r="Q3903" s="19" t="s">
        <v>102</v>
      </c>
      <c r="U3903" s="21">
        <v>60</v>
      </c>
      <c r="V3903" s="21">
        <v>5</v>
      </c>
      <c r="W3903" s="21">
        <v>1</v>
      </c>
      <c r="X3903" s="21">
        <v>0</v>
      </c>
      <c r="AJ3903" s="21">
        <v>0</v>
      </c>
      <c r="AK3903" s="21">
        <f>VLOOKUP(B3903,[2]Sheet3!$A$3:$B$1872,2,0)</f>
        <v>5130.0884955752208</v>
      </c>
      <c r="AL3903" s="22">
        <f t="shared" si="63"/>
        <v>5130.0884955752208</v>
      </c>
    </row>
    <row r="3904" spans="1:38" ht="12" customHeight="1">
      <c r="A3904" s="19" t="s">
        <v>14271</v>
      </c>
      <c r="B3904" s="20" t="s">
        <v>14272</v>
      </c>
      <c r="C3904" s="20"/>
      <c r="D3904" s="20"/>
      <c r="F3904" s="20" t="s">
        <v>350</v>
      </c>
      <c r="G3904" s="20" t="s">
        <v>852</v>
      </c>
      <c r="H3904" s="20"/>
      <c r="I3904" s="20"/>
      <c r="J3904" s="20"/>
      <c r="K3904" s="20"/>
      <c r="L3904" s="20"/>
      <c r="M3904" s="20" t="s">
        <v>14272</v>
      </c>
      <c r="N3904" s="20"/>
      <c r="O3904" s="19" t="s">
        <v>14273</v>
      </c>
      <c r="P3904" s="20" t="s">
        <v>43</v>
      </c>
      <c r="Q3904" s="19" t="s">
        <v>131</v>
      </c>
      <c r="U3904" s="21">
        <v>60</v>
      </c>
      <c r="V3904" s="21">
        <v>1</v>
      </c>
      <c r="W3904" s="21">
        <v>0</v>
      </c>
      <c r="X3904" s="21">
        <v>1</v>
      </c>
      <c r="AJ3904" s="21">
        <v>0</v>
      </c>
      <c r="AK3904" s="21">
        <v>0</v>
      </c>
      <c r="AL3904" s="22">
        <f t="shared" si="63"/>
        <v>0</v>
      </c>
    </row>
    <row r="3905" spans="1:38" ht="12" customHeight="1">
      <c r="A3905" s="19" t="s">
        <v>14274</v>
      </c>
      <c r="B3905" s="20" t="s">
        <v>14275</v>
      </c>
      <c r="C3905" s="20"/>
      <c r="D3905" s="20"/>
      <c r="F3905" s="20" t="s">
        <v>818</v>
      </c>
      <c r="G3905" s="20" t="s">
        <v>5482</v>
      </c>
      <c r="H3905" s="20" t="s">
        <v>14276</v>
      </c>
      <c r="I3905" s="20"/>
      <c r="J3905" s="20"/>
      <c r="K3905" s="20"/>
      <c r="L3905" s="20"/>
      <c r="M3905" s="20" t="s">
        <v>14275</v>
      </c>
      <c r="N3905" s="20"/>
      <c r="O3905" s="19" t="s">
        <v>14277</v>
      </c>
      <c r="P3905" s="20" t="s">
        <v>43</v>
      </c>
      <c r="Q3905" s="19" t="s">
        <v>131</v>
      </c>
      <c r="AJ3905" s="21">
        <v>0</v>
      </c>
      <c r="AK3905" s="21">
        <v>0</v>
      </c>
      <c r="AL3905" s="22">
        <f t="shared" si="63"/>
        <v>0</v>
      </c>
    </row>
    <row r="3906" spans="1:38" ht="12" customHeight="1">
      <c r="A3906" s="19" t="s">
        <v>14278</v>
      </c>
      <c r="B3906" s="20" t="s">
        <v>14279</v>
      </c>
      <c r="C3906" s="20"/>
      <c r="D3906" s="20"/>
      <c r="E3906" s="19" t="s">
        <v>14280</v>
      </c>
      <c r="F3906" s="20" t="s">
        <v>818</v>
      </c>
      <c r="G3906" s="20" t="s">
        <v>5482</v>
      </c>
      <c r="H3906" s="20" t="s">
        <v>14281</v>
      </c>
      <c r="I3906" s="20"/>
      <c r="J3906" s="20"/>
      <c r="K3906" s="20"/>
      <c r="L3906" s="20" t="s">
        <v>14282</v>
      </c>
      <c r="M3906" s="20" t="s">
        <v>14279</v>
      </c>
      <c r="N3906" s="20"/>
      <c r="O3906" s="19" t="s">
        <v>14283</v>
      </c>
      <c r="P3906" s="20" t="s">
        <v>43</v>
      </c>
      <c r="Q3906" s="19" t="s">
        <v>170</v>
      </c>
      <c r="R3906" s="19" t="s">
        <v>1003</v>
      </c>
      <c r="S3906" s="19" t="s">
        <v>251</v>
      </c>
      <c r="U3906" s="21" t="s">
        <v>1004</v>
      </c>
      <c r="V3906" s="21">
        <v>1</v>
      </c>
      <c r="W3906" s="21">
        <v>1</v>
      </c>
      <c r="X3906" s="21">
        <v>3</v>
      </c>
      <c r="Y3906" s="19" t="s">
        <v>60</v>
      </c>
      <c r="Z3906" s="19" t="s">
        <v>61</v>
      </c>
      <c r="AA3906" s="19" t="s">
        <v>62</v>
      </c>
      <c r="AB3906" s="19" t="s">
        <v>63</v>
      </c>
      <c r="AC3906" s="19" t="s">
        <v>183</v>
      </c>
      <c r="AD3906" s="19" t="s">
        <v>184</v>
      </c>
      <c r="AE3906" s="19" t="s">
        <v>5523</v>
      </c>
      <c r="AF3906" s="19" t="s">
        <v>5524</v>
      </c>
      <c r="AJ3906" s="21">
        <f>VLOOKUP(B3906,[1]Sheet8!$A$3:$B$989,2,0)</f>
        <v>15989.259999999998</v>
      </c>
      <c r="AK3906" s="21">
        <v>0</v>
      </c>
      <c r="AL3906" s="22">
        <f t="shared" ref="AL3906:AL3969" si="64">AJ3906+AK3906</f>
        <v>15989.259999999998</v>
      </c>
    </row>
    <row r="3907" spans="1:38" ht="12" customHeight="1">
      <c r="A3907" s="19" t="s">
        <v>14284</v>
      </c>
      <c r="B3907" s="20" t="s">
        <v>14285</v>
      </c>
      <c r="C3907" s="20"/>
      <c r="D3907" s="20"/>
      <c r="F3907" s="20" t="s">
        <v>818</v>
      </c>
      <c r="G3907" s="20" t="s">
        <v>5482</v>
      </c>
      <c r="H3907" s="20"/>
      <c r="I3907" s="20"/>
      <c r="J3907" s="20"/>
      <c r="K3907" s="20"/>
      <c r="L3907" s="20"/>
      <c r="M3907" s="20" t="s">
        <v>14285</v>
      </c>
      <c r="N3907" s="20"/>
      <c r="O3907" s="19" t="s">
        <v>14286</v>
      </c>
      <c r="P3907" s="20" t="s">
        <v>43</v>
      </c>
      <c r="Q3907" s="19" t="s">
        <v>131</v>
      </c>
      <c r="AJ3907" s="21">
        <v>0</v>
      </c>
      <c r="AK3907" s="21">
        <v>0</v>
      </c>
      <c r="AL3907" s="22">
        <f t="shared" si="64"/>
        <v>0</v>
      </c>
    </row>
    <row r="3908" spans="1:38" ht="12" customHeight="1">
      <c r="A3908" s="19" t="s">
        <v>14287</v>
      </c>
      <c r="B3908" s="20" t="s">
        <v>14288</v>
      </c>
      <c r="C3908" s="20"/>
      <c r="D3908" s="20"/>
      <c r="E3908" s="19" t="s">
        <v>14289</v>
      </c>
      <c r="F3908" s="20" t="s">
        <v>628</v>
      </c>
      <c r="G3908" s="20" t="s">
        <v>1900</v>
      </c>
      <c r="H3908" s="20" t="s">
        <v>14290</v>
      </c>
      <c r="I3908" s="20"/>
      <c r="J3908" s="20"/>
      <c r="K3908" s="20"/>
      <c r="L3908" s="20" t="s">
        <v>14291</v>
      </c>
      <c r="M3908" s="20" t="s">
        <v>14288</v>
      </c>
      <c r="N3908" s="20"/>
      <c r="O3908" s="19" t="s">
        <v>14292</v>
      </c>
      <c r="P3908" s="20" t="s">
        <v>43</v>
      </c>
      <c r="Q3908" s="19" t="s">
        <v>170</v>
      </c>
      <c r="U3908" s="21">
        <v>600</v>
      </c>
      <c r="V3908" s="21">
        <v>1</v>
      </c>
      <c r="W3908" s="21">
        <v>2</v>
      </c>
      <c r="X3908" s="21">
        <v>3</v>
      </c>
      <c r="Y3908" s="19" t="s">
        <v>60</v>
      </c>
      <c r="Z3908" s="19" t="s">
        <v>61</v>
      </c>
      <c r="AA3908" s="19" t="s">
        <v>141</v>
      </c>
      <c r="AB3908" s="19" t="s">
        <v>142</v>
      </c>
      <c r="AC3908" s="19" t="s">
        <v>271</v>
      </c>
      <c r="AD3908" s="19" t="s">
        <v>272</v>
      </c>
      <c r="AE3908" s="19" t="s">
        <v>631</v>
      </c>
      <c r="AF3908" s="19" t="s">
        <v>632</v>
      </c>
      <c r="AJ3908" s="21">
        <f>VLOOKUP(B3908,[1]Sheet8!$A$3:$B$989,2,0)</f>
        <v>8415.4</v>
      </c>
      <c r="AK3908" s="21">
        <f>VLOOKUP(B3908,[2]Sheet3!$A$3:$B$1872,2,0)</f>
        <v>42899.292035398234</v>
      </c>
      <c r="AL3908" s="22">
        <f t="shared" si="64"/>
        <v>51314.692035398235</v>
      </c>
    </row>
    <row r="3909" spans="1:38" ht="12" customHeight="1">
      <c r="A3909" s="19" t="s">
        <v>14293</v>
      </c>
      <c r="B3909" s="20" t="s">
        <v>14294</v>
      </c>
      <c r="C3909" s="20"/>
      <c r="D3909" s="20"/>
      <c r="F3909" s="20" t="s">
        <v>628</v>
      </c>
      <c r="G3909" s="20" t="s">
        <v>1900</v>
      </c>
      <c r="H3909" s="20"/>
      <c r="I3909" s="20"/>
      <c r="J3909" s="20"/>
      <c r="K3909" s="20"/>
      <c r="L3909" s="20"/>
      <c r="M3909" s="20" t="s">
        <v>14294</v>
      </c>
      <c r="N3909" s="20"/>
      <c r="O3909" s="19" t="s">
        <v>14295</v>
      </c>
      <c r="P3909" s="20" t="s">
        <v>43</v>
      </c>
      <c r="Q3909" s="19" t="s">
        <v>131</v>
      </c>
      <c r="U3909" s="21">
        <v>380</v>
      </c>
      <c r="V3909" s="21">
        <v>1</v>
      </c>
      <c r="W3909" s="21">
        <v>1</v>
      </c>
      <c r="X3909" s="21">
        <v>1</v>
      </c>
      <c r="AJ3909" s="21">
        <v>0</v>
      </c>
      <c r="AK3909" s="21">
        <f>VLOOKUP(B3909,[2]Sheet3!$A$3:$B$1872,2,0)</f>
        <v>23830.088495575223</v>
      </c>
      <c r="AL3909" s="22">
        <f t="shared" si="64"/>
        <v>23830.088495575223</v>
      </c>
    </row>
    <row r="3910" spans="1:38" ht="12" customHeight="1">
      <c r="A3910" s="19" t="s">
        <v>14296</v>
      </c>
      <c r="B3910" s="20" t="s">
        <v>14297</v>
      </c>
      <c r="C3910" s="20"/>
      <c r="D3910" s="20"/>
      <c r="F3910" s="20" t="s">
        <v>628</v>
      </c>
      <c r="G3910" s="20" t="s">
        <v>1900</v>
      </c>
      <c r="H3910" s="20"/>
      <c r="I3910" s="20"/>
      <c r="J3910" s="20"/>
      <c r="K3910" s="20"/>
      <c r="L3910" s="20"/>
      <c r="M3910" s="20" t="s">
        <v>14297</v>
      </c>
      <c r="N3910" s="20"/>
      <c r="O3910" s="19" t="s">
        <v>14298</v>
      </c>
      <c r="P3910" s="20" t="s">
        <v>43</v>
      </c>
      <c r="Q3910" s="19" t="s">
        <v>131</v>
      </c>
      <c r="U3910" s="21">
        <v>350</v>
      </c>
      <c r="V3910" s="21">
        <v>1</v>
      </c>
      <c r="W3910" s="21">
        <v>1</v>
      </c>
      <c r="X3910" s="21">
        <v>1</v>
      </c>
      <c r="AJ3910" s="21">
        <v>0</v>
      </c>
      <c r="AK3910" s="21">
        <f>VLOOKUP(B3910,[2]Sheet3!$A$3:$B$1872,2,0)</f>
        <v>5130.0884955752208</v>
      </c>
      <c r="AL3910" s="22">
        <f t="shared" si="64"/>
        <v>5130.0884955752208</v>
      </c>
    </row>
    <row r="3911" spans="1:38" ht="12" customHeight="1">
      <c r="A3911" s="19" t="s">
        <v>14299</v>
      </c>
      <c r="B3911" s="20" t="s">
        <v>14300</v>
      </c>
      <c r="C3911" s="20"/>
      <c r="D3911" s="20"/>
      <c r="F3911" s="20" t="s">
        <v>427</v>
      </c>
      <c r="G3911" s="20" t="s">
        <v>1792</v>
      </c>
      <c r="H3911" s="20"/>
      <c r="I3911" s="20"/>
      <c r="J3911" s="20"/>
      <c r="K3911" s="20"/>
      <c r="L3911" s="20"/>
      <c r="M3911" s="20" t="s">
        <v>14300</v>
      </c>
      <c r="N3911" s="20"/>
      <c r="O3911" s="19" t="s">
        <v>14301</v>
      </c>
      <c r="P3911" s="20" t="s">
        <v>43</v>
      </c>
      <c r="Q3911" s="19" t="s">
        <v>131</v>
      </c>
      <c r="U3911" s="21">
        <v>200</v>
      </c>
      <c r="V3911" s="21">
        <v>3</v>
      </c>
      <c r="W3911" s="21">
        <v>1</v>
      </c>
      <c r="X3911" s="21">
        <v>3</v>
      </c>
      <c r="AJ3911" s="21">
        <v>0</v>
      </c>
      <c r="AK3911" s="21">
        <f>VLOOKUP(B3911,[2]Sheet3!$A$3:$B$1872,2,0)</f>
        <v>17225.663716814161</v>
      </c>
      <c r="AL3911" s="22">
        <f t="shared" si="64"/>
        <v>17225.663716814161</v>
      </c>
    </row>
    <row r="3912" spans="1:38" ht="12" customHeight="1">
      <c r="A3912" s="19" t="s">
        <v>14302</v>
      </c>
      <c r="B3912" s="20" t="s">
        <v>14303</v>
      </c>
      <c r="C3912" s="20" t="str">
        <f>LEFT(B3912,LEN(B3912)-4)</f>
        <v>上海彩婷医疗美容门诊部</v>
      </c>
      <c r="D3912" s="20"/>
      <c r="E3912" s="19" t="s">
        <v>14304</v>
      </c>
      <c r="F3912" s="20" t="s">
        <v>241</v>
      </c>
      <c r="G3912" s="20" t="s">
        <v>241</v>
      </c>
      <c r="H3912" s="20" t="s">
        <v>14305</v>
      </c>
      <c r="I3912" s="20"/>
      <c r="J3912" s="20"/>
      <c r="K3912" s="20"/>
      <c r="L3912" s="20" t="s">
        <v>14303</v>
      </c>
      <c r="M3912" s="20" t="s">
        <v>14303</v>
      </c>
      <c r="N3912" s="20"/>
      <c r="O3912" s="19" t="s">
        <v>14306</v>
      </c>
      <c r="P3912" s="20" t="s">
        <v>43</v>
      </c>
      <c r="Q3912" s="19" t="s">
        <v>170</v>
      </c>
      <c r="U3912" s="21">
        <v>700</v>
      </c>
      <c r="V3912" s="21">
        <v>2</v>
      </c>
      <c r="W3912" s="21">
        <v>2</v>
      </c>
      <c r="X3912" s="21">
        <v>1</v>
      </c>
      <c r="Y3912" s="19" t="s">
        <v>45</v>
      </c>
      <c r="Z3912" s="19" t="s">
        <v>46</v>
      </c>
      <c r="AA3912" s="19" t="s">
        <v>47</v>
      </c>
      <c r="AB3912" s="19" t="s">
        <v>47</v>
      </c>
      <c r="AC3912" s="19" t="s">
        <v>48</v>
      </c>
      <c r="AD3912" s="19" t="s">
        <v>49</v>
      </c>
      <c r="AE3912" s="19" t="s">
        <v>567</v>
      </c>
      <c r="AF3912" s="19" t="s">
        <v>568</v>
      </c>
      <c r="AJ3912" s="21">
        <f>VLOOKUP(B3912,[1]Sheet8!$A$3:$B$989,2,0)</f>
        <v>24555.035485110537</v>
      </c>
      <c r="AK3912" s="21">
        <f>VLOOKUP(B3912,[2]Sheet3!$A$3:$B$1872,2,0)</f>
        <v>103030.13008849559</v>
      </c>
      <c r="AL3912" s="22">
        <f t="shared" si="64"/>
        <v>127585.16557360612</v>
      </c>
    </row>
    <row r="3913" spans="1:38" ht="12" customHeight="1">
      <c r="A3913" s="19" t="s">
        <v>14307</v>
      </c>
      <c r="B3913" s="20" t="s">
        <v>14308</v>
      </c>
      <c r="C3913" s="20" t="str">
        <f>LEFT(B3913,LEN(B3913)-4)</f>
        <v>上海御颜医疗美容门诊部</v>
      </c>
      <c r="D3913" s="20"/>
      <c r="F3913" s="20" t="s">
        <v>241</v>
      </c>
      <c r="G3913" s="20" t="s">
        <v>241</v>
      </c>
      <c r="H3913" s="20"/>
      <c r="I3913" s="20"/>
      <c r="J3913" s="20"/>
      <c r="K3913" s="20"/>
      <c r="L3913" s="20" t="s">
        <v>14309</v>
      </c>
      <c r="M3913" s="20" t="s">
        <v>14308</v>
      </c>
      <c r="N3913" s="20"/>
      <c r="O3913" s="19" t="s">
        <v>14310</v>
      </c>
      <c r="P3913" s="20" t="s">
        <v>43</v>
      </c>
      <c r="Q3913" s="19" t="s">
        <v>237</v>
      </c>
      <c r="R3913" s="19" t="s">
        <v>744</v>
      </c>
      <c r="S3913" s="19" t="s">
        <v>139</v>
      </c>
      <c r="T3913" s="19" t="s">
        <v>152</v>
      </c>
      <c r="U3913" s="21">
        <v>50</v>
      </c>
      <c r="V3913" s="21">
        <v>1</v>
      </c>
      <c r="W3913" s="21">
        <v>1</v>
      </c>
      <c r="X3913" s="21">
        <v>6</v>
      </c>
      <c r="Y3913" s="19" t="s">
        <v>45</v>
      </c>
      <c r="Z3913" s="19" t="s">
        <v>46</v>
      </c>
      <c r="AA3913" s="19" t="s">
        <v>47</v>
      </c>
      <c r="AB3913" s="19" t="s">
        <v>461</v>
      </c>
      <c r="AC3913" s="19" t="s">
        <v>48</v>
      </c>
      <c r="AD3913" s="19" t="s">
        <v>49</v>
      </c>
      <c r="AJ3913" s="21">
        <v>0</v>
      </c>
      <c r="AK3913" s="21">
        <v>0</v>
      </c>
      <c r="AL3913" s="22">
        <f t="shared" si="64"/>
        <v>0</v>
      </c>
    </row>
    <row r="3914" spans="1:38" ht="12" customHeight="1">
      <c r="A3914" s="19" t="s">
        <v>14311</v>
      </c>
      <c r="B3914" s="20" t="s">
        <v>14312</v>
      </c>
      <c r="C3914" s="20" t="str">
        <f>LEFT(B3914,LEN(B3914)-4)</f>
        <v>上海微蓝医疗美容门诊部</v>
      </c>
      <c r="D3914" s="20" t="s">
        <v>954</v>
      </c>
      <c r="F3914" s="20" t="s">
        <v>241</v>
      </c>
      <c r="G3914" s="20" t="s">
        <v>241</v>
      </c>
      <c r="H3914" s="20" t="s">
        <v>14313</v>
      </c>
      <c r="I3914" s="20"/>
      <c r="J3914" s="20"/>
      <c r="K3914" s="20"/>
      <c r="L3914" s="20" t="s">
        <v>14314</v>
      </c>
      <c r="M3914" s="20" t="s">
        <v>14312</v>
      </c>
      <c r="N3914" s="20"/>
      <c r="O3914" s="19" t="s">
        <v>14315</v>
      </c>
      <c r="P3914" s="20" t="s">
        <v>43</v>
      </c>
      <c r="Q3914" s="19" t="s">
        <v>131</v>
      </c>
      <c r="U3914" s="21">
        <v>300</v>
      </c>
      <c r="V3914" s="21">
        <v>1</v>
      </c>
      <c r="W3914" s="21">
        <v>1</v>
      </c>
      <c r="X3914" s="21">
        <v>1</v>
      </c>
      <c r="AJ3914" s="21">
        <v>0</v>
      </c>
      <c r="AK3914" s="21">
        <f>VLOOKUP(B3914,[2]Sheet3!$A$3:$B$1872,2,0)</f>
        <v>46258.407079646022</v>
      </c>
      <c r="AL3914" s="22">
        <f t="shared" si="64"/>
        <v>46258.407079646022</v>
      </c>
    </row>
    <row r="3915" spans="1:38" ht="12" customHeight="1">
      <c r="A3915" s="19" t="s">
        <v>14316</v>
      </c>
      <c r="B3915" s="20" t="s">
        <v>14317</v>
      </c>
      <c r="C3915" s="20"/>
      <c r="D3915" s="20"/>
      <c r="F3915" s="20" t="s">
        <v>37</v>
      </c>
      <c r="G3915" s="20" t="s">
        <v>38</v>
      </c>
      <c r="H3915" s="20"/>
      <c r="I3915" s="20"/>
      <c r="J3915" s="20"/>
      <c r="K3915" s="20"/>
      <c r="L3915" s="20"/>
      <c r="M3915" s="20"/>
      <c r="N3915" s="20"/>
      <c r="O3915" s="19" t="s">
        <v>14318</v>
      </c>
      <c r="P3915" s="20" t="s">
        <v>59</v>
      </c>
      <c r="Q3915" s="19" t="s">
        <v>131</v>
      </c>
      <c r="U3915" s="21">
        <v>1000</v>
      </c>
      <c r="V3915" s="21">
        <v>4</v>
      </c>
      <c r="W3915" s="21">
        <v>2</v>
      </c>
      <c r="X3915" s="21">
        <v>6</v>
      </c>
      <c r="AJ3915" s="21">
        <v>0</v>
      </c>
      <c r="AK3915" s="21">
        <v>0</v>
      </c>
      <c r="AL3915" s="22">
        <f t="shared" si="64"/>
        <v>0</v>
      </c>
    </row>
    <row r="3916" spans="1:38" ht="12" customHeight="1">
      <c r="A3916" s="19" t="s">
        <v>14319</v>
      </c>
      <c r="B3916" s="20" t="s">
        <v>14320</v>
      </c>
      <c r="C3916" s="20" t="str">
        <f>LEFT(B3916,LEN(B3916)-4)</f>
        <v>上海德媛医疗美容门诊部</v>
      </c>
      <c r="D3916" s="20" t="s">
        <v>954</v>
      </c>
      <c r="F3916" s="20" t="s">
        <v>241</v>
      </c>
      <c r="G3916" s="20" t="s">
        <v>241</v>
      </c>
      <c r="H3916" s="20" t="s">
        <v>14321</v>
      </c>
      <c r="I3916" s="20"/>
      <c r="J3916" s="20"/>
      <c r="K3916" s="12"/>
      <c r="L3916" s="20" t="s">
        <v>14321</v>
      </c>
      <c r="M3916" s="20" t="s">
        <v>14320</v>
      </c>
      <c r="N3916" s="20"/>
      <c r="O3916" s="19" t="s">
        <v>14322</v>
      </c>
      <c r="P3916" s="20" t="s">
        <v>43</v>
      </c>
      <c r="Q3916" s="19" t="s">
        <v>131</v>
      </c>
      <c r="AJ3916" s="21">
        <v>0</v>
      </c>
      <c r="AK3916" s="21">
        <f>VLOOKUP(B3916,[2]Sheet3!$A$3:$B$1872,2,0)</f>
        <v>14719.646017699117</v>
      </c>
      <c r="AL3916" s="22">
        <f t="shared" si="64"/>
        <v>14719.646017699117</v>
      </c>
    </row>
    <row r="3917" spans="1:38" ht="12" customHeight="1">
      <c r="A3917" s="19" t="s">
        <v>14323</v>
      </c>
      <c r="B3917" s="20" t="s">
        <v>14324</v>
      </c>
      <c r="C3917" s="20"/>
      <c r="D3917" s="20"/>
      <c r="E3917" s="19" t="s">
        <v>14325</v>
      </c>
      <c r="F3917" s="20" t="s">
        <v>135</v>
      </c>
      <c r="G3917" s="20" t="s">
        <v>135</v>
      </c>
      <c r="H3917" s="20" t="s">
        <v>14326</v>
      </c>
      <c r="I3917" s="20"/>
      <c r="J3917" s="20"/>
      <c r="K3917" s="20"/>
      <c r="L3917" s="20" t="s">
        <v>14324</v>
      </c>
      <c r="M3917" s="20" t="s">
        <v>14324</v>
      </c>
      <c r="N3917" s="20"/>
      <c r="O3917" s="19" t="s">
        <v>14327</v>
      </c>
      <c r="P3917" s="20" t="s">
        <v>59</v>
      </c>
      <c r="Q3917" s="19" t="s">
        <v>44</v>
      </c>
      <c r="U3917" s="21">
        <v>800</v>
      </c>
      <c r="V3917" s="21">
        <v>1</v>
      </c>
      <c r="W3917" s="21">
        <v>1</v>
      </c>
      <c r="X3917" s="21">
        <v>2</v>
      </c>
      <c r="Y3917" s="19" t="s">
        <v>60</v>
      </c>
      <c r="Z3917" s="19" t="s">
        <v>61</v>
      </c>
      <c r="AA3917" s="19" t="s">
        <v>141</v>
      </c>
      <c r="AB3917" s="19" t="s">
        <v>142</v>
      </c>
      <c r="AC3917" s="19" t="s">
        <v>143</v>
      </c>
      <c r="AD3917" s="19" t="s">
        <v>144</v>
      </c>
      <c r="AE3917" s="19" t="s">
        <v>523</v>
      </c>
      <c r="AF3917" s="19" t="s">
        <v>524</v>
      </c>
      <c r="AJ3917" s="21">
        <f>VLOOKUP(B3917,[1]Sheet8!$A$3:$B$989,2,0)</f>
        <v>0</v>
      </c>
      <c r="AK3917" s="21">
        <f>VLOOKUP(B3917,[2]Sheet3!$A$3:$B$1872,2,0)</f>
        <v>239815.88300884957</v>
      </c>
      <c r="AL3917" s="22">
        <f t="shared" si="64"/>
        <v>239815.88300884957</v>
      </c>
    </row>
    <row r="3918" spans="1:38" ht="12" customHeight="1">
      <c r="A3918" s="19" t="s">
        <v>14328</v>
      </c>
      <c r="B3918" s="20" t="s">
        <v>14329</v>
      </c>
      <c r="C3918" s="20"/>
      <c r="D3918" s="20"/>
      <c r="F3918" s="20" t="s">
        <v>128</v>
      </c>
      <c r="G3918" s="20" t="s">
        <v>129</v>
      </c>
      <c r="H3918" s="20"/>
      <c r="I3918" s="20"/>
      <c r="J3918" s="20"/>
      <c r="K3918" s="20"/>
      <c r="L3918" s="20"/>
      <c r="M3918" s="20" t="s">
        <v>14329</v>
      </c>
      <c r="N3918" s="20"/>
      <c r="O3918" s="19" t="s">
        <v>14330</v>
      </c>
      <c r="P3918" s="20" t="s">
        <v>59</v>
      </c>
      <c r="Q3918" s="19" t="s">
        <v>131</v>
      </c>
      <c r="AJ3918" s="21">
        <v>0</v>
      </c>
      <c r="AK3918" s="21">
        <v>0</v>
      </c>
      <c r="AL3918" s="22">
        <f t="shared" si="64"/>
        <v>0</v>
      </c>
    </row>
    <row r="3919" spans="1:38" ht="12" customHeight="1">
      <c r="A3919" s="19" t="s">
        <v>14331</v>
      </c>
      <c r="B3919" s="20" t="s">
        <v>14332</v>
      </c>
      <c r="C3919" s="20"/>
      <c r="D3919" s="20"/>
      <c r="F3919" s="20" t="s">
        <v>128</v>
      </c>
      <c r="G3919" s="20" t="s">
        <v>129</v>
      </c>
      <c r="H3919" s="20"/>
      <c r="I3919" s="20"/>
      <c r="J3919" s="20"/>
      <c r="K3919" s="20"/>
      <c r="L3919" s="20"/>
      <c r="M3919" s="20" t="s">
        <v>14332</v>
      </c>
      <c r="N3919" s="20"/>
      <c r="O3919" s="19" t="s">
        <v>14333</v>
      </c>
      <c r="P3919" s="20" t="s">
        <v>59</v>
      </c>
      <c r="Q3919" s="19" t="s">
        <v>131</v>
      </c>
      <c r="U3919" s="21">
        <v>0</v>
      </c>
      <c r="V3919" s="21">
        <v>0</v>
      </c>
      <c r="W3919" s="21">
        <v>0</v>
      </c>
      <c r="X3919" s="21">
        <v>0</v>
      </c>
      <c r="AJ3919" s="21">
        <v>0</v>
      </c>
      <c r="AK3919" s="21">
        <v>0</v>
      </c>
      <c r="AL3919" s="22">
        <f t="shared" si="64"/>
        <v>0</v>
      </c>
    </row>
    <row r="3920" spans="1:38" ht="12" customHeight="1">
      <c r="A3920" s="19" t="s">
        <v>14334</v>
      </c>
      <c r="B3920" s="20" t="s">
        <v>14335</v>
      </c>
      <c r="C3920" s="20"/>
      <c r="D3920" s="20"/>
      <c r="F3920" s="20" t="s">
        <v>2088</v>
      </c>
      <c r="G3920" s="20" t="s">
        <v>2089</v>
      </c>
      <c r="H3920" s="20" t="s">
        <v>14336</v>
      </c>
      <c r="I3920" s="20"/>
      <c r="J3920" s="20"/>
      <c r="K3920" s="20"/>
      <c r="L3920" s="20" t="s">
        <v>14335</v>
      </c>
      <c r="M3920" s="20" t="s">
        <v>14335</v>
      </c>
      <c r="N3920" s="20"/>
      <c r="O3920" s="19" t="s">
        <v>14337</v>
      </c>
      <c r="P3920" s="20" t="s">
        <v>43</v>
      </c>
      <c r="Q3920" s="19" t="s">
        <v>237</v>
      </c>
      <c r="U3920" s="21">
        <v>600</v>
      </c>
      <c r="V3920" s="21">
        <v>1</v>
      </c>
      <c r="W3920" s="21">
        <v>1</v>
      </c>
      <c r="X3920" s="21">
        <v>3</v>
      </c>
      <c r="Y3920" s="19" t="s">
        <v>60</v>
      </c>
      <c r="Z3920" s="19" t="s">
        <v>61</v>
      </c>
      <c r="AA3920" s="19" t="s">
        <v>62</v>
      </c>
      <c r="AB3920" s="19" t="s">
        <v>63</v>
      </c>
      <c r="AC3920" s="19" t="s">
        <v>64</v>
      </c>
      <c r="AD3920" s="19" t="s">
        <v>65</v>
      </c>
      <c r="AJ3920" s="21">
        <v>0</v>
      </c>
      <c r="AK3920" s="21">
        <f>VLOOKUP(B3920,[2]Sheet3!$A$3:$B$1872,2,0)</f>
        <v>68814.159292035401</v>
      </c>
      <c r="AL3920" s="22">
        <f t="shared" si="64"/>
        <v>68814.159292035401</v>
      </c>
    </row>
    <row r="3921" spans="1:38" ht="12" customHeight="1">
      <c r="A3921" s="19" t="s">
        <v>14338</v>
      </c>
      <c r="B3921" s="20" t="s">
        <v>2863</v>
      </c>
      <c r="C3921" s="20"/>
      <c r="D3921" s="20"/>
      <c r="F3921" s="20" t="s">
        <v>135</v>
      </c>
      <c r="G3921" s="20" t="s">
        <v>135</v>
      </c>
      <c r="H3921" s="20"/>
      <c r="I3921" s="20"/>
      <c r="J3921" s="20"/>
      <c r="K3921" s="20"/>
      <c r="L3921" s="20" t="s">
        <v>14339</v>
      </c>
      <c r="M3921" s="20" t="s">
        <v>2863</v>
      </c>
      <c r="N3921" s="20"/>
      <c r="O3921" s="19" t="s">
        <v>14340</v>
      </c>
      <c r="P3921" s="20" t="s">
        <v>59</v>
      </c>
      <c r="Q3921" s="19" t="s">
        <v>131</v>
      </c>
      <c r="AJ3921" s="21">
        <v>0</v>
      </c>
      <c r="AK3921" s="21">
        <v>0</v>
      </c>
      <c r="AL3921" s="22">
        <f t="shared" si="64"/>
        <v>0</v>
      </c>
    </row>
    <row r="3922" spans="1:38" ht="12" customHeight="1">
      <c r="A3922" s="19" t="s">
        <v>14341</v>
      </c>
      <c r="B3922" s="20" t="s">
        <v>14342</v>
      </c>
      <c r="C3922" s="20"/>
      <c r="D3922" s="20"/>
      <c r="E3922" s="19" t="s">
        <v>14343</v>
      </c>
      <c r="F3922" s="20" t="s">
        <v>215</v>
      </c>
      <c r="G3922" s="20" t="s">
        <v>216</v>
      </c>
      <c r="H3922" s="20"/>
      <c r="I3922" s="20"/>
      <c r="J3922" s="20"/>
      <c r="K3922" s="20"/>
      <c r="L3922" s="20" t="s">
        <v>14344</v>
      </c>
      <c r="M3922" s="20" t="s">
        <v>14344</v>
      </c>
      <c r="N3922" s="20"/>
      <c r="O3922" s="19" t="s">
        <v>14345</v>
      </c>
      <c r="P3922" s="20" t="s">
        <v>43</v>
      </c>
      <c r="Q3922" s="19" t="s">
        <v>180</v>
      </c>
      <c r="R3922" s="19" t="s">
        <v>257</v>
      </c>
      <c r="S3922" s="19" t="s">
        <v>251</v>
      </c>
      <c r="U3922" s="21">
        <v>5000</v>
      </c>
      <c r="V3922" s="21">
        <v>5</v>
      </c>
      <c r="W3922" s="21">
        <v>2</v>
      </c>
      <c r="X3922" s="21">
        <v>25</v>
      </c>
      <c r="Y3922" s="19" t="s">
        <v>60</v>
      </c>
      <c r="Z3922" s="19" t="s">
        <v>61</v>
      </c>
      <c r="AA3922" s="19" t="s">
        <v>62</v>
      </c>
      <c r="AB3922" s="19" t="s">
        <v>63</v>
      </c>
      <c r="AC3922" s="19" t="s">
        <v>222</v>
      </c>
      <c r="AD3922" s="19" t="s">
        <v>223</v>
      </c>
      <c r="AE3922" s="19" t="s">
        <v>258</v>
      </c>
      <c r="AF3922" s="19" t="s">
        <v>259</v>
      </c>
      <c r="AJ3922" s="21">
        <f>VLOOKUP(B3922,[1]Sheet8!$A$3:$B$989,2,0)</f>
        <v>56560.083191618833</v>
      </c>
      <c r="AK3922" s="21">
        <f>VLOOKUP(B3922,[2]Sheet3!$A$3:$B$1872,2,0)</f>
        <v>760619.46938053111</v>
      </c>
      <c r="AL3922" s="22">
        <f t="shared" si="64"/>
        <v>817179.5525721499</v>
      </c>
    </row>
    <row r="3923" spans="1:38" ht="12" customHeight="1">
      <c r="A3923" s="19" t="s">
        <v>14346</v>
      </c>
      <c r="B3923" s="20" t="s">
        <v>14347</v>
      </c>
      <c r="C3923" s="20"/>
      <c r="D3923" s="20"/>
      <c r="E3923" s="19" t="s">
        <v>14348</v>
      </c>
      <c r="F3923" s="20" t="s">
        <v>215</v>
      </c>
      <c r="G3923" s="20" t="s">
        <v>216</v>
      </c>
      <c r="H3923" s="20"/>
      <c r="I3923" s="20"/>
      <c r="J3923" s="20"/>
      <c r="K3923" s="20"/>
      <c r="L3923" s="20" t="s">
        <v>14136</v>
      </c>
      <c r="M3923" s="20" t="s">
        <v>14137</v>
      </c>
      <c r="N3923" s="20"/>
      <c r="O3923" s="19" t="s">
        <v>14349</v>
      </c>
      <c r="P3923" s="20" t="s">
        <v>43</v>
      </c>
      <c r="Q3923" s="19" t="s">
        <v>44</v>
      </c>
      <c r="R3923" s="19" t="s">
        <v>257</v>
      </c>
      <c r="S3923" s="19" t="s">
        <v>251</v>
      </c>
      <c r="U3923" s="21">
        <v>2000</v>
      </c>
      <c r="V3923" s="21">
        <v>2</v>
      </c>
      <c r="W3923" s="21">
        <v>1</v>
      </c>
      <c r="X3923" s="21">
        <v>8</v>
      </c>
      <c r="Y3923" s="19" t="s">
        <v>60</v>
      </c>
      <c r="Z3923" s="19" t="s">
        <v>61</v>
      </c>
      <c r="AA3923" s="19" t="s">
        <v>62</v>
      </c>
      <c r="AB3923" s="19" t="s">
        <v>63</v>
      </c>
      <c r="AC3923" s="19" t="s">
        <v>222</v>
      </c>
      <c r="AD3923" s="19" t="s">
        <v>223</v>
      </c>
      <c r="AE3923" s="19" t="s">
        <v>258</v>
      </c>
      <c r="AF3923" s="19" t="s">
        <v>259</v>
      </c>
      <c r="AJ3923" s="21">
        <f>VLOOKUP(B3923,[1]Sheet8!$A$3:$B$989,2,0)</f>
        <v>28280.041595809416</v>
      </c>
      <c r="AK3923" s="21">
        <f>VLOOKUP(B3923,[2]Sheet3!$A$3:$B$1872,2,0)</f>
        <v>273293.80530973454</v>
      </c>
      <c r="AL3923" s="22">
        <f t="shared" si="64"/>
        <v>301573.84690554393</v>
      </c>
    </row>
    <row r="3924" spans="1:38" ht="12" customHeight="1">
      <c r="A3924" s="19" t="s">
        <v>14350</v>
      </c>
      <c r="B3924" s="20" t="s">
        <v>14351</v>
      </c>
      <c r="C3924" s="20"/>
      <c r="D3924" s="20"/>
      <c r="E3924" s="19" t="s">
        <v>14352</v>
      </c>
      <c r="F3924" s="20" t="s">
        <v>215</v>
      </c>
      <c r="G3924" s="20" t="s">
        <v>216</v>
      </c>
      <c r="H3924" s="20"/>
      <c r="I3924" s="20"/>
      <c r="J3924" s="20"/>
      <c r="K3924" s="20"/>
      <c r="L3924" s="20" t="s">
        <v>217</v>
      </c>
      <c r="M3924" s="20" t="s">
        <v>218</v>
      </c>
      <c r="N3924" s="20"/>
      <c r="O3924" s="19" t="s">
        <v>14353</v>
      </c>
      <c r="P3924" s="20" t="s">
        <v>43</v>
      </c>
      <c r="Q3924" s="19" t="s">
        <v>180</v>
      </c>
      <c r="R3924" s="19" t="s">
        <v>220</v>
      </c>
      <c r="S3924" s="19" t="s">
        <v>139</v>
      </c>
      <c r="T3924" s="19" t="s">
        <v>221</v>
      </c>
      <c r="U3924" s="21">
        <v>15000</v>
      </c>
      <c r="V3924" s="21">
        <v>12</v>
      </c>
      <c r="W3924" s="21">
        <v>9</v>
      </c>
      <c r="X3924" s="21">
        <v>50</v>
      </c>
      <c r="Y3924" s="19" t="s">
        <v>60</v>
      </c>
      <c r="Z3924" s="19" t="s">
        <v>61</v>
      </c>
      <c r="AA3924" s="19" t="s">
        <v>62</v>
      </c>
      <c r="AB3924" s="19" t="s">
        <v>63</v>
      </c>
      <c r="AC3924" s="19" t="s">
        <v>222</v>
      </c>
      <c r="AD3924" s="19" t="s">
        <v>223</v>
      </c>
      <c r="AE3924" s="19" t="s">
        <v>224</v>
      </c>
      <c r="AF3924" s="19" t="s">
        <v>225</v>
      </c>
      <c r="AJ3924" s="21">
        <f>VLOOKUP(B3924,[1]Sheet8!$A$3:$B$989,2,0)</f>
        <v>772204.08234133187</v>
      </c>
      <c r="AK3924" s="21">
        <f>VLOOKUP(B3924,[2]Sheet3!$A$3:$B$1872,2,0)</f>
        <v>3809105.4608245208</v>
      </c>
      <c r="AL3924" s="22">
        <f t="shared" si="64"/>
        <v>4581309.5431658523</v>
      </c>
    </row>
    <row r="3925" spans="1:38" ht="12" customHeight="1">
      <c r="A3925" s="19" t="s">
        <v>14354</v>
      </c>
      <c r="B3925" s="20" t="s">
        <v>14355</v>
      </c>
      <c r="C3925" s="20"/>
      <c r="D3925" s="20"/>
      <c r="F3925" s="20" t="s">
        <v>215</v>
      </c>
      <c r="G3925" s="20" t="s">
        <v>216</v>
      </c>
      <c r="H3925" s="20" t="s">
        <v>14356</v>
      </c>
      <c r="I3925" s="20"/>
      <c r="J3925" s="20"/>
      <c r="K3925" s="20"/>
      <c r="L3925" s="20"/>
      <c r="M3925" s="20" t="s">
        <v>14355</v>
      </c>
      <c r="N3925" s="20"/>
      <c r="O3925" s="19" t="s">
        <v>14357</v>
      </c>
      <c r="P3925" s="20" t="s">
        <v>43</v>
      </c>
      <c r="Q3925" s="19" t="s">
        <v>131</v>
      </c>
      <c r="AJ3925" s="21">
        <v>0</v>
      </c>
      <c r="AK3925" s="21">
        <f>VLOOKUP(B3925,[2]Sheet3!$A$3:$B$1872,2,0)</f>
        <v>10831.858407079646</v>
      </c>
      <c r="AL3925" s="22">
        <f t="shared" si="64"/>
        <v>10831.858407079646</v>
      </c>
    </row>
    <row r="3926" spans="1:38" ht="12" customHeight="1">
      <c r="A3926" s="19" t="s">
        <v>14358</v>
      </c>
      <c r="B3926" s="20" t="s">
        <v>969</v>
      </c>
      <c r="C3926" s="20"/>
      <c r="D3926" s="20"/>
      <c r="E3926" s="19" t="s">
        <v>14359</v>
      </c>
      <c r="F3926" s="20" t="s">
        <v>215</v>
      </c>
      <c r="G3926" s="20" t="s">
        <v>216</v>
      </c>
      <c r="H3926" s="20" t="s">
        <v>968</v>
      </c>
      <c r="I3926" s="20"/>
      <c r="J3926" s="20"/>
      <c r="K3926" s="20"/>
      <c r="L3926" s="20" t="s">
        <v>969</v>
      </c>
      <c r="M3926" s="20" t="s">
        <v>970</v>
      </c>
      <c r="N3926" s="20"/>
      <c r="O3926" s="19" t="s">
        <v>14360</v>
      </c>
      <c r="P3926" s="20" t="s">
        <v>43</v>
      </c>
      <c r="Q3926" s="19" t="s">
        <v>180</v>
      </c>
      <c r="U3926" s="21">
        <v>3600</v>
      </c>
      <c r="V3926" s="21">
        <v>4</v>
      </c>
      <c r="W3926" s="21">
        <v>3</v>
      </c>
      <c r="X3926" s="21">
        <v>20</v>
      </c>
      <c r="Y3926" s="19" t="s">
        <v>60</v>
      </c>
      <c r="Z3926" s="19" t="s">
        <v>61</v>
      </c>
      <c r="AA3926" s="19" t="s">
        <v>62</v>
      </c>
      <c r="AB3926" s="19" t="s">
        <v>63</v>
      </c>
      <c r="AC3926" s="19" t="s">
        <v>222</v>
      </c>
      <c r="AD3926" s="19" t="s">
        <v>223</v>
      </c>
      <c r="AE3926" s="19" t="s">
        <v>8763</v>
      </c>
      <c r="AF3926" s="19" t="s">
        <v>8764</v>
      </c>
      <c r="AJ3926" s="21">
        <f>VLOOKUP(B3926,[1]Sheet8!$A$3:$B$989,2,0)</f>
        <v>331797</v>
      </c>
      <c r="AK3926" s="21">
        <f>VLOOKUP(B3926,[2]Sheet3!$A$3:$B$1872,2,0)</f>
        <v>1747356.1946902662</v>
      </c>
      <c r="AL3926" s="22">
        <f t="shared" si="64"/>
        <v>2079153.1946902662</v>
      </c>
    </row>
    <row r="3927" spans="1:38" ht="12" customHeight="1">
      <c r="A3927" s="19" t="s">
        <v>14361</v>
      </c>
      <c r="B3927" s="20" t="s">
        <v>14362</v>
      </c>
      <c r="C3927" s="20"/>
      <c r="D3927" s="20"/>
      <c r="F3927" s="20" t="s">
        <v>215</v>
      </c>
      <c r="G3927" s="20" t="s">
        <v>4409</v>
      </c>
      <c r="H3927" s="20"/>
      <c r="I3927" s="20"/>
      <c r="J3927" s="20"/>
      <c r="K3927" s="20"/>
      <c r="L3927" s="20"/>
      <c r="M3927" s="20"/>
      <c r="N3927" s="20"/>
      <c r="O3927" s="19" t="s">
        <v>14363</v>
      </c>
      <c r="P3927" s="20" t="s">
        <v>43</v>
      </c>
      <c r="Q3927" s="19" t="s">
        <v>131</v>
      </c>
      <c r="AJ3927" s="21">
        <v>0</v>
      </c>
      <c r="AK3927" s="21">
        <v>0</v>
      </c>
      <c r="AL3927" s="22">
        <f t="shared" si="64"/>
        <v>0</v>
      </c>
    </row>
    <row r="3928" spans="1:38" ht="12" customHeight="1">
      <c r="A3928" s="19" t="s">
        <v>14364</v>
      </c>
      <c r="B3928" s="20" t="s">
        <v>14365</v>
      </c>
      <c r="C3928" s="20"/>
      <c r="D3928" s="20"/>
      <c r="E3928" s="19" t="s">
        <v>14366</v>
      </c>
      <c r="F3928" s="20" t="s">
        <v>215</v>
      </c>
      <c r="G3928" s="20" t="s">
        <v>216</v>
      </c>
      <c r="H3928" s="20" t="s">
        <v>2626</v>
      </c>
      <c r="I3928" s="20"/>
      <c r="J3928" s="20"/>
      <c r="K3928" s="20"/>
      <c r="L3928" s="20" t="s">
        <v>582</v>
      </c>
      <c r="M3928" s="20" t="s">
        <v>582</v>
      </c>
      <c r="N3928" s="20"/>
      <c r="O3928" s="19" t="s">
        <v>14367</v>
      </c>
      <c r="P3928" s="20" t="s">
        <v>43</v>
      </c>
      <c r="Q3928" s="19" t="s">
        <v>44</v>
      </c>
      <c r="R3928" s="19" t="s">
        <v>220</v>
      </c>
      <c r="S3928" s="19" t="s">
        <v>139</v>
      </c>
      <c r="T3928" s="19" t="s">
        <v>221</v>
      </c>
      <c r="U3928" s="21">
        <v>1800</v>
      </c>
      <c r="V3928" s="21">
        <v>2</v>
      </c>
      <c r="W3928" s="21">
        <v>2</v>
      </c>
      <c r="X3928" s="21">
        <v>6</v>
      </c>
      <c r="Y3928" s="19" t="s">
        <v>60</v>
      </c>
      <c r="Z3928" s="19" t="s">
        <v>61</v>
      </c>
      <c r="AA3928" s="19" t="s">
        <v>62</v>
      </c>
      <c r="AB3928" s="19" t="s">
        <v>63</v>
      </c>
      <c r="AC3928" s="19" t="s">
        <v>222</v>
      </c>
      <c r="AD3928" s="19" t="s">
        <v>223</v>
      </c>
      <c r="AE3928" s="19" t="s">
        <v>592</v>
      </c>
      <c r="AF3928" s="19" t="s">
        <v>593</v>
      </c>
      <c r="AJ3928" s="21">
        <f>VLOOKUP(B3928,[1]Sheet8!$A$3:$B$989,2,0)</f>
        <v>25246.199999999997</v>
      </c>
      <c r="AK3928" s="21">
        <f>VLOOKUP(B3928,[2]Sheet3!$A$3:$B$1872,2,0)</f>
        <v>157604.29835651076</v>
      </c>
      <c r="AL3928" s="22">
        <f t="shared" si="64"/>
        <v>182850.49835651077</v>
      </c>
    </row>
    <row r="3929" spans="1:38" ht="12" customHeight="1">
      <c r="A3929" s="19" t="s">
        <v>14368</v>
      </c>
      <c r="B3929" s="20" t="s">
        <v>14369</v>
      </c>
      <c r="C3929" s="20"/>
      <c r="D3929" s="20"/>
      <c r="E3929" s="19" t="s">
        <v>14370</v>
      </c>
      <c r="F3929" s="20" t="s">
        <v>215</v>
      </c>
      <c r="G3929" s="20" t="s">
        <v>216</v>
      </c>
      <c r="H3929" s="20" t="s">
        <v>14371</v>
      </c>
      <c r="I3929" s="20"/>
      <c r="J3929" s="20"/>
      <c r="K3929" s="20"/>
      <c r="L3929" s="20" t="s">
        <v>14372</v>
      </c>
      <c r="M3929" s="20" t="s">
        <v>14369</v>
      </c>
      <c r="N3929" s="20"/>
      <c r="O3929" s="19" t="s">
        <v>14373</v>
      </c>
      <c r="P3929" s="20" t="s">
        <v>43</v>
      </c>
      <c r="Q3929" s="19" t="s">
        <v>180</v>
      </c>
      <c r="R3929" s="19" t="s">
        <v>151</v>
      </c>
      <c r="S3929" s="19" t="s">
        <v>139</v>
      </c>
      <c r="T3929" s="19" t="s">
        <v>152</v>
      </c>
      <c r="U3929" s="21">
        <v>3500</v>
      </c>
      <c r="V3929" s="21">
        <v>3</v>
      </c>
      <c r="W3929" s="21">
        <v>3</v>
      </c>
      <c r="X3929" s="21">
        <v>20</v>
      </c>
      <c r="Y3929" s="19" t="s">
        <v>60</v>
      </c>
      <c r="Z3929" s="19" t="s">
        <v>61</v>
      </c>
      <c r="AA3929" s="19" t="s">
        <v>62</v>
      </c>
      <c r="AB3929" s="19" t="s">
        <v>63</v>
      </c>
      <c r="AC3929" s="19" t="s">
        <v>222</v>
      </c>
      <c r="AD3929" s="19" t="s">
        <v>223</v>
      </c>
      <c r="AE3929" s="19" t="s">
        <v>592</v>
      </c>
      <c r="AF3929" s="19" t="s">
        <v>593</v>
      </c>
      <c r="AJ3929" s="21">
        <f>VLOOKUP(B3929,[1]Sheet8!$A$3:$B$989,2,0)</f>
        <v>229695.58871277634</v>
      </c>
      <c r="AK3929" s="21">
        <f>VLOOKUP(B3929,[2]Sheet3!$A$3:$B$1872,2,0)</f>
        <v>1514939.4601769915</v>
      </c>
      <c r="AL3929" s="22">
        <f t="shared" si="64"/>
        <v>1744635.0488897678</v>
      </c>
    </row>
    <row r="3930" spans="1:38" ht="12" customHeight="1">
      <c r="A3930" s="19" t="s">
        <v>14374</v>
      </c>
      <c r="B3930" s="20" t="s">
        <v>14375</v>
      </c>
      <c r="C3930" s="20"/>
      <c r="D3930" s="20"/>
      <c r="F3930" s="20" t="s">
        <v>215</v>
      </c>
      <c r="G3930" s="20" t="s">
        <v>1973</v>
      </c>
      <c r="H3930" s="20" t="s">
        <v>14376</v>
      </c>
      <c r="I3930" s="20"/>
      <c r="J3930" s="20"/>
      <c r="K3930" s="20"/>
      <c r="L3930" s="20" t="s">
        <v>14376</v>
      </c>
      <c r="M3930" s="20" t="s">
        <v>14375</v>
      </c>
      <c r="N3930" s="20"/>
      <c r="O3930" s="19" t="s">
        <v>14377</v>
      </c>
      <c r="P3930" s="20" t="s">
        <v>43</v>
      </c>
      <c r="Q3930" s="19" t="s">
        <v>237</v>
      </c>
      <c r="U3930" s="21">
        <v>200</v>
      </c>
      <c r="V3930" s="21">
        <v>1</v>
      </c>
      <c r="W3930" s="21">
        <v>1</v>
      </c>
      <c r="X3930" s="21">
        <v>5</v>
      </c>
      <c r="Y3930" s="19" t="s">
        <v>60</v>
      </c>
      <c r="Z3930" s="19" t="s">
        <v>61</v>
      </c>
      <c r="AA3930" s="19" t="s">
        <v>62</v>
      </c>
      <c r="AB3930" s="19" t="s">
        <v>63</v>
      </c>
      <c r="AC3930" s="19" t="s">
        <v>222</v>
      </c>
      <c r="AD3930" s="19" t="s">
        <v>223</v>
      </c>
      <c r="AJ3930" s="21">
        <v>0</v>
      </c>
      <c r="AK3930" s="21">
        <v>0</v>
      </c>
      <c r="AL3930" s="22">
        <f t="shared" si="64"/>
        <v>0</v>
      </c>
    </row>
    <row r="3931" spans="1:38" ht="12" customHeight="1">
      <c r="A3931" s="19" t="s">
        <v>14378</v>
      </c>
      <c r="B3931" s="20" t="s">
        <v>14379</v>
      </c>
      <c r="C3931" s="20"/>
      <c r="D3931" s="20"/>
      <c r="E3931" s="19" t="s">
        <v>14380</v>
      </c>
      <c r="F3931" s="20" t="s">
        <v>215</v>
      </c>
      <c r="G3931" s="20" t="s">
        <v>216</v>
      </c>
      <c r="H3931" s="20" t="s">
        <v>14381</v>
      </c>
      <c r="I3931" s="20"/>
      <c r="J3931" s="20"/>
      <c r="K3931" s="20"/>
      <c r="L3931" s="20" t="s">
        <v>14382</v>
      </c>
      <c r="M3931" s="20" t="s">
        <v>14379</v>
      </c>
      <c r="N3931" s="20"/>
      <c r="O3931" s="19" t="s">
        <v>14383</v>
      </c>
      <c r="P3931" s="20" t="s">
        <v>43</v>
      </c>
      <c r="Q3931" s="19" t="s">
        <v>44</v>
      </c>
      <c r="U3931" s="21">
        <v>2000</v>
      </c>
      <c r="V3931" s="21">
        <v>4</v>
      </c>
      <c r="W3931" s="21">
        <v>4</v>
      </c>
      <c r="X3931" s="21">
        <v>20</v>
      </c>
      <c r="Y3931" s="19" t="s">
        <v>60</v>
      </c>
      <c r="Z3931" s="19" t="s">
        <v>61</v>
      </c>
      <c r="AA3931" s="19" t="s">
        <v>62</v>
      </c>
      <c r="AB3931" s="19" t="s">
        <v>63</v>
      </c>
      <c r="AC3931" s="19" t="s">
        <v>222</v>
      </c>
      <c r="AD3931" s="19" t="s">
        <v>223</v>
      </c>
      <c r="AE3931" s="19" t="s">
        <v>258</v>
      </c>
      <c r="AF3931" s="19" t="s">
        <v>259</v>
      </c>
      <c r="AJ3931" s="21">
        <f>VLOOKUP(B3931,[1]Sheet8!$A$3:$B$989,2,0)</f>
        <v>140436.5</v>
      </c>
      <c r="AK3931" s="21">
        <f>VLOOKUP(B3931,[2]Sheet3!$A$3:$B$1872,2,0)</f>
        <v>786362.83185840747</v>
      </c>
      <c r="AL3931" s="22">
        <f t="shared" si="64"/>
        <v>926799.33185840747</v>
      </c>
    </row>
    <row r="3932" spans="1:38" ht="12" customHeight="1">
      <c r="A3932" s="19" t="s">
        <v>14384</v>
      </c>
      <c r="B3932" s="20" t="s">
        <v>14385</v>
      </c>
      <c r="C3932" s="20"/>
      <c r="D3932" s="20"/>
      <c r="F3932" s="20" t="s">
        <v>215</v>
      </c>
      <c r="G3932" s="20" t="s">
        <v>216</v>
      </c>
      <c r="H3932" s="20"/>
      <c r="I3932" s="20"/>
      <c r="J3932" s="20"/>
      <c r="K3932" s="20"/>
      <c r="L3932" s="20"/>
      <c r="M3932" s="20" t="s">
        <v>14385</v>
      </c>
      <c r="N3932" s="20"/>
      <c r="O3932" s="19" t="s">
        <v>14386</v>
      </c>
      <c r="P3932" s="20" t="s">
        <v>43</v>
      </c>
      <c r="Q3932" s="19" t="s">
        <v>131</v>
      </c>
      <c r="AJ3932" s="21">
        <v>0</v>
      </c>
      <c r="AK3932" s="21">
        <v>0</v>
      </c>
      <c r="AL3932" s="22">
        <f t="shared" si="64"/>
        <v>0</v>
      </c>
    </row>
    <row r="3933" spans="1:38" ht="12" customHeight="1">
      <c r="A3933" s="19" t="s">
        <v>14387</v>
      </c>
      <c r="B3933" s="20" t="s">
        <v>14388</v>
      </c>
      <c r="C3933" s="20"/>
      <c r="D3933" s="20"/>
      <c r="E3933" s="19" t="s">
        <v>14389</v>
      </c>
      <c r="F3933" s="20" t="s">
        <v>215</v>
      </c>
      <c r="G3933" s="20" t="s">
        <v>216</v>
      </c>
      <c r="H3933" s="20" t="s">
        <v>14390</v>
      </c>
      <c r="I3933" s="20"/>
      <c r="J3933" s="20"/>
      <c r="K3933" s="20"/>
      <c r="L3933" s="20" t="s">
        <v>14391</v>
      </c>
      <c r="M3933" s="20" t="s">
        <v>14388</v>
      </c>
      <c r="N3933" s="20"/>
      <c r="O3933" s="19" t="s">
        <v>14392</v>
      </c>
      <c r="P3933" s="20" t="s">
        <v>43</v>
      </c>
      <c r="Q3933" s="19" t="s">
        <v>180</v>
      </c>
      <c r="R3933" s="19" t="s">
        <v>181</v>
      </c>
      <c r="S3933" s="19" t="s">
        <v>139</v>
      </c>
      <c r="T3933" s="19" t="s">
        <v>182</v>
      </c>
      <c r="U3933" s="21">
        <v>21000</v>
      </c>
      <c r="V3933" s="21">
        <v>9</v>
      </c>
      <c r="W3933" s="21">
        <v>12</v>
      </c>
      <c r="X3933" s="21">
        <v>50</v>
      </c>
      <c r="Y3933" s="19" t="s">
        <v>60</v>
      </c>
      <c r="Z3933" s="19" t="s">
        <v>61</v>
      </c>
      <c r="AA3933" s="19" t="s">
        <v>62</v>
      </c>
      <c r="AB3933" s="19" t="s">
        <v>63</v>
      </c>
      <c r="AC3933" s="19" t="s">
        <v>222</v>
      </c>
      <c r="AD3933" s="19" t="s">
        <v>223</v>
      </c>
      <c r="AE3933" s="19" t="s">
        <v>12513</v>
      </c>
      <c r="AF3933" s="19" t="s">
        <v>12514</v>
      </c>
      <c r="AJ3933" s="21">
        <f>VLOOKUP(B3933,[1]Sheet8!$A$3:$B$989,2,0)</f>
        <v>250602.27965988519</v>
      </c>
      <c r="AK3933" s="21">
        <f>VLOOKUP(B3933,[2]Sheet3!$A$3:$B$1872,2,0)</f>
        <v>5945975.2173451306</v>
      </c>
      <c r="AL3933" s="22">
        <f t="shared" si="64"/>
        <v>6196577.4970050156</v>
      </c>
    </row>
    <row r="3934" spans="1:38" ht="12" customHeight="1">
      <c r="A3934" s="19" t="s">
        <v>14393</v>
      </c>
      <c r="B3934" s="20" t="s">
        <v>14394</v>
      </c>
      <c r="C3934" s="20"/>
      <c r="D3934" s="20"/>
      <c r="F3934" s="20" t="s">
        <v>215</v>
      </c>
      <c r="G3934" s="20" t="s">
        <v>216</v>
      </c>
      <c r="H3934" s="20"/>
      <c r="I3934" s="20"/>
      <c r="J3934" s="20"/>
      <c r="K3934" s="20"/>
      <c r="L3934" s="20" t="s">
        <v>12521</v>
      </c>
      <c r="M3934" s="20" t="s">
        <v>14395</v>
      </c>
      <c r="N3934" s="20"/>
      <c r="O3934" s="19" t="s">
        <v>14396</v>
      </c>
      <c r="P3934" s="20" t="s">
        <v>43</v>
      </c>
      <c r="Q3934" s="19" t="s">
        <v>131</v>
      </c>
      <c r="AJ3934" s="21">
        <v>0</v>
      </c>
      <c r="AK3934" s="21">
        <f>VLOOKUP(B3934,[2]Sheet3!$A$3:$B$1872,2,0)</f>
        <v>66796.460176991153</v>
      </c>
      <c r="AL3934" s="22">
        <f t="shared" si="64"/>
        <v>66796.460176991153</v>
      </c>
    </row>
    <row r="3935" spans="1:38" ht="12" customHeight="1">
      <c r="A3935" s="19" t="s">
        <v>14397</v>
      </c>
      <c r="B3935" s="20" t="s">
        <v>14398</v>
      </c>
      <c r="C3935" s="20"/>
      <c r="D3935" s="20"/>
      <c r="F3935" s="20" t="s">
        <v>105</v>
      </c>
      <c r="G3935" s="20" t="s">
        <v>652</v>
      </c>
      <c r="H3935" s="20"/>
      <c r="I3935" s="20"/>
      <c r="J3935" s="20"/>
      <c r="K3935" s="20"/>
      <c r="L3935" s="20"/>
      <c r="M3935" s="20" t="s">
        <v>14398</v>
      </c>
      <c r="N3935" s="20"/>
      <c r="O3935" s="19" t="s">
        <v>14399</v>
      </c>
      <c r="P3935" s="20" t="s">
        <v>43</v>
      </c>
      <c r="Q3935" s="19" t="s">
        <v>131</v>
      </c>
      <c r="AJ3935" s="21">
        <v>0</v>
      </c>
      <c r="AK3935" s="21">
        <f>VLOOKUP(B3935,[2]Sheet3!$A$3:$B$1872,2,0)</f>
        <v>64238.93805309735</v>
      </c>
      <c r="AL3935" s="22">
        <f t="shared" si="64"/>
        <v>64238.93805309735</v>
      </c>
    </row>
    <row r="3936" spans="1:38" ht="12" customHeight="1">
      <c r="A3936" s="19" t="s">
        <v>14400</v>
      </c>
      <c r="B3936" s="20" t="s">
        <v>14401</v>
      </c>
      <c r="C3936" s="20"/>
      <c r="D3936" s="20"/>
      <c r="F3936" s="20" t="s">
        <v>135</v>
      </c>
      <c r="G3936" s="20" t="s">
        <v>135</v>
      </c>
      <c r="H3936" s="20" t="s">
        <v>14402</v>
      </c>
      <c r="I3936" s="20"/>
      <c r="J3936" s="20"/>
      <c r="K3936" s="20"/>
      <c r="L3936" s="20" t="s">
        <v>14401</v>
      </c>
      <c r="M3936" s="20" t="s">
        <v>14401</v>
      </c>
      <c r="N3936" s="20"/>
      <c r="O3936" s="19" t="s">
        <v>14403</v>
      </c>
      <c r="P3936" s="20" t="s">
        <v>43</v>
      </c>
      <c r="Q3936" s="19" t="s">
        <v>131</v>
      </c>
      <c r="AJ3936" s="21">
        <v>0</v>
      </c>
      <c r="AK3936" s="21">
        <v>0</v>
      </c>
      <c r="AL3936" s="22">
        <f t="shared" si="64"/>
        <v>0</v>
      </c>
    </row>
    <row r="3937" spans="1:38" ht="12" customHeight="1">
      <c r="A3937" s="19" t="s">
        <v>14404</v>
      </c>
      <c r="B3937" s="20" t="s">
        <v>14405</v>
      </c>
      <c r="C3937" s="20"/>
      <c r="D3937" s="20"/>
      <c r="F3937" s="20" t="s">
        <v>105</v>
      </c>
      <c r="G3937" s="20" t="s">
        <v>652</v>
      </c>
      <c r="H3937" s="20"/>
      <c r="I3937" s="20"/>
      <c r="J3937" s="20"/>
      <c r="K3937" s="20"/>
      <c r="L3937" s="20" t="s">
        <v>14405</v>
      </c>
      <c r="M3937" s="20" t="s">
        <v>14405</v>
      </c>
      <c r="N3937" s="20"/>
      <c r="O3937" s="19" t="s">
        <v>14406</v>
      </c>
      <c r="P3937" s="20" t="s">
        <v>43</v>
      </c>
      <c r="Q3937" s="19" t="s">
        <v>131</v>
      </c>
      <c r="AJ3937" s="21">
        <v>0</v>
      </c>
      <c r="AK3937" s="21">
        <f>VLOOKUP(B3937,[2]Sheet3!$A$3:$B$1872,2,0)</f>
        <v>10831.858407079646</v>
      </c>
      <c r="AL3937" s="22">
        <f t="shared" si="64"/>
        <v>10831.858407079646</v>
      </c>
    </row>
    <row r="3938" spans="1:38" ht="12" customHeight="1">
      <c r="A3938" s="19" t="s">
        <v>14407</v>
      </c>
      <c r="B3938" s="20" t="s">
        <v>14408</v>
      </c>
      <c r="C3938" s="20"/>
      <c r="D3938" s="20"/>
      <c r="E3938" s="19" t="s">
        <v>14409</v>
      </c>
      <c r="F3938" s="20" t="s">
        <v>105</v>
      </c>
      <c r="G3938" s="20" t="s">
        <v>652</v>
      </c>
      <c r="H3938" s="20" t="s">
        <v>14410</v>
      </c>
      <c r="I3938" s="20"/>
      <c r="J3938" s="20"/>
      <c r="K3938" s="20"/>
      <c r="L3938" s="20" t="s">
        <v>14408</v>
      </c>
      <c r="M3938" s="20" t="s">
        <v>14408</v>
      </c>
      <c r="N3938" s="20"/>
      <c r="O3938" s="19" t="s">
        <v>14411</v>
      </c>
      <c r="P3938" s="20" t="s">
        <v>43</v>
      </c>
      <c r="Q3938" s="19" t="s">
        <v>44</v>
      </c>
      <c r="R3938" s="19" t="s">
        <v>6799</v>
      </c>
      <c r="S3938" s="19" t="s">
        <v>139</v>
      </c>
      <c r="T3938" s="19" t="s">
        <v>152</v>
      </c>
      <c r="U3938" s="21">
        <v>3000</v>
      </c>
      <c r="V3938" s="21">
        <v>3</v>
      </c>
      <c r="W3938" s="21">
        <v>3</v>
      </c>
      <c r="X3938" s="21">
        <v>12</v>
      </c>
      <c r="Y3938" s="19" t="s">
        <v>45</v>
      </c>
      <c r="Z3938" s="19" t="s">
        <v>46</v>
      </c>
      <c r="AA3938" s="19" t="s">
        <v>47</v>
      </c>
      <c r="AB3938" s="19" t="s">
        <v>47</v>
      </c>
      <c r="AC3938" s="19" t="s">
        <v>400</v>
      </c>
      <c r="AD3938" s="19" t="s">
        <v>401</v>
      </c>
      <c r="AE3938" s="19" t="s">
        <v>542</v>
      </c>
      <c r="AF3938" s="19" t="s">
        <v>543</v>
      </c>
      <c r="AJ3938" s="21">
        <f>VLOOKUP(B3938,[1]Sheet8!$A$3:$B$989,2,0)</f>
        <v>42077</v>
      </c>
      <c r="AK3938" s="21">
        <f>VLOOKUP(B3938,[2]Sheet3!$A$3:$B$1872,2,0)</f>
        <v>452246.38643067854</v>
      </c>
      <c r="AL3938" s="22">
        <f t="shared" si="64"/>
        <v>494323.38643067854</v>
      </c>
    </row>
    <row r="3939" spans="1:38" ht="12" customHeight="1">
      <c r="A3939" s="19" t="s">
        <v>14412</v>
      </c>
      <c r="B3939" s="20" t="s">
        <v>14413</v>
      </c>
      <c r="C3939" s="20"/>
      <c r="D3939" s="20"/>
      <c r="F3939" s="20" t="s">
        <v>105</v>
      </c>
      <c r="G3939" s="20" t="s">
        <v>652</v>
      </c>
      <c r="H3939" s="20" t="s">
        <v>14414</v>
      </c>
      <c r="I3939" s="20"/>
      <c r="J3939" s="20"/>
      <c r="K3939" s="20"/>
      <c r="L3939" s="20" t="s">
        <v>14415</v>
      </c>
      <c r="M3939" s="20" t="s">
        <v>14416</v>
      </c>
      <c r="N3939" s="20"/>
      <c r="O3939" s="19" t="s">
        <v>14417</v>
      </c>
      <c r="P3939" s="20" t="s">
        <v>43</v>
      </c>
      <c r="Q3939" s="19" t="s">
        <v>131</v>
      </c>
      <c r="AJ3939" s="21">
        <v>0</v>
      </c>
      <c r="AK3939" s="21">
        <f>VLOOKUP(B3939,[2]Sheet3!$A$3:$B$1872,2,0)</f>
        <v>105610.61946902655</v>
      </c>
      <c r="AL3939" s="22">
        <f t="shared" si="64"/>
        <v>105610.61946902655</v>
      </c>
    </row>
    <row r="3940" spans="1:38" ht="12" customHeight="1">
      <c r="A3940" s="19" t="s">
        <v>14418</v>
      </c>
      <c r="B3940" s="20" t="s">
        <v>14419</v>
      </c>
      <c r="C3940" s="20"/>
      <c r="D3940" s="20"/>
      <c r="E3940" s="19" t="s">
        <v>14420</v>
      </c>
      <c r="F3940" s="20" t="s">
        <v>105</v>
      </c>
      <c r="G3940" s="20" t="s">
        <v>652</v>
      </c>
      <c r="H3940" s="20" t="s">
        <v>14421</v>
      </c>
      <c r="I3940" s="20"/>
      <c r="J3940" s="20"/>
      <c r="K3940" s="20"/>
      <c r="L3940" s="20" t="s">
        <v>14419</v>
      </c>
      <c r="M3940" s="20" t="s">
        <v>14422</v>
      </c>
      <c r="N3940" s="20"/>
      <c r="O3940" s="19" t="s">
        <v>14423</v>
      </c>
      <c r="P3940" s="20" t="s">
        <v>43</v>
      </c>
      <c r="Q3940" s="19" t="s">
        <v>180</v>
      </c>
      <c r="R3940" s="19" t="s">
        <v>151</v>
      </c>
      <c r="S3940" s="19" t="s">
        <v>139</v>
      </c>
      <c r="T3940" s="19" t="s">
        <v>152</v>
      </c>
      <c r="U3940" s="21">
        <v>4000</v>
      </c>
      <c r="V3940" s="21">
        <v>3</v>
      </c>
      <c r="W3940" s="21">
        <v>3</v>
      </c>
      <c r="X3940" s="21">
        <v>12</v>
      </c>
      <c r="Y3940" s="19" t="s">
        <v>45</v>
      </c>
      <c r="Z3940" s="19" t="s">
        <v>46</v>
      </c>
      <c r="AA3940" s="19" t="s">
        <v>47</v>
      </c>
      <c r="AB3940" s="19" t="s">
        <v>47</v>
      </c>
      <c r="AC3940" s="19" t="s">
        <v>400</v>
      </c>
      <c r="AD3940" s="19" t="s">
        <v>401</v>
      </c>
      <c r="AE3940" s="19" t="s">
        <v>542</v>
      </c>
      <c r="AF3940" s="19" t="s">
        <v>543</v>
      </c>
      <c r="AJ3940" s="21">
        <f>VLOOKUP(B3940,[1]Sheet8!$A$3:$B$989,2,0)</f>
        <v>89083.04</v>
      </c>
      <c r="AK3940" s="21">
        <f>VLOOKUP(B3940,[2]Sheet3!$A$3:$B$1872,2,0)</f>
        <v>1364188.3274336283</v>
      </c>
      <c r="AL3940" s="22">
        <f t="shared" si="64"/>
        <v>1453271.3674336283</v>
      </c>
    </row>
    <row r="3941" spans="1:38" ht="12" customHeight="1">
      <c r="A3941" s="19" t="s">
        <v>14424</v>
      </c>
      <c r="B3941" s="20" t="s">
        <v>14425</v>
      </c>
      <c r="C3941" s="20"/>
      <c r="D3941" s="20"/>
      <c r="E3941" s="19" t="s">
        <v>14426</v>
      </c>
      <c r="F3941" s="20" t="s">
        <v>489</v>
      </c>
      <c r="G3941" s="20" t="s">
        <v>14427</v>
      </c>
      <c r="H3941" s="20"/>
      <c r="I3941" s="20"/>
      <c r="J3941" s="20"/>
      <c r="K3941" s="20"/>
      <c r="L3941" s="20" t="s">
        <v>14428</v>
      </c>
      <c r="M3941" s="20" t="s">
        <v>14425</v>
      </c>
      <c r="N3941" s="20"/>
      <c r="O3941" s="19" t="s">
        <v>14429</v>
      </c>
      <c r="P3941" s="20" t="s">
        <v>43</v>
      </c>
      <c r="Q3941" s="19" t="s">
        <v>170</v>
      </c>
      <c r="U3941" s="21">
        <v>500</v>
      </c>
      <c r="V3941" s="21">
        <v>2</v>
      </c>
      <c r="W3941" s="21">
        <v>1</v>
      </c>
      <c r="X3941" s="21">
        <v>3</v>
      </c>
      <c r="Y3941" s="19" t="s">
        <v>60</v>
      </c>
      <c r="Z3941" s="19" t="s">
        <v>61</v>
      </c>
      <c r="AA3941" s="19" t="s">
        <v>141</v>
      </c>
      <c r="AB3941" s="19" t="s">
        <v>142</v>
      </c>
      <c r="AC3941" s="19" t="s">
        <v>325</v>
      </c>
      <c r="AD3941" s="19" t="s">
        <v>325</v>
      </c>
      <c r="AE3941" s="19" t="s">
        <v>2859</v>
      </c>
      <c r="AF3941" s="19" t="s">
        <v>2860</v>
      </c>
      <c r="AJ3941" s="21">
        <f>VLOOKUP(B3941,[1]Sheet8!$A$3:$B$989,2,0)</f>
        <v>0</v>
      </c>
      <c r="AK3941" s="21">
        <v>0</v>
      </c>
      <c r="AL3941" s="22">
        <f t="shared" si="64"/>
        <v>0</v>
      </c>
    </row>
    <row r="3942" spans="1:38" ht="12" customHeight="1">
      <c r="A3942" s="19" t="s">
        <v>14430</v>
      </c>
      <c r="B3942" s="20" t="s">
        <v>14431</v>
      </c>
      <c r="C3942" s="20"/>
      <c r="D3942" s="20"/>
      <c r="F3942" s="20" t="s">
        <v>489</v>
      </c>
      <c r="G3942" s="20" t="s">
        <v>14427</v>
      </c>
      <c r="H3942" s="20" t="s">
        <v>14431</v>
      </c>
      <c r="I3942" s="20"/>
      <c r="J3942" s="20"/>
      <c r="K3942" s="20"/>
      <c r="L3942" s="20" t="s">
        <v>14431</v>
      </c>
      <c r="M3942" s="20" t="s">
        <v>14431</v>
      </c>
      <c r="N3942" s="20"/>
      <c r="O3942" s="19" t="s">
        <v>14432</v>
      </c>
      <c r="P3942" s="20" t="s">
        <v>43</v>
      </c>
      <c r="Q3942" s="19" t="s">
        <v>131</v>
      </c>
      <c r="U3942" s="21">
        <v>80</v>
      </c>
      <c r="V3942" s="21">
        <v>3</v>
      </c>
      <c r="W3942" s="21">
        <v>1</v>
      </c>
      <c r="X3942" s="21">
        <v>3</v>
      </c>
      <c r="AJ3942" s="21">
        <v>0</v>
      </c>
      <c r="AK3942" s="21">
        <v>0</v>
      </c>
      <c r="AL3942" s="22">
        <f t="shared" si="64"/>
        <v>0</v>
      </c>
    </row>
    <row r="3943" spans="1:38" ht="12" customHeight="1">
      <c r="A3943" s="19" t="s">
        <v>14433</v>
      </c>
      <c r="B3943" s="20" t="s">
        <v>14434</v>
      </c>
      <c r="C3943" s="20"/>
      <c r="D3943" s="20"/>
      <c r="E3943" s="19" t="s">
        <v>14435</v>
      </c>
      <c r="F3943" s="20" t="s">
        <v>135</v>
      </c>
      <c r="G3943" s="20" t="s">
        <v>135</v>
      </c>
      <c r="H3943" s="20" t="s">
        <v>14436</v>
      </c>
      <c r="I3943" s="20"/>
      <c r="J3943" s="20"/>
      <c r="K3943" s="20"/>
      <c r="L3943" s="20" t="s">
        <v>14437</v>
      </c>
      <c r="M3943" s="20" t="s">
        <v>14434</v>
      </c>
      <c r="N3943" s="20"/>
      <c r="O3943" s="19" t="s">
        <v>14438</v>
      </c>
      <c r="P3943" s="20" t="s">
        <v>43</v>
      </c>
      <c r="Q3943" s="19" t="s">
        <v>170</v>
      </c>
      <c r="U3943" s="21">
        <v>1800</v>
      </c>
      <c r="V3943" s="21">
        <v>1</v>
      </c>
      <c r="W3943" s="21">
        <v>3</v>
      </c>
      <c r="X3943" s="21">
        <v>4</v>
      </c>
      <c r="Y3943" s="19" t="s">
        <v>60</v>
      </c>
      <c r="Z3943" s="19" t="s">
        <v>61</v>
      </c>
      <c r="AA3943" s="19" t="s">
        <v>141</v>
      </c>
      <c r="AB3943" s="19" t="s">
        <v>142</v>
      </c>
      <c r="AC3943" s="19" t="s">
        <v>203</v>
      </c>
      <c r="AD3943" s="19" t="s">
        <v>203</v>
      </c>
      <c r="AE3943" s="19" t="s">
        <v>14439</v>
      </c>
      <c r="AF3943" s="19" t="s">
        <v>14440</v>
      </c>
      <c r="AJ3943" s="21">
        <f>VLOOKUP(B3943,[1]Sheet8!$A$3:$B$989,2,0)</f>
        <v>0</v>
      </c>
      <c r="AK3943" s="21">
        <f>VLOOKUP(B3943,[2]Sheet3!$A$3:$B$1872,2,0)</f>
        <v>63637.16814159292</v>
      </c>
      <c r="AL3943" s="22">
        <f t="shared" si="64"/>
        <v>63637.16814159292</v>
      </c>
    </row>
    <row r="3944" spans="1:38" ht="12" customHeight="1">
      <c r="A3944" s="19" t="s">
        <v>14441</v>
      </c>
      <c r="B3944" s="20" t="s">
        <v>14442</v>
      </c>
      <c r="C3944" s="20"/>
      <c r="D3944" s="20"/>
      <c r="E3944" s="19" t="s">
        <v>14443</v>
      </c>
      <c r="F3944" s="20" t="s">
        <v>699</v>
      </c>
      <c r="G3944" s="20" t="s">
        <v>700</v>
      </c>
      <c r="H3944" s="20" t="s">
        <v>14444</v>
      </c>
      <c r="I3944" s="20"/>
      <c r="J3944" s="20"/>
      <c r="K3944" s="20"/>
      <c r="L3944" s="20" t="s">
        <v>14444</v>
      </c>
      <c r="M3944" s="20" t="s">
        <v>14444</v>
      </c>
      <c r="N3944" s="20"/>
      <c r="O3944" s="19" t="s">
        <v>14445</v>
      </c>
      <c r="P3944" s="20" t="s">
        <v>43</v>
      </c>
      <c r="Q3944" s="19" t="s">
        <v>170</v>
      </c>
      <c r="R3944" s="19" t="s">
        <v>151</v>
      </c>
      <c r="S3944" s="19" t="s">
        <v>139</v>
      </c>
      <c r="T3944" s="19" t="s">
        <v>152</v>
      </c>
      <c r="U3944" s="21">
        <v>1200</v>
      </c>
      <c r="V3944" s="21">
        <v>1</v>
      </c>
      <c r="W3944" s="21">
        <v>1</v>
      </c>
      <c r="X3944" s="21">
        <v>6</v>
      </c>
      <c r="Y3944" s="19" t="s">
        <v>60</v>
      </c>
      <c r="Z3944" s="19" t="s">
        <v>61</v>
      </c>
      <c r="AA3944" s="19" t="s">
        <v>141</v>
      </c>
      <c r="AB3944" s="19" t="s">
        <v>142</v>
      </c>
      <c r="AC3944" s="19" t="s">
        <v>325</v>
      </c>
      <c r="AD3944" s="19" t="s">
        <v>325</v>
      </c>
      <c r="AE3944" s="19" t="s">
        <v>326</v>
      </c>
      <c r="AF3944" s="19" t="s">
        <v>326</v>
      </c>
      <c r="AJ3944" s="21">
        <f>VLOOKUP(B3944,[1]Sheet8!$A$3:$B$989,2,0)</f>
        <v>0</v>
      </c>
      <c r="AK3944" s="21">
        <f>VLOOKUP(B3944,[2]Sheet3!$A$3:$B$1872,2,0)</f>
        <v>61747.699115044248</v>
      </c>
      <c r="AL3944" s="22">
        <f t="shared" si="64"/>
        <v>61747.699115044248</v>
      </c>
    </row>
    <row r="3945" spans="1:38" ht="12" customHeight="1">
      <c r="A3945" s="19" t="s">
        <v>14446</v>
      </c>
      <c r="B3945" s="20" t="s">
        <v>14447</v>
      </c>
      <c r="C3945" s="20"/>
      <c r="D3945" s="20"/>
      <c r="F3945" s="20" t="s">
        <v>699</v>
      </c>
      <c r="G3945" s="20" t="s">
        <v>700</v>
      </c>
      <c r="H3945" s="20" t="s">
        <v>14447</v>
      </c>
      <c r="I3945" s="20"/>
      <c r="J3945" s="20"/>
      <c r="K3945" s="20"/>
      <c r="L3945" s="20" t="s">
        <v>14447</v>
      </c>
      <c r="M3945" s="20" t="s">
        <v>14447</v>
      </c>
      <c r="N3945" s="20"/>
      <c r="O3945" s="19" t="s">
        <v>14448</v>
      </c>
      <c r="P3945" s="20" t="s">
        <v>43</v>
      </c>
      <c r="Q3945" s="19" t="s">
        <v>237</v>
      </c>
      <c r="U3945" s="21">
        <v>50</v>
      </c>
      <c r="V3945" s="21">
        <v>1</v>
      </c>
      <c r="W3945" s="21">
        <v>1</v>
      </c>
      <c r="X3945" s="21">
        <v>3</v>
      </c>
      <c r="Y3945" s="19" t="s">
        <v>60</v>
      </c>
      <c r="Z3945" s="19" t="s">
        <v>61</v>
      </c>
      <c r="AA3945" s="19" t="s">
        <v>141</v>
      </c>
      <c r="AB3945" s="19" t="s">
        <v>142</v>
      </c>
      <c r="AC3945" s="19" t="s">
        <v>325</v>
      </c>
      <c r="AD3945" s="19" t="s">
        <v>325</v>
      </c>
      <c r="AJ3945" s="21">
        <f>VLOOKUP(B3945,[1]Sheet8!$A$3:$B$989,2,0)</f>
        <v>29222.769999999997</v>
      </c>
      <c r="AK3945" s="21">
        <f>VLOOKUP(B3945,[2]Sheet3!$A$3:$B$1872,2,0)</f>
        <v>102592.46005640362</v>
      </c>
      <c r="AL3945" s="22">
        <f t="shared" si="64"/>
        <v>131815.23005640361</v>
      </c>
    </row>
    <row r="3946" spans="1:38" ht="12" customHeight="1">
      <c r="A3946" s="19" t="s">
        <v>14449</v>
      </c>
      <c r="B3946" s="20" t="s">
        <v>14450</v>
      </c>
      <c r="C3946" s="20"/>
      <c r="D3946" s="20"/>
      <c r="E3946" s="19" t="s">
        <v>14451</v>
      </c>
      <c r="F3946" s="20" t="s">
        <v>699</v>
      </c>
      <c r="G3946" s="20" t="s">
        <v>700</v>
      </c>
      <c r="H3946" s="20" t="s">
        <v>824</v>
      </c>
      <c r="I3946" s="20"/>
      <c r="J3946" s="20"/>
      <c r="K3946" s="20"/>
      <c r="L3946" s="20" t="s">
        <v>824</v>
      </c>
      <c r="M3946" s="20" t="s">
        <v>824</v>
      </c>
      <c r="N3946" s="20"/>
      <c r="O3946" s="19" t="s">
        <v>14452</v>
      </c>
      <c r="P3946" s="20" t="s">
        <v>43</v>
      </c>
      <c r="Q3946" s="19" t="s">
        <v>44</v>
      </c>
      <c r="U3946" s="21">
        <v>1800</v>
      </c>
      <c r="V3946" s="21">
        <v>2</v>
      </c>
      <c r="W3946" s="21">
        <v>2</v>
      </c>
      <c r="X3946" s="21">
        <v>7</v>
      </c>
      <c r="Y3946" s="19" t="s">
        <v>60</v>
      </c>
      <c r="Z3946" s="19" t="s">
        <v>61</v>
      </c>
      <c r="AA3946" s="19" t="s">
        <v>141</v>
      </c>
      <c r="AB3946" s="19" t="s">
        <v>142</v>
      </c>
      <c r="AC3946" s="19" t="s">
        <v>325</v>
      </c>
      <c r="AD3946" s="19" t="s">
        <v>325</v>
      </c>
      <c r="AE3946" s="19" t="s">
        <v>326</v>
      </c>
      <c r="AF3946" s="19" t="s">
        <v>326</v>
      </c>
      <c r="AJ3946" s="21">
        <f>VLOOKUP(B3946,[1]Sheet8!$A$3:$B$989,2,0)</f>
        <v>18853.361063872944</v>
      </c>
      <c r="AK3946" s="21">
        <f>VLOOKUP(B3946,[2]Sheet3!$A$3:$B$1872,2,0)</f>
        <v>259964.7265486726</v>
      </c>
      <c r="AL3946" s="22">
        <f t="shared" si="64"/>
        <v>278818.08761254553</v>
      </c>
    </row>
    <row r="3947" spans="1:38" ht="12" customHeight="1">
      <c r="A3947" s="19" t="s">
        <v>14453</v>
      </c>
      <c r="B3947" s="20" t="s">
        <v>702</v>
      </c>
      <c r="C3947" s="20"/>
      <c r="D3947" s="20"/>
      <c r="F3947" s="20" t="s">
        <v>699</v>
      </c>
      <c r="G3947" s="20" t="s">
        <v>700</v>
      </c>
      <c r="H3947" s="20" t="s">
        <v>701</v>
      </c>
      <c r="I3947" s="20"/>
      <c r="J3947" s="20"/>
      <c r="K3947" s="20"/>
      <c r="L3947" s="20" t="s">
        <v>701</v>
      </c>
      <c r="M3947" s="20" t="s">
        <v>702</v>
      </c>
      <c r="N3947" s="20"/>
      <c r="O3947" s="19" t="s">
        <v>14454</v>
      </c>
      <c r="P3947" s="20" t="s">
        <v>43</v>
      </c>
      <c r="Q3947" s="19" t="s">
        <v>237</v>
      </c>
      <c r="U3947" s="21">
        <v>1200</v>
      </c>
      <c r="V3947" s="21">
        <v>2</v>
      </c>
      <c r="W3947" s="21">
        <v>1</v>
      </c>
      <c r="X3947" s="21">
        <v>1</v>
      </c>
      <c r="Y3947" s="19" t="s">
        <v>60</v>
      </c>
      <c r="Z3947" s="19" t="s">
        <v>61</v>
      </c>
      <c r="AA3947" s="19" t="s">
        <v>141</v>
      </c>
      <c r="AB3947" s="19" t="s">
        <v>142</v>
      </c>
      <c r="AC3947" s="19" t="s">
        <v>325</v>
      </c>
      <c r="AD3947" s="19" t="s">
        <v>325</v>
      </c>
      <c r="AJ3947" s="21">
        <v>0</v>
      </c>
      <c r="AK3947" s="21">
        <f>VLOOKUP(B3947,[2]Sheet3!$A$3:$B$1872,2,0)</f>
        <v>5130.0884955752217</v>
      </c>
      <c r="AL3947" s="22">
        <f t="shared" si="64"/>
        <v>5130.0884955752217</v>
      </c>
    </row>
    <row r="3948" spans="1:38" ht="12" customHeight="1">
      <c r="A3948" s="19" t="s">
        <v>14455</v>
      </c>
      <c r="B3948" s="20" t="s">
        <v>14456</v>
      </c>
      <c r="C3948" s="20"/>
      <c r="D3948" s="20"/>
      <c r="F3948" s="20" t="s">
        <v>699</v>
      </c>
      <c r="G3948" s="20" t="s">
        <v>700</v>
      </c>
      <c r="H3948" s="20"/>
      <c r="I3948" s="20"/>
      <c r="J3948" s="20"/>
      <c r="K3948" s="20"/>
      <c r="L3948" s="20"/>
      <c r="M3948" s="20" t="s">
        <v>14456</v>
      </c>
      <c r="N3948" s="20"/>
      <c r="O3948" s="19" t="s">
        <v>14457</v>
      </c>
      <c r="P3948" s="20" t="s">
        <v>43</v>
      </c>
      <c r="Q3948" s="19" t="s">
        <v>131</v>
      </c>
      <c r="U3948" s="21">
        <v>150</v>
      </c>
      <c r="V3948" s="21">
        <v>2</v>
      </c>
      <c r="W3948" s="21">
        <v>1</v>
      </c>
      <c r="X3948" s="21">
        <v>3</v>
      </c>
      <c r="AJ3948" s="21">
        <v>0</v>
      </c>
      <c r="AK3948" s="21">
        <f>VLOOKUP(B3948,[2]Sheet3!$A$3:$B$1872,2,0)</f>
        <v>45704.424778761073</v>
      </c>
      <c r="AL3948" s="22">
        <f t="shared" si="64"/>
        <v>45704.424778761073</v>
      </c>
    </row>
    <row r="3949" spans="1:38" ht="12" customHeight="1">
      <c r="A3949" s="19" t="s">
        <v>14458</v>
      </c>
      <c r="B3949" s="20" t="s">
        <v>14459</v>
      </c>
      <c r="C3949" s="20"/>
      <c r="D3949" s="20"/>
      <c r="F3949" s="20" t="s">
        <v>699</v>
      </c>
      <c r="G3949" s="20" t="s">
        <v>700</v>
      </c>
      <c r="H3949" s="20"/>
      <c r="I3949" s="20"/>
      <c r="J3949" s="20"/>
      <c r="K3949" s="20"/>
      <c r="L3949" s="20"/>
      <c r="M3949" s="20" t="s">
        <v>14459</v>
      </c>
      <c r="N3949" s="20"/>
      <c r="O3949" s="19" t="s">
        <v>14460</v>
      </c>
      <c r="P3949" s="20" t="s">
        <v>59</v>
      </c>
      <c r="Q3949" s="19" t="s">
        <v>102</v>
      </c>
      <c r="AJ3949" s="21">
        <v>0</v>
      </c>
      <c r="AK3949" s="21">
        <v>0</v>
      </c>
      <c r="AL3949" s="22">
        <f t="shared" si="64"/>
        <v>0</v>
      </c>
    </row>
    <row r="3950" spans="1:38" ht="12" customHeight="1">
      <c r="A3950" s="19" t="s">
        <v>14461</v>
      </c>
      <c r="B3950" s="20" t="s">
        <v>14462</v>
      </c>
      <c r="C3950" s="20"/>
      <c r="D3950" s="20"/>
      <c r="F3950" s="20" t="s">
        <v>628</v>
      </c>
      <c r="G3950" s="20" t="s">
        <v>629</v>
      </c>
      <c r="H3950" s="20" t="s">
        <v>14463</v>
      </c>
      <c r="I3950" s="20"/>
      <c r="J3950" s="20"/>
      <c r="K3950" s="20"/>
      <c r="L3950" s="20" t="s">
        <v>14462</v>
      </c>
      <c r="M3950" s="20" t="s">
        <v>14462</v>
      </c>
      <c r="N3950" s="20"/>
      <c r="O3950" s="19" t="s">
        <v>14464</v>
      </c>
      <c r="P3950" s="20" t="s">
        <v>43</v>
      </c>
      <c r="Q3950" s="19" t="s">
        <v>131</v>
      </c>
      <c r="U3950" s="21">
        <v>480</v>
      </c>
      <c r="V3950" s="21">
        <v>1</v>
      </c>
      <c r="W3950" s="21">
        <v>1</v>
      </c>
      <c r="X3950" s="21">
        <v>2</v>
      </c>
      <c r="AJ3950" s="21">
        <f>VLOOKUP(B3950,[1]Sheet8!$A$3:$B$989,2,0)</f>
        <v>9199.34</v>
      </c>
      <c r="AK3950" s="21">
        <f>VLOOKUP(B3950,[2]Sheet3!$A$3:$B$1872,2,0)</f>
        <v>47312.424778761066</v>
      </c>
      <c r="AL3950" s="22">
        <f t="shared" si="64"/>
        <v>56511.764778761062</v>
      </c>
    </row>
    <row r="3951" spans="1:38" ht="12" customHeight="1">
      <c r="A3951" s="19" t="s">
        <v>14465</v>
      </c>
      <c r="B3951" s="20" t="s">
        <v>14466</v>
      </c>
      <c r="C3951" s="20"/>
      <c r="D3951" s="20"/>
      <c r="E3951" s="19" t="s">
        <v>14467</v>
      </c>
      <c r="F3951" s="20" t="s">
        <v>628</v>
      </c>
      <c r="G3951" s="20" t="s">
        <v>629</v>
      </c>
      <c r="H3951" s="20" t="s">
        <v>14468</v>
      </c>
      <c r="I3951" s="20"/>
      <c r="J3951" s="20"/>
      <c r="K3951" s="20"/>
      <c r="L3951" s="20" t="s">
        <v>14466</v>
      </c>
      <c r="M3951" s="20" t="s">
        <v>14468</v>
      </c>
      <c r="N3951" s="20"/>
      <c r="O3951" s="19" t="s">
        <v>14469</v>
      </c>
      <c r="P3951" s="20" t="s">
        <v>43</v>
      </c>
      <c r="Q3951" s="19" t="s">
        <v>170</v>
      </c>
      <c r="R3951" s="19" t="s">
        <v>1422</v>
      </c>
      <c r="S3951" s="19" t="s">
        <v>139</v>
      </c>
      <c r="T3951" s="19" t="s">
        <v>221</v>
      </c>
      <c r="U3951" s="21">
        <v>800</v>
      </c>
      <c r="V3951" s="21">
        <v>3</v>
      </c>
      <c r="W3951" s="21">
        <v>3</v>
      </c>
      <c r="X3951" s="21">
        <v>6</v>
      </c>
      <c r="Y3951" s="19" t="s">
        <v>60</v>
      </c>
      <c r="Z3951" s="19" t="s">
        <v>61</v>
      </c>
      <c r="AA3951" s="19" t="s">
        <v>141</v>
      </c>
      <c r="AB3951" s="19" t="s">
        <v>142</v>
      </c>
      <c r="AC3951" s="19" t="s">
        <v>271</v>
      </c>
      <c r="AD3951" s="19" t="s">
        <v>272</v>
      </c>
      <c r="AE3951" s="19" t="s">
        <v>631</v>
      </c>
      <c r="AF3951" s="19" t="s">
        <v>632</v>
      </c>
      <c r="AJ3951" s="21">
        <f>VLOOKUP(B3951,[1]Sheet8!$A$3:$B$989,2,0)</f>
        <v>0</v>
      </c>
      <c r="AK3951" s="21">
        <f>VLOOKUP(B3951,[2]Sheet3!$A$3:$B$1872,2,0)</f>
        <v>54159.292035398234</v>
      </c>
      <c r="AL3951" s="22">
        <f t="shared" si="64"/>
        <v>54159.292035398234</v>
      </c>
    </row>
    <row r="3952" spans="1:38" ht="12" customHeight="1">
      <c r="A3952" s="19" t="s">
        <v>14470</v>
      </c>
      <c r="B3952" s="20" t="s">
        <v>14471</v>
      </c>
      <c r="C3952" s="20"/>
      <c r="D3952" s="20"/>
      <c r="F3952" s="20" t="s">
        <v>628</v>
      </c>
      <c r="G3952" s="20" t="s">
        <v>629</v>
      </c>
      <c r="H3952" s="20" t="s">
        <v>14472</v>
      </c>
      <c r="I3952" s="20"/>
      <c r="J3952" s="20"/>
      <c r="K3952" s="20"/>
      <c r="L3952" s="20"/>
      <c r="M3952" s="20" t="s">
        <v>14471</v>
      </c>
      <c r="N3952" s="20"/>
      <c r="O3952" s="19" t="s">
        <v>14473</v>
      </c>
      <c r="P3952" s="20" t="s">
        <v>43</v>
      </c>
      <c r="Q3952" s="19" t="s">
        <v>131</v>
      </c>
      <c r="U3952" s="21">
        <v>500</v>
      </c>
      <c r="V3952" s="21">
        <v>1</v>
      </c>
      <c r="W3952" s="21">
        <v>2</v>
      </c>
      <c r="X3952" s="21">
        <v>2</v>
      </c>
      <c r="AJ3952" s="21">
        <f>VLOOKUP(B3952,[1]Sheet8!$A$3:$B$989,2,0)</f>
        <v>11472.949999999999</v>
      </c>
      <c r="AK3952" s="21">
        <f>VLOOKUP(B3952,[2]Sheet3!$A$3:$B$1872,2,0)</f>
        <v>53698.442477876102</v>
      </c>
      <c r="AL3952" s="22">
        <f t="shared" si="64"/>
        <v>65171.392477876099</v>
      </c>
    </row>
    <row r="3953" spans="1:38" ht="12" customHeight="1">
      <c r="A3953" s="19" t="s">
        <v>14474</v>
      </c>
      <c r="B3953" s="20" t="s">
        <v>14475</v>
      </c>
      <c r="C3953" s="20"/>
      <c r="D3953" s="20"/>
      <c r="F3953" s="20" t="s">
        <v>628</v>
      </c>
      <c r="G3953" s="20" t="s">
        <v>629</v>
      </c>
      <c r="H3953" s="20"/>
      <c r="I3953" s="20"/>
      <c r="J3953" s="20"/>
      <c r="K3953" s="20"/>
      <c r="L3953" s="20"/>
      <c r="M3953" s="20" t="s">
        <v>14475</v>
      </c>
      <c r="N3953" s="20"/>
      <c r="O3953" s="19" t="s">
        <v>14476</v>
      </c>
      <c r="P3953" s="20" t="s">
        <v>43</v>
      </c>
      <c r="Q3953" s="19" t="s">
        <v>131</v>
      </c>
      <c r="U3953" s="21">
        <v>340</v>
      </c>
      <c r="V3953" s="21">
        <v>1</v>
      </c>
      <c r="W3953" s="21">
        <v>1</v>
      </c>
      <c r="X3953" s="21">
        <v>2</v>
      </c>
      <c r="AJ3953" s="21">
        <v>0</v>
      </c>
      <c r="AK3953" s="21">
        <f>VLOOKUP(B3953,[2]Sheet3!$A$3:$B$1872,2,0)</f>
        <v>2331.858407079646</v>
      </c>
      <c r="AL3953" s="22">
        <f t="shared" si="64"/>
        <v>2331.858407079646</v>
      </c>
    </row>
    <row r="3954" spans="1:38" ht="12" customHeight="1">
      <c r="A3954" s="19" t="s">
        <v>14477</v>
      </c>
      <c r="B3954" s="20" t="s">
        <v>14478</v>
      </c>
      <c r="C3954" s="20"/>
      <c r="D3954" s="20"/>
      <c r="F3954" s="20" t="s">
        <v>628</v>
      </c>
      <c r="G3954" s="20" t="s">
        <v>629</v>
      </c>
      <c r="H3954" s="20"/>
      <c r="I3954" s="20"/>
      <c r="J3954" s="20"/>
      <c r="K3954" s="20"/>
      <c r="L3954" s="20"/>
      <c r="M3954" s="20" t="s">
        <v>14478</v>
      </c>
      <c r="N3954" s="20"/>
      <c r="O3954" s="19" t="s">
        <v>14479</v>
      </c>
      <c r="P3954" s="20" t="s">
        <v>43</v>
      </c>
      <c r="Q3954" s="19" t="s">
        <v>131</v>
      </c>
      <c r="U3954" s="21">
        <v>280</v>
      </c>
      <c r="V3954" s="21">
        <v>1</v>
      </c>
      <c r="W3954" s="21">
        <v>1</v>
      </c>
      <c r="X3954" s="21">
        <v>1</v>
      </c>
      <c r="AJ3954" s="21">
        <v>0</v>
      </c>
      <c r="AK3954" s="21">
        <f>VLOOKUP(B3954,[2]Sheet3!$A$3:$B$1872,2,0)</f>
        <v>11915.044247787611</v>
      </c>
      <c r="AL3954" s="22">
        <f t="shared" si="64"/>
        <v>11915.044247787611</v>
      </c>
    </row>
    <row r="3955" spans="1:38" ht="12" customHeight="1">
      <c r="A3955" s="19" t="s">
        <v>14480</v>
      </c>
      <c r="B3955" s="20" t="s">
        <v>14481</v>
      </c>
      <c r="C3955" s="20"/>
      <c r="D3955" s="20"/>
      <c r="F3955" s="20" t="s">
        <v>628</v>
      </c>
      <c r="G3955" s="20" t="s">
        <v>629</v>
      </c>
      <c r="H3955" s="20"/>
      <c r="I3955" s="20"/>
      <c r="J3955" s="20"/>
      <c r="K3955" s="20"/>
      <c r="L3955" s="20"/>
      <c r="M3955" s="20" t="s">
        <v>14481</v>
      </c>
      <c r="N3955" s="20"/>
      <c r="O3955" s="19" t="s">
        <v>14482</v>
      </c>
      <c r="P3955" s="20" t="s">
        <v>43</v>
      </c>
      <c r="Q3955" s="19" t="s">
        <v>131</v>
      </c>
      <c r="U3955" s="21">
        <v>0</v>
      </c>
      <c r="V3955" s="21">
        <v>0</v>
      </c>
      <c r="W3955" s="21">
        <v>0</v>
      </c>
      <c r="X3955" s="21">
        <v>0</v>
      </c>
      <c r="AJ3955" s="21">
        <f>VLOOKUP(B3955,[1]Sheet8!$A$3:$B$989,2,0)</f>
        <v>10369.369999999999</v>
      </c>
      <c r="AK3955" s="21">
        <f>VLOOKUP(B3955,[2]Sheet3!$A$3:$B$1872,2,0)</f>
        <v>19587.610619469029</v>
      </c>
      <c r="AL3955" s="22">
        <f t="shared" si="64"/>
        <v>29956.980619469028</v>
      </c>
    </row>
    <row r="3956" spans="1:38" ht="12" customHeight="1">
      <c r="A3956" s="19" t="s">
        <v>14483</v>
      </c>
      <c r="B3956" s="20" t="s">
        <v>14484</v>
      </c>
      <c r="C3956" s="20"/>
      <c r="D3956" s="20"/>
      <c r="F3956" s="20" t="s">
        <v>628</v>
      </c>
      <c r="G3956" s="20" t="s">
        <v>629</v>
      </c>
      <c r="H3956" s="20"/>
      <c r="I3956" s="20"/>
      <c r="J3956" s="20"/>
      <c r="K3956" s="20"/>
      <c r="L3956" s="20" t="s">
        <v>14485</v>
      </c>
      <c r="M3956" s="20" t="s">
        <v>14484</v>
      </c>
      <c r="N3956" s="20"/>
      <c r="O3956" s="19" t="s">
        <v>14486</v>
      </c>
      <c r="P3956" s="20" t="s">
        <v>43</v>
      </c>
      <c r="Q3956" s="19" t="s">
        <v>131</v>
      </c>
      <c r="U3956" s="21">
        <v>315</v>
      </c>
      <c r="V3956" s="21">
        <v>1</v>
      </c>
      <c r="W3956" s="21">
        <v>2</v>
      </c>
      <c r="X3956" s="21">
        <v>2</v>
      </c>
      <c r="AJ3956" s="21">
        <v>0</v>
      </c>
      <c r="AK3956" s="21">
        <f>VLOOKUP(B3956,[2]Sheet3!$A$3:$B$1872,2,0)</f>
        <v>17045.132743362832</v>
      </c>
      <c r="AL3956" s="22">
        <f t="shared" si="64"/>
        <v>17045.132743362832</v>
      </c>
    </row>
    <row r="3957" spans="1:38" ht="12" customHeight="1">
      <c r="A3957" s="19" t="s">
        <v>14487</v>
      </c>
      <c r="B3957" s="20" t="s">
        <v>14488</v>
      </c>
      <c r="C3957" s="20"/>
      <c r="D3957" s="20"/>
      <c r="E3957" s="19" t="s">
        <v>14489</v>
      </c>
      <c r="F3957" s="20" t="s">
        <v>628</v>
      </c>
      <c r="G3957" s="20" t="s">
        <v>629</v>
      </c>
      <c r="H3957" s="20"/>
      <c r="I3957" s="20"/>
      <c r="J3957" s="20"/>
      <c r="K3957" s="20"/>
      <c r="L3957" s="20" t="s">
        <v>14488</v>
      </c>
      <c r="M3957" s="20" t="s">
        <v>14488</v>
      </c>
      <c r="N3957" s="20"/>
      <c r="O3957" s="19" t="s">
        <v>14490</v>
      </c>
      <c r="P3957" s="20" t="s">
        <v>43</v>
      </c>
      <c r="Q3957" s="19" t="s">
        <v>170</v>
      </c>
      <c r="R3957" s="19" t="s">
        <v>345</v>
      </c>
      <c r="S3957" s="19" t="s">
        <v>251</v>
      </c>
      <c r="Y3957" s="19" t="s">
        <v>60</v>
      </c>
      <c r="Z3957" s="19" t="s">
        <v>61</v>
      </c>
      <c r="AA3957" s="19" t="s">
        <v>141</v>
      </c>
      <c r="AB3957" s="19" t="s">
        <v>142</v>
      </c>
      <c r="AC3957" s="19" t="s">
        <v>271</v>
      </c>
      <c r="AD3957" s="19" t="s">
        <v>272</v>
      </c>
      <c r="AE3957" s="19" t="s">
        <v>631</v>
      </c>
      <c r="AF3957" s="19" t="s">
        <v>632</v>
      </c>
      <c r="AJ3957" s="21">
        <f>VLOOKUP(B3957,[1]Sheet8!$A$3:$B$989,2,0)</f>
        <v>0</v>
      </c>
      <c r="AK3957" s="21">
        <f>VLOOKUP(B3957,[2]Sheet3!$A$3:$B$1872,2,0)</f>
        <v>31324.778761061942</v>
      </c>
      <c r="AL3957" s="22">
        <f t="shared" si="64"/>
        <v>31324.778761061942</v>
      </c>
    </row>
    <row r="3958" spans="1:38" ht="12" customHeight="1">
      <c r="A3958" s="19" t="s">
        <v>14491</v>
      </c>
      <c r="B3958" s="20" t="s">
        <v>14492</v>
      </c>
      <c r="C3958" s="20"/>
      <c r="D3958" s="20"/>
      <c r="F3958" s="20" t="s">
        <v>628</v>
      </c>
      <c r="G3958" s="20" t="s">
        <v>629</v>
      </c>
      <c r="H3958" s="20"/>
      <c r="I3958" s="20"/>
      <c r="J3958" s="20"/>
      <c r="K3958" s="20"/>
      <c r="L3958" s="20" t="s">
        <v>14492</v>
      </c>
      <c r="M3958" s="20" t="s">
        <v>14492</v>
      </c>
      <c r="N3958" s="20"/>
      <c r="O3958" s="19" t="s">
        <v>14493</v>
      </c>
      <c r="P3958" s="20" t="s">
        <v>43</v>
      </c>
      <c r="Q3958" s="19" t="s">
        <v>131</v>
      </c>
      <c r="AJ3958" s="21">
        <f>VLOOKUP(B3958,[1]Sheet8!$A$3:$B$989,2,0)</f>
        <v>10369.369999999999</v>
      </c>
      <c r="AK3958" s="21">
        <v>0</v>
      </c>
      <c r="AL3958" s="22">
        <f t="shared" si="64"/>
        <v>10369.369999999999</v>
      </c>
    </row>
    <row r="3959" spans="1:38" ht="12" customHeight="1">
      <c r="A3959" s="19" t="s">
        <v>14494</v>
      </c>
      <c r="B3959" s="20" t="s">
        <v>14495</v>
      </c>
      <c r="C3959" s="20"/>
      <c r="D3959" s="20"/>
      <c r="F3959" s="20" t="s">
        <v>628</v>
      </c>
      <c r="G3959" s="20" t="s">
        <v>629</v>
      </c>
      <c r="H3959" s="20"/>
      <c r="I3959" s="20"/>
      <c r="J3959" s="20"/>
      <c r="K3959" s="20"/>
      <c r="L3959" s="20" t="s">
        <v>14495</v>
      </c>
      <c r="M3959" s="20" t="s">
        <v>14495</v>
      </c>
      <c r="N3959" s="20"/>
      <c r="O3959" s="19" t="s">
        <v>14496</v>
      </c>
      <c r="P3959" s="20" t="s">
        <v>43</v>
      </c>
      <c r="Q3959" s="19" t="s">
        <v>131</v>
      </c>
      <c r="U3959" s="21">
        <v>270</v>
      </c>
      <c r="V3959" s="21">
        <v>1</v>
      </c>
      <c r="W3959" s="21">
        <v>2</v>
      </c>
      <c r="X3959" s="21">
        <v>3</v>
      </c>
      <c r="AJ3959" s="21">
        <v>0</v>
      </c>
      <c r="AK3959" s="21">
        <f>VLOOKUP(B3959,[2]Sheet3!$A$3:$B$1872,2,0)</f>
        <v>79650.442477876088</v>
      </c>
      <c r="AL3959" s="22">
        <f t="shared" si="64"/>
        <v>79650.442477876088</v>
      </c>
    </row>
    <row r="3960" spans="1:38" ht="12" customHeight="1">
      <c r="A3960" s="19" t="s">
        <v>14497</v>
      </c>
      <c r="B3960" s="20" t="s">
        <v>14498</v>
      </c>
      <c r="C3960" s="20"/>
      <c r="D3960" s="20"/>
      <c r="F3960" s="20" t="s">
        <v>628</v>
      </c>
      <c r="G3960" s="20" t="s">
        <v>629</v>
      </c>
      <c r="H3960" s="20"/>
      <c r="I3960" s="20"/>
      <c r="J3960" s="20"/>
      <c r="K3960" s="20"/>
      <c r="L3960" s="20"/>
      <c r="M3960" s="20" t="s">
        <v>14498</v>
      </c>
      <c r="N3960" s="20"/>
      <c r="O3960" s="19" t="s">
        <v>14499</v>
      </c>
      <c r="P3960" s="20" t="s">
        <v>43</v>
      </c>
      <c r="Q3960" s="19" t="s">
        <v>131</v>
      </c>
      <c r="U3960" s="21">
        <v>340</v>
      </c>
      <c r="V3960" s="21">
        <v>1</v>
      </c>
      <c r="W3960" s="21">
        <v>1</v>
      </c>
      <c r="X3960" s="21">
        <v>2</v>
      </c>
      <c r="AJ3960" s="21">
        <v>0</v>
      </c>
      <c r="AK3960" s="21">
        <f>VLOOKUP(B3960,[2]Sheet3!$A$3:$B$1872,2,0)</f>
        <v>5130.0884955752208</v>
      </c>
      <c r="AL3960" s="22">
        <f t="shared" si="64"/>
        <v>5130.0884955752208</v>
      </c>
    </row>
    <row r="3961" spans="1:38" ht="12" customHeight="1">
      <c r="A3961" s="19" t="s">
        <v>14500</v>
      </c>
      <c r="B3961" s="20" t="s">
        <v>14501</v>
      </c>
      <c r="C3961" s="20"/>
      <c r="D3961" s="20"/>
      <c r="F3961" s="20" t="s">
        <v>628</v>
      </c>
      <c r="G3961" s="20" t="s">
        <v>629</v>
      </c>
      <c r="H3961" s="20" t="s">
        <v>14502</v>
      </c>
      <c r="I3961" s="20"/>
      <c r="J3961" s="20"/>
      <c r="K3961" s="20"/>
      <c r="L3961" s="20" t="s">
        <v>14503</v>
      </c>
      <c r="M3961" s="20" t="s">
        <v>14501</v>
      </c>
      <c r="N3961" s="20"/>
      <c r="O3961" s="19" t="s">
        <v>14504</v>
      </c>
      <c r="P3961" s="20" t="s">
        <v>43</v>
      </c>
      <c r="Q3961" s="19" t="s">
        <v>131</v>
      </c>
      <c r="U3961" s="21">
        <v>300</v>
      </c>
      <c r="V3961" s="21">
        <v>2</v>
      </c>
      <c r="W3961" s="21">
        <v>2</v>
      </c>
      <c r="X3961" s="21">
        <v>4</v>
      </c>
      <c r="AJ3961" s="21">
        <v>0</v>
      </c>
      <c r="AK3961" s="21">
        <f>VLOOKUP(B3961,[2]Sheet3!$A$3:$B$1872,2,0)</f>
        <v>65913.026548672555</v>
      </c>
      <c r="AL3961" s="22">
        <f t="shared" si="64"/>
        <v>65913.026548672555</v>
      </c>
    </row>
    <row r="3962" spans="1:38" ht="12" customHeight="1">
      <c r="A3962" s="19" t="s">
        <v>14505</v>
      </c>
      <c r="B3962" s="20" t="s">
        <v>14506</v>
      </c>
      <c r="C3962" s="20"/>
      <c r="D3962" s="20"/>
      <c r="F3962" s="20" t="s">
        <v>628</v>
      </c>
      <c r="G3962" s="20" t="s">
        <v>629</v>
      </c>
      <c r="H3962" s="20"/>
      <c r="I3962" s="20"/>
      <c r="J3962" s="20"/>
      <c r="K3962" s="20"/>
      <c r="L3962" s="20"/>
      <c r="M3962" s="20" t="s">
        <v>14506</v>
      </c>
      <c r="N3962" s="20"/>
      <c r="O3962" s="19" t="s">
        <v>14507</v>
      </c>
      <c r="P3962" s="20" t="s">
        <v>43</v>
      </c>
      <c r="Q3962" s="19" t="s">
        <v>131</v>
      </c>
      <c r="U3962" s="21">
        <v>450</v>
      </c>
      <c r="V3962" s="21">
        <v>1</v>
      </c>
      <c r="W3962" s="21">
        <v>1</v>
      </c>
      <c r="X3962" s="21">
        <v>1</v>
      </c>
      <c r="AJ3962" s="21">
        <v>0</v>
      </c>
      <c r="AK3962" s="21">
        <f>VLOOKUP(B3962,[2]Sheet3!$A$3:$B$1872,2,0)</f>
        <v>38491.327433628321</v>
      </c>
      <c r="AL3962" s="22">
        <f t="shared" si="64"/>
        <v>38491.327433628321</v>
      </c>
    </row>
    <row r="3963" spans="1:38" ht="12" customHeight="1">
      <c r="A3963" s="19" t="s">
        <v>14508</v>
      </c>
      <c r="B3963" s="20" t="s">
        <v>14509</v>
      </c>
      <c r="C3963" s="20"/>
      <c r="D3963" s="20"/>
      <c r="F3963" s="20" t="s">
        <v>628</v>
      </c>
      <c r="G3963" s="20" t="s">
        <v>629</v>
      </c>
      <c r="H3963" s="20"/>
      <c r="I3963" s="20"/>
      <c r="J3963" s="20"/>
      <c r="K3963" s="20"/>
      <c r="L3963" s="20"/>
      <c r="M3963" s="20" t="s">
        <v>14509</v>
      </c>
      <c r="N3963" s="20"/>
      <c r="O3963" s="19" t="s">
        <v>14510</v>
      </c>
      <c r="P3963" s="20" t="s">
        <v>43</v>
      </c>
      <c r="Q3963" s="19" t="s">
        <v>131</v>
      </c>
      <c r="U3963" s="21">
        <v>360</v>
      </c>
      <c r="V3963" s="21">
        <v>1</v>
      </c>
      <c r="W3963" s="21">
        <v>0</v>
      </c>
      <c r="X3963" s="21">
        <v>2</v>
      </c>
      <c r="AJ3963" s="21">
        <v>0</v>
      </c>
      <c r="AK3963" s="21">
        <f>VLOOKUP(B3963,[2]Sheet3!$A$3:$B$1872,2,0)</f>
        <v>12847.787610619469</v>
      </c>
      <c r="AL3963" s="22">
        <f t="shared" si="64"/>
        <v>12847.787610619469</v>
      </c>
    </row>
    <row r="3964" spans="1:38" ht="12" customHeight="1">
      <c r="A3964" s="19" t="s">
        <v>14511</v>
      </c>
      <c r="B3964" s="20" t="s">
        <v>14512</v>
      </c>
      <c r="C3964" s="20"/>
      <c r="D3964" s="20"/>
      <c r="F3964" s="20" t="s">
        <v>628</v>
      </c>
      <c r="G3964" s="20" t="s">
        <v>629</v>
      </c>
      <c r="H3964" s="20" t="s">
        <v>14512</v>
      </c>
      <c r="I3964" s="20"/>
      <c r="J3964" s="20"/>
      <c r="K3964" s="20"/>
      <c r="L3964" s="20" t="s">
        <v>14512</v>
      </c>
      <c r="M3964" s="20" t="s">
        <v>14512</v>
      </c>
      <c r="N3964" s="20"/>
      <c r="O3964" s="19" t="s">
        <v>14513</v>
      </c>
      <c r="P3964" s="20" t="s">
        <v>43</v>
      </c>
      <c r="Q3964" s="19" t="s">
        <v>131</v>
      </c>
      <c r="U3964" s="21">
        <v>320</v>
      </c>
      <c r="V3964" s="21">
        <v>1</v>
      </c>
      <c r="W3964" s="21">
        <v>1</v>
      </c>
      <c r="X3964" s="21">
        <v>3</v>
      </c>
      <c r="AJ3964" s="21">
        <v>0</v>
      </c>
      <c r="AK3964" s="21">
        <f>VLOOKUP(B3964,[2]Sheet3!$A$3:$B$1872,2,0)</f>
        <v>33112.389380530971</v>
      </c>
      <c r="AL3964" s="22">
        <f t="shared" si="64"/>
        <v>33112.389380530971</v>
      </c>
    </row>
    <row r="3965" spans="1:38" ht="12" customHeight="1">
      <c r="A3965" s="19" t="s">
        <v>14514</v>
      </c>
      <c r="B3965" s="20" t="s">
        <v>14515</v>
      </c>
      <c r="C3965" s="20"/>
      <c r="D3965" s="20"/>
      <c r="F3965" s="20" t="s">
        <v>628</v>
      </c>
      <c r="G3965" s="20" t="s">
        <v>629</v>
      </c>
      <c r="H3965" s="20" t="s">
        <v>14516</v>
      </c>
      <c r="I3965" s="20"/>
      <c r="J3965" s="20"/>
      <c r="K3965" s="20"/>
      <c r="L3965" s="20" t="s">
        <v>14515</v>
      </c>
      <c r="M3965" s="20" t="s">
        <v>14515</v>
      </c>
      <c r="N3965" s="20"/>
      <c r="O3965" s="19" t="s">
        <v>14517</v>
      </c>
      <c r="P3965" s="20" t="s">
        <v>43</v>
      </c>
      <c r="Q3965" s="19" t="s">
        <v>131</v>
      </c>
      <c r="U3965" s="21">
        <v>340</v>
      </c>
      <c r="V3965" s="21">
        <v>1</v>
      </c>
      <c r="W3965" s="21">
        <v>2</v>
      </c>
      <c r="X3965" s="21">
        <v>2</v>
      </c>
      <c r="AJ3965" s="21">
        <v>0</v>
      </c>
      <c r="AK3965" s="21">
        <f>VLOOKUP(B3965,[2]Sheet3!$A$3:$B$1872,2,0)</f>
        <v>9748.6725663716825</v>
      </c>
      <c r="AL3965" s="22">
        <f t="shared" si="64"/>
        <v>9748.6725663716825</v>
      </c>
    </row>
    <row r="3966" spans="1:38" ht="12" customHeight="1">
      <c r="A3966" s="19" t="s">
        <v>14518</v>
      </c>
      <c r="B3966" s="20" t="s">
        <v>14519</v>
      </c>
      <c r="C3966" s="20"/>
      <c r="D3966" s="20"/>
      <c r="F3966" s="20" t="s">
        <v>628</v>
      </c>
      <c r="G3966" s="20" t="s">
        <v>629</v>
      </c>
      <c r="H3966" s="20"/>
      <c r="I3966" s="20"/>
      <c r="J3966" s="20"/>
      <c r="K3966" s="20"/>
      <c r="L3966" s="20"/>
      <c r="M3966" s="20" t="s">
        <v>14519</v>
      </c>
      <c r="N3966" s="20"/>
      <c r="O3966" s="19" t="s">
        <v>14520</v>
      </c>
      <c r="P3966" s="20" t="s">
        <v>43</v>
      </c>
      <c r="Q3966" s="19" t="s">
        <v>131</v>
      </c>
      <c r="U3966" s="21">
        <v>390</v>
      </c>
      <c r="V3966" s="21">
        <v>1</v>
      </c>
      <c r="W3966" s="21">
        <v>1</v>
      </c>
      <c r="X3966" s="21">
        <v>1</v>
      </c>
      <c r="AJ3966" s="21">
        <v>0</v>
      </c>
      <c r="AK3966" s="21">
        <f>VLOOKUP(B3966,[2]Sheet3!$A$3:$B$1872,2,0)</f>
        <v>11915.044247787611</v>
      </c>
      <c r="AL3966" s="22">
        <f t="shared" si="64"/>
        <v>11915.044247787611</v>
      </c>
    </row>
    <row r="3967" spans="1:38" ht="12" customHeight="1">
      <c r="A3967" s="19" t="s">
        <v>14521</v>
      </c>
      <c r="B3967" s="20" t="s">
        <v>14522</v>
      </c>
      <c r="C3967" s="20"/>
      <c r="D3967" s="20"/>
      <c r="F3967" s="20" t="s">
        <v>628</v>
      </c>
      <c r="G3967" s="20" t="s">
        <v>629</v>
      </c>
      <c r="H3967" s="20"/>
      <c r="I3967" s="20"/>
      <c r="J3967" s="20"/>
      <c r="K3967" s="20"/>
      <c r="L3967" s="20"/>
      <c r="M3967" s="20" t="s">
        <v>14522</v>
      </c>
      <c r="N3967" s="20"/>
      <c r="O3967" s="19" t="s">
        <v>14523</v>
      </c>
      <c r="P3967" s="20" t="s">
        <v>43</v>
      </c>
      <c r="Q3967" s="19" t="s">
        <v>131</v>
      </c>
      <c r="AJ3967" s="21">
        <f>VLOOKUP(B3967,[1]Sheet8!$A$3:$B$989,2,0)</f>
        <v>3770.68</v>
      </c>
      <c r="AK3967" s="21">
        <v>0</v>
      </c>
      <c r="AL3967" s="22">
        <f t="shared" si="64"/>
        <v>3770.68</v>
      </c>
    </row>
    <row r="3968" spans="1:38" ht="12" customHeight="1">
      <c r="A3968" s="19" t="s">
        <v>14524</v>
      </c>
      <c r="B3968" s="20" t="s">
        <v>14525</v>
      </c>
      <c r="C3968" s="20"/>
      <c r="D3968" s="20"/>
      <c r="F3968" s="20" t="s">
        <v>628</v>
      </c>
      <c r="G3968" s="20" t="s">
        <v>629</v>
      </c>
      <c r="H3968" s="20" t="s">
        <v>14526</v>
      </c>
      <c r="I3968" s="20"/>
      <c r="J3968" s="20"/>
      <c r="K3968" s="20"/>
      <c r="L3968" s="20"/>
      <c r="M3968" s="20" t="s">
        <v>14525</v>
      </c>
      <c r="N3968" s="20"/>
      <c r="O3968" s="19" t="s">
        <v>14527</v>
      </c>
      <c r="P3968" s="20" t="s">
        <v>43</v>
      </c>
      <c r="Q3968" s="19" t="s">
        <v>131</v>
      </c>
      <c r="U3968" s="21">
        <v>430</v>
      </c>
      <c r="V3968" s="21">
        <v>1</v>
      </c>
      <c r="W3968" s="21">
        <v>2</v>
      </c>
      <c r="X3968" s="21">
        <v>1</v>
      </c>
      <c r="AJ3968" s="21">
        <v>0</v>
      </c>
      <c r="AK3968" s="21">
        <f>VLOOKUP(B3968,[2]Sheet3!$A$3:$B$1872,2,0)</f>
        <v>27876.991150442482</v>
      </c>
      <c r="AL3968" s="22">
        <f t="shared" si="64"/>
        <v>27876.991150442482</v>
      </c>
    </row>
    <row r="3969" spans="1:38" ht="12" customHeight="1">
      <c r="A3969" s="19" t="s">
        <v>14528</v>
      </c>
      <c r="B3969" s="20" t="s">
        <v>14529</v>
      </c>
      <c r="C3969" s="20"/>
      <c r="D3969" s="20"/>
      <c r="E3969" s="19" t="s">
        <v>14530</v>
      </c>
      <c r="F3969" s="20" t="s">
        <v>628</v>
      </c>
      <c r="G3969" s="20" t="s">
        <v>629</v>
      </c>
      <c r="H3969" s="20"/>
      <c r="I3969" s="20"/>
      <c r="J3969" s="20"/>
      <c r="K3969" s="20"/>
      <c r="L3969" s="20" t="s">
        <v>14531</v>
      </c>
      <c r="M3969" s="20" t="s">
        <v>14531</v>
      </c>
      <c r="N3969" s="20"/>
      <c r="O3969" s="19" t="s">
        <v>14532</v>
      </c>
      <c r="P3969" s="20" t="s">
        <v>43</v>
      </c>
      <c r="Q3969" s="19" t="s">
        <v>180</v>
      </c>
      <c r="R3969" s="19" t="s">
        <v>1366</v>
      </c>
      <c r="S3969" s="19" t="s">
        <v>139</v>
      </c>
      <c r="T3969" s="19" t="s">
        <v>140</v>
      </c>
      <c r="U3969" s="21">
        <v>800</v>
      </c>
      <c r="V3969" s="21">
        <v>2</v>
      </c>
      <c r="W3969" s="21">
        <v>3</v>
      </c>
      <c r="X3969" s="21">
        <v>4</v>
      </c>
      <c r="Y3969" s="19" t="s">
        <v>60</v>
      </c>
      <c r="Z3969" s="19" t="s">
        <v>61</v>
      </c>
      <c r="AA3969" s="19" t="s">
        <v>141</v>
      </c>
      <c r="AB3969" s="19" t="s">
        <v>142</v>
      </c>
      <c r="AC3969" s="19" t="s">
        <v>271</v>
      </c>
      <c r="AD3969" s="19" t="s">
        <v>272</v>
      </c>
      <c r="AE3969" s="19" t="s">
        <v>631</v>
      </c>
      <c r="AF3969" s="19" t="s">
        <v>632</v>
      </c>
      <c r="AJ3969" s="21">
        <f>VLOOKUP(B3969,[1]Sheet8!$A$3:$B$989,2,0)</f>
        <v>8415.4</v>
      </c>
      <c r="AK3969" s="21">
        <f>VLOOKUP(B3969,[2]Sheet3!$A$3:$B$1872,2,0)</f>
        <v>504393.35018963349</v>
      </c>
      <c r="AL3969" s="22">
        <f t="shared" si="64"/>
        <v>512808.75018963352</v>
      </c>
    </row>
    <row r="3970" spans="1:38" ht="12" customHeight="1">
      <c r="A3970" s="19" t="s">
        <v>14533</v>
      </c>
      <c r="B3970" s="14" t="s">
        <v>14534</v>
      </c>
      <c r="C3970" s="14"/>
      <c r="D3970" s="14"/>
      <c r="E3970" s="19" t="s">
        <v>14535</v>
      </c>
      <c r="F3970" s="20" t="s">
        <v>54</v>
      </c>
      <c r="G3970" s="20" t="s">
        <v>14536</v>
      </c>
      <c r="H3970" s="20"/>
      <c r="I3970" s="20"/>
      <c r="J3970" s="20"/>
      <c r="K3970" s="20"/>
      <c r="L3970" s="20" t="s">
        <v>14537</v>
      </c>
      <c r="M3970" s="20" t="s">
        <v>14534</v>
      </c>
      <c r="N3970" s="20"/>
      <c r="O3970" s="19" t="s">
        <v>14538</v>
      </c>
      <c r="P3970" s="20" t="s">
        <v>59</v>
      </c>
      <c r="Q3970" s="19" t="s">
        <v>170</v>
      </c>
      <c r="R3970" s="19" t="s">
        <v>220</v>
      </c>
      <c r="S3970" s="19" t="s">
        <v>139</v>
      </c>
      <c r="T3970" s="19" t="s">
        <v>221</v>
      </c>
      <c r="U3970" s="21">
        <v>300</v>
      </c>
      <c r="V3970" s="21">
        <v>1</v>
      </c>
      <c r="W3970" s="21">
        <v>1</v>
      </c>
      <c r="X3970" s="21">
        <v>2</v>
      </c>
      <c r="Y3970" s="19" t="s">
        <v>60</v>
      </c>
      <c r="Z3970" s="19" t="s">
        <v>61</v>
      </c>
      <c r="AA3970" s="19" t="s">
        <v>62</v>
      </c>
      <c r="AB3970" s="19" t="s">
        <v>63</v>
      </c>
      <c r="AC3970" s="19" t="s">
        <v>64</v>
      </c>
      <c r="AD3970" s="19" t="s">
        <v>65</v>
      </c>
      <c r="AE3970" s="19" t="s">
        <v>114</v>
      </c>
      <c r="AF3970" s="19" t="s">
        <v>115</v>
      </c>
      <c r="AG3970" s="19" t="s">
        <v>404</v>
      </c>
      <c r="AH3970" s="19" t="s">
        <v>14539</v>
      </c>
      <c r="AJ3970" s="21">
        <v>0</v>
      </c>
      <c r="AK3970" s="21">
        <v>0</v>
      </c>
      <c r="AL3970" s="22">
        <f t="shared" ref="AL3970:AL4033" si="65">AJ3970+AK3970</f>
        <v>0</v>
      </c>
    </row>
    <row r="3971" spans="1:38" ht="12" customHeight="1">
      <c r="A3971" s="19" t="s">
        <v>14540</v>
      </c>
      <c r="B3971" s="20" t="s">
        <v>14541</v>
      </c>
      <c r="C3971" s="20"/>
      <c r="D3971" s="20"/>
      <c r="E3971" s="19" t="s">
        <v>14542</v>
      </c>
      <c r="F3971" s="20" t="s">
        <v>268</v>
      </c>
      <c r="G3971" s="20" t="s">
        <v>269</v>
      </c>
      <c r="H3971" s="20"/>
      <c r="I3971" s="20"/>
      <c r="J3971" s="20"/>
      <c r="K3971" s="20"/>
      <c r="L3971" s="20" t="s">
        <v>14543</v>
      </c>
      <c r="M3971" s="20" t="s">
        <v>14541</v>
      </c>
      <c r="N3971" s="20"/>
      <c r="O3971" s="19" t="s">
        <v>14544</v>
      </c>
      <c r="P3971" s="20" t="s">
        <v>43</v>
      </c>
      <c r="Q3971" s="19" t="s">
        <v>180</v>
      </c>
      <c r="R3971" s="19" t="s">
        <v>1237</v>
      </c>
      <c r="S3971" s="19" t="s">
        <v>251</v>
      </c>
      <c r="U3971" s="21">
        <v>3500</v>
      </c>
      <c r="V3971" s="21">
        <v>3</v>
      </c>
      <c r="W3971" s="21">
        <v>5</v>
      </c>
      <c r="X3971" s="21">
        <v>50</v>
      </c>
      <c r="Y3971" s="19" t="s">
        <v>60</v>
      </c>
      <c r="Z3971" s="19" t="s">
        <v>61</v>
      </c>
      <c r="AA3971" s="19" t="s">
        <v>141</v>
      </c>
      <c r="AB3971" s="19" t="s">
        <v>142</v>
      </c>
      <c r="AC3971" s="19" t="s">
        <v>271</v>
      </c>
      <c r="AD3971" s="19" t="s">
        <v>272</v>
      </c>
      <c r="AE3971" s="19" t="s">
        <v>273</v>
      </c>
      <c r="AF3971" s="19" t="s">
        <v>274</v>
      </c>
      <c r="AJ3971" s="21">
        <f>VLOOKUP(B3971,[1]Sheet8!$A$3:$B$989,2,0)</f>
        <v>294242.68585130118</v>
      </c>
      <c r="AK3971" s="21">
        <f>VLOOKUP(B3971,[2]Sheet3!$A$3:$B$1872,2,0)</f>
        <v>1235046.0176991145</v>
      </c>
      <c r="AL3971" s="22">
        <f t="shared" si="65"/>
        <v>1529288.7035504156</v>
      </c>
    </row>
    <row r="3972" spans="1:38" ht="12" customHeight="1">
      <c r="A3972" s="19" t="s">
        <v>14545</v>
      </c>
      <c r="B3972" s="20" t="s">
        <v>14546</v>
      </c>
      <c r="C3972" s="20"/>
      <c r="D3972" s="20"/>
      <c r="F3972" s="20" t="s">
        <v>268</v>
      </c>
      <c r="G3972" s="20" t="s">
        <v>269</v>
      </c>
      <c r="H3972" s="20" t="s">
        <v>14547</v>
      </c>
      <c r="I3972" s="20"/>
      <c r="J3972" s="20"/>
      <c r="K3972" s="20"/>
      <c r="L3972" s="20" t="s">
        <v>14546</v>
      </c>
      <c r="M3972" s="20" t="s">
        <v>14548</v>
      </c>
      <c r="N3972" s="20"/>
      <c r="O3972" s="19" t="s">
        <v>14549</v>
      </c>
      <c r="P3972" s="20" t="s">
        <v>43</v>
      </c>
      <c r="Q3972" s="19" t="s">
        <v>131</v>
      </c>
      <c r="AJ3972" s="21">
        <f>VLOOKUP(B3972,[1]Sheet8!$A$3:$B$989,2,0)</f>
        <v>10369.369999999999</v>
      </c>
      <c r="AK3972" s="21">
        <v>0</v>
      </c>
      <c r="AL3972" s="22">
        <f t="shared" si="65"/>
        <v>10369.369999999999</v>
      </c>
    </row>
    <row r="3973" spans="1:38" ht="12" customHeight="1">
      <c r="A3973" s="19" t="s">
        <v>14550</v>
      </c>
      <c r="B3973" s="20" t="s">
        <v>14551</v>
      </c>
      <c r="C3973" s="20"/>
      <c r="D3973" s="20"/>
      <c r="F3973" s="20" t="s">
        <v>268</v>
      </c>
      <c r="G3973" s="20" t="s">
        <v>1773</v>
      </c>
      <c r="H3973" s="20" t="s">
        <v>14552</v>
      </c>
      <c r="I3973" s="20"/>
      <c r="J3973" s="20"/>
      <c r="K3973" s="20"/>
      <c r="L3973" s="20" t="s">
        <v>14551</v>
      </c>
      <c r="M3973" s="20" t="s">
        <v>14553</v>
      </c>
      <c r="N3973" s="20"/>
      <c r="O3973" s="19" t="s">
        <v>14554</v>
      </c>
      <c r="P3973" s="20" t="s">
        <v>43</v>
      </c>
      <c r="Q3973" s="19" t="s">
        <v>237</v>
      </c>
      <c r="R3973" s="19" t="s">
        <v>1237</v>
      </c>
      <c r="S3973" s="19" t="s">
        <v>251</v>
      </c>
      <c r="U3973" s="21">
        <v>650</v>
      </c>
      <c r="V3973" s="21">
        <v>2</v>
      </c>
      <c r="W3973" s="21">
        <v>2</v>
      </c>
      <c r="X3973" s="21">
        <v>18</v>
      </c>
      <c r="Y3973" s="19" t="s">
        <v>60</v>
      </c>
      <c r="Z3973" s="19" t="s">
        <v>61</v>
      </c>
      <c r="AA3973" s="19" t="s">
        <v>141</v>
      </c>
      <c r="AB3973" s="19" t="s">
        <v>142</v>
      </c>
      <c r="AC3973" s="19" t="s">
        <v>271</v>
      </c>
      <c r="AD3973" s="19" t="s">
        <v>272</v>
      </c>
      <c r="AJ3973" s="21">
        <v>0</v>
      </c>
      <c r="AK3973" s="21">
        <f>VLOOKUP(B3973,[2]Sheet3!$A$3:$B$1872,2,0)</f>
        <v>80637.168141592934</v>
      </c>
      <c r="AL3973" s="22">
        <f t="shared" si="65"/>
        <v>80637.168141592934</v>
      </c>
    </row>
    <row r="3974" spans="1:38" ht="12" customHeight="1">
      <c r="A3974" s="19" t="s">
        <v>14555</v>
      </c>
      <c r="B3974" s="20" t="s">
        <v>14556</v>
      </c>
      <c r="C3974" s="20"/>
      <c r="D3974" s="20"/>
      <c r="F3974" s="20" t="s">
        <v>268</v>
      </c>
      <c r="G3974" s="20" t="s">
        <v>1773</v>
      </c>
      <c r="H3974" s="20" t="s">
        <v>14557</v>
      </c>
      <c r="I3974" s="20"/>
      <c r="J3974" s="20"/>
      <c r="K3974" s="20"/>
      <c r="L3974" s="20" t="s">
        <v>14556</v>
      </c>
      <c r="M3974" s="20" t="s">
        <v>14556</v>
      </c>
      <c r="N3974" s="20"/>
      <c r="O3974" s="19" t="s">
        <v>14558</v>
      </c>
      <c r="P3974" s="20" t="s">
        <v>43</v>
      </c>
      <c r="Q3974" s="19" t="s">
        <v>131</v>
      </c>
      <c r="AJ3974" s="21">
        <f>VLOOKUP(B3974,[1]Sheet8!$A$3:$B$989,2,0)</f>
        <v>4628.4699999999993</v>
      </c>
      <c r="AK3974" s="21">
        <v>0</v>
      </c>
      <c r="AL3974" s="22">
        <f t="shared" si="65"/>
        <v>4628.4699999999993</v>
      </c>
    </row>
    <row r="3975" spans="1:38" ht="12" customHeight="1">
      <c r="A3975" s="19" t="s">
        <v>14559</v>
      </c>
      <c r="B3975" s="20" t="s">
        <v>14560</v>
      </c>
      <c r="C3975" s="20"/>
      <c r="D3975" s="20"/>
      <c r="F3975" s="20" t="s">
        <v>268</v>
      </c>
      <c r="G3975" s="20" t="s">
        <v>1773</v>
      </c>
      <c r="H3975" s="20" t="s">
        <v>14561</v>
      </c>
      <c r="I3975" s="20"/>
      <c r="J3975" s="20"/>
      <c r="K3975" s="20"/>
      <c r="L3975" s="20" t="s">
        <v>14560</v>
      </c>
      <c r="M3975" s="20" t="s">
        <v>14562</v>
      </c>
      <c r="N3975" s="20"/>
      <c r="O3975" s="19" t="s">
        <v>14563</v>
      </c>
      <c r="P3975" s="20" t="s">
        <v>43</v>
      </c>
      <c r="Q3975" s="19" t="s">
        <v>237</v>
      </c>
      <c r="U3975" s="21">
        <v>800</v>
      </c>
      <c r="V3975" s="21">
        <v>2</v>
      </c>
      <c r="W3975" s="21">
        <v>2</v>
      </c>
      <c r="X3975" s="21">
        <v>18</v>
      </c>
      <c r="Y3975" s="19" t="s">
        <v>60</v>
      </c>
      <c r="Z3975" s="19" t="s">
        <v>61</v>
      </c>
      <c r="AA3975" s="19" t="s">
        <v>141</v>
      </c>
      <c r="AB3975" s="19" t="s">
        <v>142</v>
      </c>
      <c r="AC3975" s="19" t="s">
        <v>271</v>
      </c>
      <c r="AD3975" s="19" t="s">
        <v>272</v>
      </c>
      <c r="AJ3975" s="21">
        <v>0</v>
      </c>
      <c r="AK3975" s="21">
        <f>VLOOKUP(B3975,[2]Sheet3!$A$3:$B$1872,2,0)</f>
        <v>22641.592920353982</v>
      </c>
      <c r="AL3975" s="22">
        <f t="shared" si="65"/>
        <v>22641.592920353982</v>
      </c>
    </row>
    <row r="3976" spans="1:38" ht="12" customHeight="1">
      <c r="A3976" s="19" t="s">
        <v>14564</v>
      </c>
      <c r="B3976" s="20" t="s">
        <v>14565</v>
      </c>
      <c r="C3976" s="20"/>
      <c r="D3976" s="20"/>
      <c r="F3976" s="20" t="s">
        <v>268</v>
      </c>
      <c r="G3976" s="20" t="s">
        <v>269</v>
      </c>
      <c r="H3976" s="20"/>
      <c r="I3976" s="20"/>
      <c r="J3976" s="20"/>
      <c r="K3976" s="20"/>
      <c r="L3976" s="20" t="s">
        <v>14565</v>
      </c>
      <c r="M3976" s="20" t="s">
        <v>14566</v>
      </c>
      <c r="N3976" s="20"/>
      <c r="O3976" s="19" t="s">
        <v>14567</v>
      </c>
      <c r="P3976" s="20" t="s">
        <v>43</v>
      </c>
      <c r="Q3976" s="19" t="s">
        <v>237</v>
      </c>
      <c r="U3976" s="21">
        <v>650</v>
      </c>
      <c r="V3976" s="21">
        <v>2</v>
      </c>
      <c r="W3976" s="21">
        <v>2</v>
      </c>
      <c r="X3976" s="21">
        <v>18</v>
      </c>
      <c r="Y3976" s="19" t="s">
        <v>60</v>
      </c>
      <c r="Z3976" s="19" t="s">
        <v>61</v>
      </c>
      <c r="AA3976" s="19" t="s">
        <v>141</v>
      </c>
      <c r="AB3976" s="19" t="s">
        <v>142</v>
      </c>
      <c r="AC3976" s="19" t="s">
        <v>271</v>
      </c>
      <c r="AD3976" s="19" t="s">
        <v>272</v>
      </c>
      <c r="AJ3976" s="21">
        <v>0</v>
      </c>
      <c r="AK3976" s="21">
        <f>VLOOKUP(B3976,[2]Sheet3!$A$3:$B$1872,2,0)</f>
        <v>35745.132743362832</v>
      </c>
      <c r="AL3976" s="22">
        <f t="shared" si="65"/>
        <v>35745.132743362832</v>
      </c>
    </row>
    <row r="3977" spans="1:38" ht="12" customHeight="1">
      <c r="A3977" s="19" t="s">
        <v>14568</v>
      </c>
      <c r="B3977" s="20" t="s">
        <v>14569</v>
      </c>
      <c r="C3977" s="20"/>
      <c r="D3977" s="20"/>
      <c r="F3977" s="20" t="s">
        <v>278</v>
      </c>
      <c r="G3977" s="20" t="s">
        <v>279</v>
      </c>
      <c r="H3977" s="20"/>
      <c r="I3977" s="20"/>
      <c r="J3977" s="20"/>
      <c r="K3977" s="20"/>
      <c r="L3977" s="20"/>
      <c r="M3977" s="20" t="s">
        <v>14570</v>
      </c>
      <c r="N3977" s="20"/>
      <c r="O3977" s="19" t="s">
        <v>14571</v>
      </c>
      <c r="P3977" s="20" t="s">
        <v>43</v>
      </c>
      <c r="Q3977" s="19" t="s">
        <v>131</v>
      </c>
      <c r="U3977" s="21">
        <v>300</v>
      </c>
      <c r="V3977" s="21">
        <v>0</v>
      </c>
      <c r="W3977" s="21">
        <v>1</v>
      </c>
      <c r="X3977" s="21">
        <v>2</v>
      </c>
      <c r="AJ3977" s="21">
        <v>0</v>
      </c>
      <c r="AK3977" s="21">
        <f>VLOOKUP(B3977,[2]Sheet3!$A$3:$B$1872,2,0)</f>
        <v>10546.017699115044</v>
      </c>
      <c r="AL3977" s="22">
        <f t="shared" si="65"/>
        <v>10546.017699115044</v>
      </c>
    </row>
    <row r="3978" spans="1:38" ht="12" customHeight="1">
      <c r="A3978" s="19" t="s">
        <v>14572</v>
      </c>
      <c r="B3978" s="20" t="s">
        <v>14573</v>
      </c>
      <c r="C3978" s="20"/>
      <c r="D3978" s="20"/>
      <c r="F3978" s="20" t="s">
        <v>278</v>
      </c>
      <c r="G3978" s="20" t="s">
        <v>279</v>
      </c>
      <c r="H3978" s="20" t="s">
        <v>14574</v>
      </c>
      <c r="I3978" s="20"/>
      <c r="J3978" s="20"/>
      <c r="K3978" s="20"/>
      <c r="L3978" s="20" t="s">
        <v>14573</v>
      </c>
      <c r="M3978" s="20" t="s">
        <v>14573</v>
      </c>
      <c r="N3978" s="20"/>
      <c r="O3978" s="19" t="s">
        <v>14575</v>
      </c>
      <c r="P3978" s="20" t="s">
        <v>43</v>
      </c>
      <c r="Q3978" s="19" t="s">
        <v>131</v>
      </c>
      <c r="AJ3978" s="21">
        <v>0</v>
      </c>
      <c r="AK3978" s="21">
        <v>0</v>
      </c>
      <c r="AL3978" s="22">
        <f t="shared" si="65"/>
        <v>0</v>
      </c>
    </row>
    <row r="3979" spans="1:38" ht="12" customHeight="1">
      <c r="A3979" s="19" t="s">
        <v>14576</v>
      </c>
      <c r="B3979" s="20" t="s">
        <v>14577</v>
      </c>
      <c r="C3979" s="20"/>
      <c r="D3979" s="20"/>
      <c r="F3979" s="20" t="s">
        <v>278</v>
      </c>
      <c r="G3979" s="20" t="s">
        <v>279</v>
      </c>
      <c r="H3979" s="20"/>
      <c r="I3979" s="20"/>
      <c r="J3979" s="20"/>
      <c r="K3979" s="20"/>
      <c r="L3979" s="20"/>
      <c r="M3979" s="20" t="s">
        <v>14577</v>
      </c>
      <c r="N3979" s="20"/>
      <c r="O3979" s="19" t="s">
        <v>14578</v>
      </c>
      <c r="P3979" s="20" t="s">
        <v>43</v>
      </c>
      <c r="Q3979" s="19" t="s">
        <v>131</v>
      </c>
      <c r="AJ3979" s="21">
        <v>0</v>
      </c>
      <c r="AK3979" s="21">
        <v>0</v>
      </c>
      <c r="AL3979" s="22">
        <f t="shared" si="65"/>
        <v>0</v>
      </c>
    </row>
    <row r="3980" spans="1:38" ht="12" customHeight="1">
      <c r="A3980" s="19" t="s">
        <v>14579</v>
      </c>
      <c r="B3980" s="20" t="s">
        <v>14580</v>
      </c>
      <c r="C3980" s="20"/>
      <c r="D3980" s="20"/>
      <c r="F3980" s="20" t="s">
        <v>278</v>
      </c>
      <c r="G3980" s="20" t="s">
        <v>279</v>
      </c>
      <c r="H3980" s="20" t="s">
        <v>14581</v>
      </c>
      <c r="I3980" s="20"/>
      <c r="J3980" s="20"/>
      <c r="K3980" s="20"/>
      <c r="L3980" s="20"/>
      <c r="M3980" s="20" t="s">
        <v>14581</v>
      </c>
      <c r="N3980" s="20"/>
      <c r="O3980" s="19" t="s">
        <v>14582</v>
      </c>
      <c r="P3980" s="20" t="s">
        <v>43</v>
      </c>
      <c r="Q3980" s="19" t="s">
        <v>131</v>
      </c>
      <c r="U3980" s="21">
        <v>250</v>
      </c>
      <c r="V3980" s="21">
        <v>0</v>
      </c>
      <c r="W3980" s="21">
        <v>1</v>
      </c>
      <c r="X3980" s="21">
        <v>2</v>
      </c>
      <c r="AJ3980" s="21">
        <v>0</v>
      </c>
      <c r="AK3980" s="21">
        <v>0</v>
      </c>
      <c r="AL3980" s="22">
        <f t="shared" si="65"/>
        <v>0</v>
      </c>
    </row>
    <row r="3981" spans="1:38" ht="12" customHeight="1">
      <c r="A3981" s="19" t="s">
        <v>14583</v>
      </c>
      <c r="B3981" s="20" t="s">
        <v>14584</v>
      </c>
      <c r="C3981" s="20"/>
      <c r="D3981" s="20"/>
      <c r="F3981" s="20" t="s">
        <v>278</v>
      </c>
      <c r="G3981" s="20" t="s">
        <v>279</v>
      </c>
      <c r="H3981" s="20"/>
      <c r="I3981" s="20"/>
      <c r="J3981" s="20"/>
      <c r="K3981" s="20"/>
      <c r="L3981" s="20"/>
      <c r="M3981" s="20" t="s">
        <v>14584</v>
      </c>
      <c r="N3981" s="20"/>
      <c r="O3981" s="19" t="s">
        <v>14585</v>
      </c>
      <c r="P3981" s="20" t="s">
        <v>43</v>
      </c>
      <c r="Q3981" s="19" t="s">
        <v>131</v>
      </c>
      <c r="U3981" s="21">
        <v>550</v>
      </c>
      <c r="V3981" s="21">
        <v>1</v>
      </c>
      <c r="W3981" s="21">
        <v>1</v>
      </c>
      <c r="X3981" s="21">
        <v>4</v>
      </c>
      <c r="AJ3981" s="21">
        <v>0</v>
      </c>
      <c r="AK3981" s="21">
        <f>VLOOKUP(B3981,[2]Sheet3!$A$3:$B$1872,2,0)</f>
        <v>305840.61814159295</v>
      </c>
      <c r="AL3981" s="22">
        <f t="shared" si="65"/>
        <v>305840.61814159295</v>
      </c>
    </row>
    <row r="3982" spans="1:38" ht="12" customHeight="1">
      <c r="A3982" s="19" t="s">
        <v>14586</v>
      </c>
      <c r="B3982" s="20" t="s">
        <v>14587</v>
      </c>
      <c r="C3982" s="20"/>
      <c r="D3982" s="20"/>
      <c r="F3982" s="20" t="s">
        <v>278</v>
      </c>
      <c r="G3982" s="20" t="s">
        <v>279</v>
      </c>
      <c r="H3982" s="20"/>
      <c r="I3982" s="20"/>
      <c r="J3982" s="20"/>
      <c r="K3982" s="20"/>
      <c r="L3982" s="20" t="s">
        <v>14587</v>
      </c>
      <c r="M3982" s="20" t="s">
        <v>14587</v>
      </c>
      <c r="N3982" s="20"/>
      <c r="O3982" s="19" t="s">
        <v>14588</v>
      </c>
      <c r="P3982" s="20" t="s">
        <v>43</v>
      </c>
      <c r="Q3982" s="19" t="s">
        <v>131</v>
      </c>
      <c r="AJ3982" s="21">
        <v>0</v>
      </c>
      <c r="AK3982" s="21">
        <v>0</v>
      </c>
      <c r="AL3982" s="22">
        <f t="shared" si="65"/>
        <v>0</v>
      </c>
    </row>
    <row r="3983" spans="1:38" ht="12" customHeight="1">
      <c r="A3983" s="19" t="s">
        <v>14589</v>
      </c>
      <c r="B3983" s="20" t="s">
        <v>14590</v>
      </c>
      <c r="C3983" s="20"/>
      <c r="D3983" s="20"/>
      <c r="F3983" s="20" t="s">
        <v>278</v>
      </c>
      <c r="G3983" s="20" t="s">
        <v>279</v>
      </c>
      <c r="H3983" s="20"/>
      <c r="I3983" s="20"/>
      <c r="J3983" s="20"/>
      <c r="K3983" s="20"/>
      <c r="L3983" s="20" t="s">
        <v>14590</v>
      </c>
      <c r="M3983" s="20" t="s">
        <v>14590</v>
      </c>
      <c r="N3983" s="20"/>
      <c r="O3983" s="19" t="s">
        <v>14591</v>
      </c>
      <c r="P3983" s="20" t="s">
        <v>43</v>
      </c>
      <c r="Q3983" s="19" t="s">
        <v>237</v>
      </c>
      <c r="U3983" s="21">
        <v>450</v>
      </c>
      <c r="V3983" s="21">
        <v>1</v>
      </c>
      <c r="W3983" s="21">
        <v>1</v>
      </c>
      <c r="X3983" s="21">
        <v>5</v>
      </c>
      <c r="Y3983" s="19" t="s">
        <v>45</v>
      </c>
      <c r="Z3983" s="19" t="s">
        <v>46</v>
      </c>
      <c r="AA3983" s="19" t="s">
        <v>47</v>
      </c>
      <c r="AB3983" s="19" t="s">
        <v>461</v>
      </c>
      <c r="AC3983" s="19" t="s">
        <v>284</v>
      </c>
      <c r="AD3983" s="19" t="s">
        <v>285</v>
      </c>
      <c r="AJ3983" s="21">
        <v>0</v>
      </c>
      <c r="AK3983" s="21">
        <f>VLOOKUP(B3983,[2]Sheet3!$A$3:$B$1872,2,0)</f>
        <v>293097.26814159297</v>
      </c>
      <c r="AL3983" s="22">
        <f t="shared" si="65"/>
        <v>293097.26814159297</v>
      </c>
    </row>
    <row r="3984" spans="1:38" ht="12" customHeight="1">
      <c r="A3984" s="19" t="s">
        <v>14592</v>
      </c>
      <c r="B3984" s="20" t="s">
        <v>14593</v>
      </c>
      <c r="C3984" s="20"/>
      <c r="D3984" s="20"/>
      <c r="F3984" s="20" t="s">
        <v>278</v>
      </c>
      <c r="G3984" s="20" t="s">
        <v>279</v>
      </c>
      <c r="H3984" s="20" t="s">
        <v>14594</v>
      </c>
      <c r="I3984" s="20"/>
      <c r="J3984" s="20"/>
      <c r="K3984" s="20"/>
      <c r="L3984" s="20" t="s">
        <v>14593</v>
      </c>
      <c r="M3984" s="20" t="s">
        <v>14595</v>
      </c>
      <c r="N3984" s="20"/>
      <c r="O3984" s="19" t="s">
        <v>14596</v>
      </c>
      <c r="P3984" s="20" t="s">
        <v>43</v>
      </c>
      <c r="Q3984" s="19" t="s">
        <v>131</v>
      </c>
      <c r="U3984" s="21">
        <v>200</v>
      </c>
      <c r="V3984" s="21">
        <v>0</v>
      </c>
      <c r="W3984" s="21">
        <v>1</v>
      </c>
      <c r="X3984" s="21">
        <v>2</v>
      </c>
      <c r="AJ3984" s="21">
        <v>0</v>
      </c>
      <c r="AK3984" s="21">
        <f>VLOOKUP(B3984,[2]Sheet3!$A$3:$B$1872,2,0)</f>
        <v>26583.185840707964</v>
      </c>
      <c r="AL3984" s="22">
        <f t="shared" si="65"/>
        <v>26583.185840707964</v>
      </c>
    </row>
    <row r="3985" spans="1:38" ht="12" customHeight="1">
      <c r="A3985" s="19" t="s">
        <v>14597</v>
      </c>
      <c r="B3985" s="20" t="s">
        <v>14598</v>
      </c>
      <c r="C3985" s="20"/>
      <c r="D3985" s="20"/>
      <c r="F3985" s="20" t="s">
        <v>278</v>
      </c>
      <c r="G3985" s="20" t="s">
        <v>279</v>
      </c>
      <c r="H3985" s="20"/>
      <c r="I3985" s="20"/>
      <c r="J3985" s="20"/>
      <c r="K3985" s="20"/>
      <c r="L3985" s="20"/>
      <c r="M3985" s="20" t="s">
        <v>14598</v>
      </c>
      <c r="N3985" s="20"/>
      <c r="O3985" s="19" t="s">
        <v>14599</v>
      </c>
      <c r="P3985" s="20" t="s">
        <v>43</v>
      </c>
      <c r="Q3985" s="19" t="s">
        <v>131</v>
      </c>
      <c r="AJ3985" s="21">
        <f>VLOOKUP(B3985,[1]Sheet8!$A$3:$B$989,2,0)</f>
        <v>420.77</v>
      </c>
      <c r="AK3985" s="21">
        <v>0</v>
      </c>
      <c r="AL3985" s="22">
        <f t="shared" si="65"/>
        <v>420.77</v>
      </c>
    </row>
    <row r="3986" spans="1:38" ht="12" customHeight="1">
      <c r="A3986" s="19" t="s">
        <v>14600</v>
      </c>
      <c r="B3986" s="20" t="s">
        <v>14601</v>
      </c>
      <c r="C3986" s="20"/>
      <c r="D3986" s="20"/>
      <c r="F3986" s="20" t="s">
        <v>278</v>
      </c>
      <c r="G3986" s="20" t="s">
        <v>279</v>
      </c>
      <c r="H3986" s="20"/>
      <c r="I3986" s="20"/>
      <c r="J3986" s="20"/>
      <c r="K3986" s="20"/>
      <c r="L3986" s="20"/>
      <c r="M3986" s="20" t="s">
        <v>14601</v>
      </c>
      <c r="N3986" s="20"/>
      <c r="O3986" s="19" t="s">
        <v>14602</v>
      </c>
      <c r="P3986" s="20" t="s">
        <v>43</v>
      </c>
      <c r="Q3986" s="19" t="s">
        <v>131</v>
      </c>
      <c r="U3986" s="21">
        <v>300</v>
      </c>
      <c r="V3986" s="21">
        <v>1</v>
      </c>
      <c r="W3986" s="21">
        <v>1</v>
      </c>
      <c r="X3986" s="21">
        <v>6</v>
      </c>
      <c r="AJ3986" s="21">
        <v>0</v>
      </c>
      <c r="AK3986" s="21">
        <v>0</v>
      </c>
      <c r="AL3986" s="22">
        <f t="shared" si="65"/>
        <v>0</v>
      </c>
    </row>
    <row r="3987" spans="1:38" ht="12" customHeight="1">
      <c r="A3987" s="19" t="s">
        <v>14603</v>
      </c>
      <c r="B3987" s="20" t="s">
        <v>14604</v>
      </c>
      <c r="C3987" s="20"/>
      <c r="D3987" s="20"/>
      <c r="F3987" s="20" t="s">
        <v>278</v>
      </c>
      <c r="G3987" s="20" t="s">
        <v>279</v>
      </c>
      <c r="H3987" s="20"/>
      <c r="I3987" s="20"/>
      <c r="J3987" s="20"/>
      <c r="K3987" s="20"/>
      <c r="L3987" s="20" t="s">
        <v>14604</v>
      </c>
      <c r="M3987" s="20" t="s">
        <v>14604</v>
      </c>
      <c r="N3987" s="20"/>
      <c r="O3987" s="19" t="s">
        <v>14605</v>
      </c>
      <c r="P3987" s="20" t="s">
        <v>43</v>
      </c>
      <c r="Q3987" s="19" t="s">
        <v>131</v>
      </c>
      <c r="U3987" s="21">
        <v>300</v>
      </c>
      <c r="V3987" s="21">
        <v>1</v>
      </c>
      <c r="W3987" s="21">
        <v>1</v>
      </c>
      <c r="X3987" s="21">
        <v>4</v>
      </c>
      <c r="AJ3987" s="21">
        <v>0</v>
      </c>
      <c r="AK3987" s="21">
        <f>VLOOKUP(B3987,[2]Sheet3!$A$3:$B$1872,2,0)</f>
        <v>34511.504424778766</v>
      </c>
      <c r="AL3987" s="22">
        <f t="shared" si="65"/>
        <v>34511.504424778766</v>
      </c>
    </row>
    <row r="3988" spans="1:38" ht="12" customHeight="1">
      <c r="A3988" s="19" t="s">
        <v>14606</v>
      </c>
      <c r="B3988" s="20" t="s">
        <v>2418</v>
      </c>
      <c r="C3988" s="20"/>
      <c r="D3988" s="20"/>
      <c r="F3988" s="20" t="s">
        <v>278</v>
      </c>
      <c r="G3988" s="20" t="s">
        <v>279</v>
      </c>
      <c r="H3988" s="20"/>
      <c r="I3988" s="20"/>
      <c r="J3988" s="20"/>
      <c r="K3988" s="20"/>
      <c r="L3988" s="20"/>
      <c r="M3988" s="20" t="s">
        <v>2418</v>
      </c>
      <c r="N3988" s="20"/>
      <c r="O3988" s="19" t="s">
        <v>14607</v>
      </c>
      <c r="P3988" s="20" t="s">
        <v>43</v>
      </c>
      <c r="Q3988" s="19" t="s">
        <v>131</v>
      </c>
      <c r="AJ3988" s="21">
        <v>0</v>
      </c>
      <c r="AK3988" s="21">
        <v>0</v>
      </c>
      <c r="AL3988" s="22">
        <f t="shared" si="65"/>
        <v>0</v>
      </c>
    </row>
    <row r="3989" spans="1:38" ht="12" customHeight="1">
      <c r="A3989" s="19" t="s">
        <v>14608</v>
      </c>
      <c r="B3989" s="20" t="s">
        <v>14609</v>
      </c>
      <c r="C3989" s="20"/>
      <c r="D3989" s="20"/>
      <c r="F3989" s="20" t="s">
        <v>278</v>
      </c>
      <c r="G3989" s="20" t="s">
        <v>279</v>
      </c>
      <c r="H3989" s="20"/>
      <c r="I3989" s="20"/>
      <c r="J3989" s="20"/>
      <c r="K3989" s="20"/>
      <c r="L3989" s="20"/>
      <c r="M3989" s="20" t="s">
        <v>14610</v>
      </c>
      <c r="N3989" s="20"/>
      <c r="O3989" s="19" t="s">
        <v>14611</v>
      </c>
      <c r="P3989" s="20" t="s">
        <v>43</v>
      </c>
      <c r="Q3989" s="19" t="s">
        <v>131</v>
      </c>
      <c r="U3989" s="21">
        <v>500</v>
      </c>
      <c r="V3989" s="21">
        <v>1</v>
      </c>
      <c r="W3989" s="21">
        <v>1</v>
      </c>
      <c r="X3989" s="21">
        <v>5</v>
      </c>
      <c r="AJ3989" s="21">
        <v>0</v>
      </c>
      <c r="AK3989" s="21">
        <f>VLOOKUP(B3989,[2]Sheet3!$A$3:$B$1872,2,0)</f>
        <v>331327.31814159296</v>
      </c>
      <c r="AL3989" s="22">
        <f t="shared" si="65"/>
        <v>331327.31814159296</v>
      </c>
    </row>
    <row r="3990" spans="1:38" ht="12" customHeight="1">
      <c r="A3990" s="19" t="s">
        <v>14612</v>
      </c>
      <c r="B3990" s="20" t="s">
        <v>14613</v>
      </c>
      <c r="C3990" s="20"/>
      <c r="D3990" s="20"/>
      <c r="F3990" s="20" t="s">
        <v>278</v>
      </c>
      <c r="G3990" s="20" t="s">
        <v>279</v>
      </c>
      <c r="H3990" s="20"/>
      <c r="I3990" s="20"/>
      <c r="J3990" s="20"/>
      <c r="K3990" s="20"/>
      <c r="L3990" s="20"/>
      <c r="M3990" s="20" t="s">
        <v>14613</v>
      </c>
      <c r="N3990" s="20"/>
      <c r="O3990" s="19" t="s">
        <v>14614</v>
      </c>
      <c r="P3990" s="20" t="s">
        <v>43</v>
      </c>
      <c r="Q3990" s="19" t="s">
        <v>131</v>
      </c>
      <c r="AJ3990" s="21">
        <v>0</v>
      </c>
      <c r="AK3990" s="21">
        <v>0</v>
      </c>
      <c r="AL3990" s="22">
        <f t="shared" si="65"/>
        <v>0</v>
      </c>
    </row>
    <row r="3991" spans="1:38" ht="12" customHeight="1">
      <c r="A3991" s="19" t="s">
        <v>14615</v>
      </c>
      <c r="B3991" s="20" t="s">
        <v>13757</v>
      </c>
      <c r="C3991" s="20"/>
      <c r="D3991" s="20"/>
      <c r="F3991" s="20" t="s">
        <v>278</v>
      </c>
      <c r="G3991" s="20" t="s">
        <v>279</v>
      </c>
      <c r="H3991" s="20" t="s">
        <v>13756</v>
      </c>
      <c r="I3991" s="20"/>
      <c r="J3991" s="20"/>
      <c r="K3991" s="20"/>
      <c r="L3991" s="20" t="s">
        <v>13757</v>
      </c>
      <c r="M3991" s="20" t="s">
        <v>13755</v>
      </c>
      <c r="N3991" s="20"/>
      <c r="O3991" s="19" t="s">
        <v>14616</v>
      </c>
      <c r="P3991" s="20" t="s">
        <v>43</v>
      </c>
      <c r="Q3991" s="19" t="s">
        <v>131</v>
      </c>
      <c r="U3991" s="21">
        <v>300</v>
      </c>
      <c r="V3991" s="21">
        <v>0</v>
      </c>
      <c r="W3991" s="21">
        <v>1</v>
      </c>
      <c r="X3991" s="21">
        <v>2</v>
      </c>
      <c r="AJ3991" s="21">
        <f>VLOOKUP(B3991,[1]Sheet8!$A$3:$B$989,2,0)</f>
        <v>8836.17</v>
      </c>
      <c r="AK3991" s="21">
        <f>VLOOKUP(B3991,[2]Sheet3!$A$3:$B$1872,2,0)</f>
        <v>9327.4336283185839</v>
      </c>
      <c r="AL3991" s="22">
        <f t="shared" si="65"/>
        <v>18163.603628318582</v>
      </c>
    </row>
    <row r="3992" spans="1:38" ht="12" customHeight="1">
      <c r="A3992" s="19" t="s">
        <v>14617</v>
      </c>
      <c r="B3992" s="20" t="s">
        <v>14618</v>
      </c>
      <c r="C3992" s="20"/>
      <c r="D3992" s="20"/>
      <c r="E3992" s="19" t="s">
        <v>14619</v>
      </c>
      <c r="F3992" s="20" t="s">
        <v>278</v>
      </c>
      <c r="G3992" s="20" t="s">
        <v>279</v>
      </c>
      <c r="H3992" s="20" t="s">
        <v>14620</v>
      </c>
      <c r="I3992" s="20"/>
      <c r="J3992" s="20"/>
      <c r="K3992" s="20"/>
      <c r="L3992" s="20" t="s">
        <v>14620</v>
      </c>
      <c r="M3992" s="20" t="s">
        <v>14620</v>
      </c>
      <c r="N3992" s="20"/>
      <c r="O3992" s="19" t="s">
        <v>14621</v>
      </c>
      <c r="P3992" s="20" t="s">
        <v>43</v>
      </c>
      <c r="Q3992" s="19" t="s">
        <v>170</v>
      </c>
      <c r="R3992" s="19" t="s">
        <v>6799</v>
      </c>
      <c r="S3992" s="19" t="s">
        <v>139</v>
      </c>
      <c r="T3992" s="19" t="s">
        <v>152</v>
      </c>
      <c r="U3992" s="21">
        <v>1500</v>
      </c>
      <c r="V3992" s="21">
        <v>2</v>
      </c>
      <c r="W3992" s="21">
        <v>2</v>
      </c>
      <c r="X3992" s="21">
        <v>10</v>
      </c>
      <c r="Y3992" s="19" t="s">
        <v>45</v>
      </c>
      <c r="Z3992" s="19" t="s">
        <v>46</v>
      </c>
      <c r="AA3992" s="19" t="s">
        <v>47</v>
      </c>
      <c r="AB3992" s="19" t="s">
        <v>47</v>
      </c>
      <c r="AC3992" s="19" t="s">
        <v>284</v>
      </c>
      <c r="AD3992" s="19" t="s">
        <v>285</v>
      </c>
      <c r="AE3992" s="19" t="s">
        <v>286</v>
      </c>
      <c r="AF3992" s="19" t="s">
        <v>286</v>
      </c>
      <c r="AJ3992" s="21">
        <f>VLOOKUP(B3992,[1]Sheet8!$A$3:$B$989,2,0)</f>
        <v>0</v>
      </c>
      <c r="AK3992" s="21">
        <f>VLOOKUP(B3992,[2]Sheet3!$A$3:$B$1872,2,0)</f>
        <v>471970.82610619476</v>
      </c>
      <c r="AL3992" s="22">
        <f t="shared" si="65"/>
        <v>471970.82610619476</v>
      </c>
    </row>
    <row r="3993" spans="1:38" ht="12" customHeight="1">
      <c r="A3993" s="19" t="s">
        <v>14622</v>
      </c>
      <c r="B3993" s="20" t="s">
        <v>14623</v>
      </c>
      <c r="C3993" s="20"/>
      <c r="D3993" s="20"/>
      <c r="F3993" s="20" t="s">
        <v>278</v>
      </c>
      <c r="G3993" s="20" t="s">
        <v>279</v>
      </c>
      <c r="H3993" s="20"/>
      <c r="I3993" s="20"/>
      <c r="J3993" s="20"/>
      <c r="K3993" s="20"/>
      <c r="L3993" s="20"/>
      <c r="M3993" s="20" t="s">
        <v>14623</v>
      </c>
      <c r="N3993" s="20"/>
      <c r="O3993" s="19" t="s">
        <v>14624</v>
      </c>
      <c r="P3993" s="20" t="s">
        <v>43</v>
      </c>
      <c r="Q3993" s="19" t="s">
        <v>237</v>
      </c>
      <c r="R3993" s="19" t="s">
        <v>345</v>
      </c>
      <c r="S3993" s="19" t="s">
        <v>251</v>
      </c>
      <c r="U3993" s="21">
        <v>500</v>
      </c>
      <c r="V3993" s="21">
        <v>1</v>
      </c>
      <c r="W3993" s="21">
        <v>1</v>
      </c>
      <c r="X3993" s="21">
        <v>7</v>
      </c>
      <c r="Y3993" s="19" t="s">
        <v>45</v>
      </c>
      <c r="Z3993" s="19" t="s">
        <v>46</v>
      </c>
      <c r="AA3993" s="19" t="s">
        <v>47</v>
      </c>
      <c r="AB3993" s="19" t="s">
        <v>461</v>
      </c>
      <c r="AC3993" s="19" t="s">
        <v>284</v>
      </c>
      <c r="AD3993" s="19" t="s">
        <v>285</v>
      </c>
      <c r="AJ3993" s="21">
        <f>VLOOKUP(B3993,[1]Sheet8!$A$3:$B$989,2,0)</f>
        <v>12322.6</v>
      </c>
      <c r="AK3993" s="21">
        <f>VLOOKUP(B3993,[2]Sheet3!$A$3:$B$1872,2,0)</f>
        <v>15662.389380530971</v>
      </c>
      <c r="AL3993" s="22">
        <f t="shared" si="65"/>
        <v>27984.989380530969</v>
      </c>
    </row>
    <row r="3994" spans="1:38" ht="12" customHeight="1">
      <c r="A3994" s="19" t="s">
        <v>14625</v>
      </c>
      <c r="B3994" s="20" t="s">
        <v>14626</v>
      </c>
      <c r="C3994" s="20"/>
      <c r="D3994" s="20"/>
      <c r="F3994" s="20" t="s">
        <v>278</v>
      </c>
      <c r="G3994" s="20" t="s">
        <v>279</v>
      </c>
      <c r="H3994" s="20"/>
      <c r="I3994" s="20"/>
      <c r="J3994" s="20"/>
      <c r="K3994" s="20"/>
      <c r="L3994" s="20"/>
      <c r="M3994" s="20" t="s">
        <v>14626</v>
      </c>
      <c r="N3994" s="20"/>
      <c r="O3994" s="19" t="s">
        <v>14627</v>
      </c>
      <c r="P3994" s="20" t="s">
        <v>43</v>
      </c>
      <c r="Q3994" s="19" t="s">
        <v>131</v>
      </c>
      <c r="AJ3994" s="21">
        <v>0</v>
      </c>
      <c r="AK3994" s="21">
        <v>0</v>
      </c>
      <c r="AL3994" s="22">
        <f t="shared" si="65"/>
        <v>0</v>
      </c>
    </row>
    <row r="3995" spans="1:38" ht="12" customHeight="1">
      <c r="A3995" s="19" t="s">
        <v>14628</v>
      </c>
      <c r="B3995" s="20" t="s">
        <v>14629</v>
      </c>
      <c r="C3995" s="20"/>
      <c r="D3995" s="20"/>
      <c r="F3995" s="20" t="s">
        <v>278</v>
      </c>
      <c r="G3995" s="20" t="s">
        <v>279</v>
      </c>
      <c r="H3995" s="20" t="s">
        <v>14630</v>
      </c>
      <c r="I3995" s="20"/>
      <c r="J3995" s="20"/>
      <c r="K3995" s="20"/>
      <c r="L3995" s="20" t="s">
        <v>14629</v>
      </c>
      <c r="M3995" s="20" t="s">
        <v>14629</v>
      </c>
      <c r="N3995" s="20"/>
      <c r="O3995" s="19" t="s">
        <v>14631</v>
      </c>
      <c r="P3995" s="20" t="s">
        <v>43</v>
      </c>
      <c r="Q3995" s="19" t="s">
        <v>131</v>
      </c>
      <c r="U3995" s="21">
        <v>300</v>
      </c>
      <c r="V3995" s="21">
        <v>1</v>
      </c>
      <c r="W3995" s="21">
        <v>1</v>
      </c>
      <c r="X3995" s="21">
        <v>5</v>
      </c>
      <c r="AJ3995" s="21">
        <v>0</v>
      </c>
      <c r="AK3995" s="21">
        <f>VLOOKUP(B3995,[2]Sheet3!$A$3:$B$1872,2,0)</f>
        <v>32646.017699115044</v>
      </c>
      <c r="AL3995" s="22">
        <f t="shared" si="65"/>
        <v>32646.017699115044</v>
      </c>
    </row>
    <row r="3996" spans="1:38" ht="12" customHeight="1">
      <c r="A3996" s="19" t="s">
        <v>14632</v>
      </c>
      <c r="B3996" s="20" t="s">
        <v>14633</v>
      </c>
      <c r="C3996" s="20"/>
      <c r="D3996" s="20"/>
      <c r="F3996" s="20" t="s">
        <v>278</v>
      </c>
      <c r="G3996" s="20" t="s">
        <v>279</v>
      </c>
      <c r="H3996" s="20" t="s">
        <v>14634</v>
      </c>
      <c r="I3996" s="20"/>
      <c r="J3996" s="20"/>
      <c r="K3996" s="20"/>
      <c r="L3996" s="20" t="s">
        <v>14635</v>
      </c>
      <c r="M3996" s="20" t="s">
        <v>14636</v>
      </c>
      <c r="N3996" s="20"/>
      <c r="O3996" s="19" t="s">
        <v>14637</v>
      </c>
      <c r="P3996" s="20" t="s">
        <v>43</v>
      </c>
      <c r="Q3996" s="19" t="s">
        <v>237</v>
      </c>
      <c r="R3996" s="19" t="s">
        <v>7026</v>
      </c>
      <c r="S3996" s="19" t="s">
        <v>139</v>
      </c>
      <c r="T3996" s="19" t="s">
        <v>221</v>
      </c>
      <c r="U3996" s="21">
        <v>200</v>
      </c>
      <c r="V3996" s="21">
        <v>0</v>
      </c>
      <c r="W3996" s="21">
        <v>1</v>
      </c>
      <c r="X3996" s="21">
        <v>2</v>
      </c>
      <c r="Y3996" s="19" t="s">
        <v>45</v>
      </c>
      <c r="Z3996" s="19" t="s">
        <v>46</v>
      </c>
      <c r="AA3996" s="19" t="s">
        <v>47</v>
      </c>
      <c r="AB3996" s="19" t="s">
        <v>461</v>
      </c>
      <c r="AC3996" s="19" t="s">
        <v>284</v>
      </c>
      <c r="AD3996" s="19" t="s">
        <v>285</v>
      </c>
      <c r="AG3996" s="19" t="s">
        <v>7027</v>
      </c>
      <c r="AJ3996" s="21">
        <v>0</v>
      </c>
      <c r="AK3996" s="21">
        <f>VLOOKUP(B3996,[2]Sheet3!$A$3:$B$1872,2,0)</f>
        <v>19151.327433628321</v>
      </c>
      <c r="AL3996" s="22">
        <f t="shared" si="65"/>
        <v>19151.327433628321</v>
      </c>
    </row>
    <row r="3997" spans="1:38" ht="12" customHeight="1">
      <c r="A3997" s="19" t="s">
        <v>14638</v>
      </c>
      <c r="B3997" s="20" t="s">
        <v>14639</v>
      </c>
      <c r="C3997" s="20"/>
      <c r="D3997" s="20"/>
      <c r="E3997" s="19" t="s">
        <v>14640</v>
      </c>
      <c r="F3997" s="20" t="s">
        <v>278</v>
      </c>
      <c r="G3997" s="20" t="s">
        <v>279</v>
      </c>
      <c r="H3997" s="20" t="s">
        <v>14634</v>
      </c>
      <c r="I3997" s="20"/>
      <c r="J3997" s="20"/>
      <c r="K3997" s="20"/>
      <c r="L3997" s="20" t="s">
        <v>14635</v>
      </c>
      <c r="M3997" s="20" t="s">
        <v>14636</v>
      </c>
      <c r="N3997" s="20"/>
      <c r="O3997" s="19" t="s">
        <v>14641</v>
      </c>
      <c r="P3997" s="20" t="s">
        <v>43</v>
      </c>
      <c r="Q3997" s="19" t="s">
        <v>180</v>
      </c>
      <c r="R3997" s="19" t="s">
        <v>7026</v>
      </c>
      <c r="S3997" s="19" t="s">
        <v>139</v>
      </c>
      <c r="T3997" s="19" t="s">
        <v>221</v>
      </c>
      <c r="U3997" s="21">
        <v>3000</v>
      </c>
      <c r="V3997" s="21">
        <v>2</v>
      </c>
      <c r="W3997" s="21">
        <v>2</v>
      </c>
      <c r="X3997" s="21">
        <v>12</v>
      </c>
      <c r="Y3997" s="19" t="s">
        <v>45</v>
      </c>
      <c r="Z3997" s="19" t="s">
        <v>46</v>
      </c>
      <c r="AA3997" s="19" t="s">
        <v>47</v>
      </c>
      <c r="AB3997" s="19" t="s">
        <v>47</v>
      </c>
      <c r="AC3997" s="19" t="s">
        <v>284</v>
      </c>
      <c r="AD3997" s="19" t="s">
        <v>285</v>
      </c>
      <c r="AE3997" s="19" t="s">
        <v>286</v>
      </c>
      <c r="AF3997" s="19" t="s">
        <v>286</v>
      </c>
      <c r="AJ3997" s="21">
        <f>VLOOKUP(B3997,[1]Sheet8!$A$3:$B$989,2,0)</f>
        <v>643730.88851098355</v>
      </c>
      <c r="AK3997" s="21">
        <f>VLOOKUP(B3997,[2]Sheet3!$A$3:$B$1872,2,0)</f>
        <v>1582216.477876106</v>
      </c>
      <c r="AL3997" s="22">
        <f t="shared" si="65"/>
        <v>2225947.3663870897</v>
      </c>
    </row>
    <row r="3998" spans="1:38" ht="12" customHeight="1">
      <c r="A3998" s="19" t="s">
        <v>14642</v>
      </c>
      <c r="B3998" s="20" t="s">
        <v>14643</v>
      </c>
      <c r="C3998" s="20"/>
      <c r="D3998" s="20"/>
      <c r="E3998" s="19" t="s">
        <v>14644</v>
      </c>
      <c r="F3998" s="20" t="s">
        <v>278</v>
      </c>
      <c r="G3998" s="20" t="s">
        <v>279</v>
      </c>
      <c r="H3998" s="20" t="s">
        <v>14634</v>
      </c>
      <c r="I3998" s="20"/>
      <c r="J3998" s="20"/>
      <c r="K3998" s="20"/>
      <c r="L3998" s="20" t="s">
        <v>14635</v>
      </c>
      <c r="M3998" s="20" t="s">
        <v>14636</v>
      </c>
      <c r="N3998" s="20"/>
      <c r="O3998" s="19" t="s">
        <v>14645</v>
      </c>
      <c r="P3998" s="20" t="s">
        <v>43</v>
      </c>
      <c r="Q3998" s="19" t="s">
        <v>170</v>
      </c>
      <c r="R3998" s="19" t="s">
        <v>7026</v>
      </c>
      <c r="S3998" s="19" t="s">
        <v>139</v>
      </c>
      <c r="T3998" s="19" t="s">
        <v>221</v>
      </c>
      <c r="U3998" s="21">
        <v>800</v>
      </c>
      <c r="V3998" s="21">
        <v>2</v>
      </c>
      <c r="W3998" s="21">
        <v>2</v>
      </c>
      <c r="X3998" s="21">
        <v>10</v>
      </c>
      <c r="Y3998" s="19" t="s">
        <v>45</v>
      </c>
      <c r="Z3998" s="19" t="s">
        <v>46</v>
      </c>
      <c r="AA3998" s="19" t="s">
        <v>47</v>
      </c>
      <c r="AB3998" s="19" t="s">
        <v>47</v>
      </c>
      <c r="AC3998" s="19" t="s">
        <v>284</v>
      </c>
      <c r="AD3998" s="19" t="s">
        <v>285</v>
      </c>
      <c r="AE3998" s="19" t="s">
        <v>286</v>
      </c>
      <c r="AF3998" s="19" t="s">
        <v>286</v>
      </c>
      <c r="AG3998" s="19" t="s">
        <v>7027</v>
      </c>
      <c r="AJ3998" s="21">
        <f>VLOOKUP(B3998,[1]Sheet8!$A$3:$B$989,2,0)</f>
        <v>43498.561063872941</v>
      </c>
      <c r="AK3998" s="21">
        <f>VLOOKUP(B3998,[2]Sheet3!$A$3:$B$1872,2,0)</f>
        <v>334385.17699115054</v>
      </c>
      <c r="AL3998" s="22">
        <f t="shared" si="65"/>
        <v>377883.73805502348</v>
      </c>
    </row>
    <row r="3999" spans="1:38" ht="12" customHeight="1">
      <c r="A3999" s="19" t="s">
        <v>14646</v>
      </c>
      <c r="B3999" s="20" t="s">
        <v>14647</v>
      </c>
      <c r="C3999" s="20"/>
      <c r="D3999" s="20"/>
      <c r="F3999" s="20" t="s">
        <v>278</v>
      </c>
      <c r="G3999" s="20" t="s">
        <v>279</v>
      </c>
      <c r="H3999" s="20" t="s">
        <v>14648</v>
      </c>
      <c r="I3999" s="20"/>
      <c r="J3999" s="20"/>
      <c r="K3999" s="20"/>
      <c r="L3999" s="20" t="s">
        <v>14649</v>
      </c>
      <c r="M3999" s="20" t="s">
        <v>14647</v>
      </c>
      <c r="N3999" s="20"/>
      <c r="O3999" s="19" t="s">
        <v>14650</v>
      </c>
      <c r="P3999" s="20" t="s">
        <v>43</v>
      </c>
      <c r="Q3999" s="19" t="s">
        <v>237</v>
      </c>
      <c r="R3999" s="19" t="s">
        <v>446</v>
      </c>
      <c r="S3999" s="19" t="s">
        <v>139</v>
      </c>
      <c r="T3999" s="19" t="s">
        <v>140</v>
      </c>
      <c r="Y3999" s="19" t="s">
        <v>45</v>
      </c>
      <c r="Z3999" s="19" t="s">
        <v>46</v>
      </c>
      <c r="AA3999" s="19" t="s">
        <v>47</v>
      </c>
      <c r="AB3999" s="19" t="s">
        <v>461</v>
      </c>
      <c r="AC3999" s="19" t="s">
        <v>284</v>
      </c>
      <c r="AD3999" s="19" t="s">
        <v>285</v>
      </c>
      <c r="AJ3999" s="21">
        <f>VLOOKUP(B3999,[1]Sheet8!$A$3:$B$989,2,0)</f>
        <v>4207.7</v>
      </c>
      <c r="AK3999" s="21">
        <f>VLOOKUP(B3999,[2]Sheet3!$A$3:$B$1872,2,0)</f>
        <v>26327.433628318584</v>
      </c>
      <c r="AL3999" s="22">
        <f t="shared" si="65"/>
        <v>30535.133628318585</v>
      </c>
    </row>
    <row r="4000" spans="1:38" ht="12" customHeight="1">
      <c r="A4000" s="19" t="s">
        <v>14651</v>
      </c>
      <c r="B4000" s="20" t="s">
        <v>14652</v>
      </c>
      <c r="C4000" s="20"/>
      <c r="D4000" s="20"/>
      <c r="F4000" s="20" t="s">
        <v>278</v>
      </c>
      <c r="G4000" s="20" t="s">
        <v>8520</v>
      </c>
      <c r="H4000" s="20"/>
      <c r="I4000" s="20"/>
      <c r="J4000" s="20"/>
      <c r="K4000" s="20"/>
      <c r="L4000" s="20" t="s">
        <v>14653</v>
      </c>
      <c r="M4000" s="20" t="s">
        <v>14652</v>
      </c>
      <c r="N4000" s="20"/>
      <c r="O4000" s="19" t="s">
        <v>14654</v>
      </c>
      <c r="P4000" s="20" t="s">
        <v>43</v>
      </c>
      <c r="Q4000" s="19" t="s">
        <v>237</v>
      </c>
      <c r="R4000" s="19" t="s">
        <v>8067</v>
      </c>
      <c r="S4000" s="19" t="s">
        <v>139</v>
      </c>
      <c r="T4000" s="19" t="s">
        <v>221</v>
      </c>
      <c r="AG4000" s="19" t="s">
        <v>14655</v>
      </c>
      <c r="AJ4000" s="21">
        <v>0</v>
      </c>
      <c r="AK4000" s="21">
        <v>0</v>
      </c>
      <c r="AL4000" s="22">
        <f t="shared" si="65"/>
        <v>0</v>
      </c>
    </row>
    <row r="4001" spans="1:38" ht="12" customHeight="1">
      <c r="A4001" s="19" t="s">
        <v>14656</v>
      </c>
      <c r="B4001" s="20" t="s">
        <v>14657</v>
      </c>
      <c r="C4001" s="20"/>
      <c r="D4001" s="20"/>
      <c r="E4001" s="19" t="s">
        <v>14658</v>
      </c>
      <c r="F4001" s="20" t="s">
        <v>278</v>
      </c>
      <c r="G4001" s="20" t="s">
        <v>279</v>
      </c>
      <c r="H4001" s="20" t="s">
        <v>14659</v>
      </c>
      <c r="I4001" s="20"/>
      <c r="J4001" s="20"/>
      <c r="K4001" s="20"/>
      <c r="L4001" s="20" t="s">
        <v>14659</v>
      </c>
      <c r="M4001" s="20" t="s">
        <v>14660</v>
      </c>
      <c r="N4001" s="20"/>
      <c r="O4001" s="19" t="s">
        <v>14661</v>
      </c>
      <c r="P4001" s="20" t="s">
        <v>43</v>
      </c>
      <c r="Q4001" s="19" t="s">
        <v>170</v>
      </c>
      <c r="R4001" s="19" t="s">
        <v>8067</v>
      </c>
      <c r="S4001" s="19" t="s">
        <v>139</v>
      </c>
      <c r="T4001" s="19" t="s">
        <v>221</v>
      </c>
      <c r="U4001" s="21">
        <v>3600</v>
      </c>
      <c r="V4001" s="21">
        <v>2</v>
      </c>
      <c r="W4001" s="21">
        <v>2</v>
      </c>
      <c r="X4001" s="21">
        <v>15</v>
      </c>
      <c r="Y4001" s="19" t="s">
        <v>45</v>
      </c>
      <c r="Z4001" s="19" t="s">
        <v>46</v>
      </c>
      <c r="AA4001" s="19" t="s">
        <v>47</v>
      </c>
      <c r="AB4001" s="19" t="s">
        <v>47</v>
      </c>
      <c r="AC4001" s="19" t="s">
        <v>284</v>
      </c>
      <c r="AD4001" s="19" t="s">
        <v>285</v>
      </c>
      <c r="AE4001" s="19" t="s">
        <v>286</v>
      </c>
      <c r="AF4001" s="19" t="s">
        <v>286</v>
      </c>
      <c r="AJ4001" s="21">
        <f>VLOOKUP(B4001,[1]Sheet8!$A$3:$B$989,2,0)</f>
        <v>25246.199999999997</v>
      </c>
      <c r="AK4001" s="21">
        <f>VLOOKUP(B4001,[2]Sheet3!$A$3:$B$1872,2,0)</f>
        <v>290823.00884955761</v>
      </c>
      <c r="AL4001" s="22">
        <f t="shared" si="65"/>
        <v>316069.20884955762</v>
      </c>
    </row>
    <row r="4002" spans="1:38" ht="12" customHeight="1">
      <c r="A4002" s="19" t="s">
        <v>14662</v>
      </c>
      <c r="B4002" s="20" t="s">
        <v>14595</v>
      </c>
      <c r="C4002" s="20"/>
      <c r="D4002" s="20"/>
      <c r="F4002" s="20" t="s">
        <v>278</v>
      </c>
      <c r="G4002" s="20" t="s">
        <v>279</v>
      </c>
      <c r="H4002" s="20" t="s">
        <v>14663</v>
      </c>
      <c r="I4002" s="20"/>
      <c r="J4002" s="20"/>
      <c r="K4002" s="20"/>
      <c r="L4002" s="20" t="s">
        <v>14593</v>
      </c>
      <c r="M4002" s="20" t="s">
        <v>14595</v>
      </c>
      <c r="N4002" s="20"/>
      <c r="O4002" s="19" t="s">
        <v>14664</v>
      </c>
      <c r="P4002" s="20" t="s">
        <v>43</v>
      </c>
      <c r="Q4002" s="19" t="s">
        <v>131</v>
      </c>
      <c r="AJ4002" s="21">
        <v>0</v>
      </c>
      <c r="AK4002" s="21">
        <v>0</v>
      </c>
      <c r="AL4002" s="22">
        <f t="shared" si="65"/>
        <v>0</v>
      </c>
    </row>
    <row r="4003" spans="1:38" ht="12" customHeight="1">
      <c r="A4003" s="19" t="s">
        <v>14665</v>
      </c>
      <c r="B4003" s="20" t="s">
        <v>14666</v>
      </c>
      <c r="C4003" s="20"/>
      <c r="D4003" s="20"/>
      <c r="F4003" s="20" t="s">
        <v>278</v>
      </c>
      <c r="G4003" s="20" t="s">
        <v>279</v>
      </c>
      <c r="H4003" s="20"/>
      <c r="I4003" s="20"/>
      <c r="J4003" s="20"/>
      <c r="K4003" s="20"/>
      <c r="L4003" s="20" t="s">
        <v>14666</v>
      </c>
      <c r="M4003" s="20" t="s">
        <v>14666</v>
      </c>
      <c r="N4003" s="20"/>
      <c r="O4003" s="19" t="s">
        <v>14667</v>
      </c>
      <c r="P4003" s="20" t="s">
        <v>43</v>
      </c>
      <c r="Q4003" s="19" t="s">
        <v>131</v>
      </c>
      <c r="U4003" s="21">
        <v>500</v>
      </c>
      <c r="V4003" s="21">
        <v>1</v>
      </c>
      <c r="W4003" s="21">
        <v>0</v>
      </c>
      <c r="X4003" s="21">
        <v>3</v>
      </c>
      <c r="AJ4003" s="21">
        <v>0</v>
      </c>
      <c r="AK4003" s="21">
        <f>VLOOKUP(B4003,[2]Sheet3!$A$3:$B$1872,2,0)</f>
        <v>289911.37610619469</v>
      </c>
      <c r="AL4003" s="22">
        <f t="shared" si="65"/>
        <v>289911.37610619469</v>
      </c>
    </row>
    <row r="4004" spans="1:38" ht="12" customHeight="1">
      <c r="A4004" s="19" t="s">
        <v>14668</v>
      </c>
      <c r="B4004" s="20" t="s">
        <v>14669</v>
      </c>
      <c r="C4004" s="20"/>
      <c r="D4004" s="20"/>
      <c r="F4004" s="20" t="s">
        <v>105</v>
      </c>
      <c r="G4004" s="20" t="s">
        <v>1330</v>
      </c>
      <c r="H4004" s="20"/>
      <c r="I4004" s="20"/>
      <c r="J4004" s="20"/>
      <c r="K4004" s="20"/>
      <c r="L4004" s="20"/>
      <c r="M4004" s="20" t="s">
        <v>14669</v>
      </c>
      <c r="N4004" s="20"/>
      <c r="O4004" s="19" t="s">
        <v>14670</v>
      </c>
      <c r="P4004" s="20" t="s">
        <v>43</v>
      </c>
      <c r="Q4004" s="19" t="s">
        <v>131</v>
      </c>
      <c r="AJ4004" s="21">
        <v>0</v>
      </c>
      <c r="AK4004" s="21">
        <v>0</v>
      </c>
      <c r="AL4004" s="22">
        <f t="shared" si="65"/>
        <v>0</v>
      </c>
    </row>
    <row r="4005" spans="1:38" ht="12" customHeight="1">
      <c r="A4005" s="19" t="s">
        <v>14671</v>
      </c>
      <c r="B4005" s="20" t="s">
        <v>14672</v>
      </c>
      <c r="C4005" s="20"/>
      <c r="D4005" s="20"/>
      <c r="F4005" s="20" t="s">
        <v>105</v>
      </c>
      <c r="G4005" s="20" t="s">
        <v>1330</v>
      </c>
      <c r="H4005" s="20"/>
      <c r="I4005" s="20"/>
      <c r="J4005" s="20"/>
      <c r="K4005" s="20"/>
      <c r="L4005" s="20"/>
      <c r="M4005" s="20" t="s">
        <v>14672</v>
      </c>
      <c r="N4005" s="20"/>
      <c r="O4005" s="19" t="s">
        <v>14673</v>
      </c>
      <c r="P4005" s="20" t="s">
        <v>43</v>
      </c>
      <c r="Q4005" s="19" t="s">
        <v>131</v>
      </c>
      <c r="AJ4005" s="21">
        <v>0</v>
      </c>
      <c r="AK4005" s="21">
        <v>0</v>
      </c>
      <c r="AL4005" s="22">
        <f t="shared" si="65"/>
        <v>0</v>
      </c>
    </row>
    <row r="4006" spans="1:38" ht="12" customHeight="1">
      <c r="A4006" s="19" t="s">
        <v>14674</v>
      </c>
      <c r="B4006" s="20" t="s">
        <v>14675</v>
      </c>
      <c r="C4006" s="20"/>
      <c r="D4006" s="20"/>
      <c r="F4006" s="20" t="s">
        <v>105</v>
      </c>
      <c r="G4006" s="20" t="s">
        <v>1330</v>
      </c>
      <c r="H4006" s="20"/>
      <c r="I4006" s="20"/>
      <c r="J4006" s="20"/>
      <c r="K4006" s="20"/>
      <c r="L4006" s="20"/>
      <c r="M4006" s="20" t="s">
        <v>14675</v>
      </c>
      <c r="N4006" s="20"/>
      <c r="O4006" s="19" t="s">
        <v>14676</v>
      </c>
      <c r="P4006" s="20" t="s">
        <v>43</v>
      </c>
      <c r="Q4006" s="19" t="s">
        <v>131</v>
      </c>
      <c r="AJ4006" s="21">
        <v>0</v>
      </c>
      <c r="AK4006" s="21">
        <f>VLOOKUP(B4006,[2]Sheet3!$A$3:$B$1872,2,0)</f>
        <v>21663.716814159292</v>
      </c>
      <c r="AL4006" s="22">
        <f t="shared" si="65"/>
        <v>21663.716814159292</v>
      </c>
    </row>
    <row r="4007" spans="1:38" ht="12" customHeight="1">
      <c r="A4007" s="19" t="s">
        <v>14677</v>
      </c>
      <c r="B4007" s="20" t="s">
        <v>14678</v>
      </c>
      <c r="C4007" s="20"/>
      <c r="D4007" s="20"/>
      <c r="F4007" s="20" t="s">
        <v>105</v>
      </c>
      <c r="G4007" s="20" t="s">
        <v>1330</v>
      </c>
      <c r="H4007" s="20" t="s">
        <v>14679</v>
      </c>
      <c r="I4007" s="20"/>
      <c r="J4007" s="20"/>
      <c r="K4007" s="20"/>
      <c r="L4007" s="20" t="s">
        <v>14680</v>
      </c>
      <c r="M4007" s="20" t="s">
        <v>14678</v>
      </c>
      <c r="N4007" s="20"/>
      <c r="O4007" s="19" t="s">
        <v>14681</v>
      </c>
      <c r="P4007" s="20" t="s">
        <v>43</v>
      </c>
      <c r="Q4007" s="19" t="s">
        <v>237</v>
      </c>
      <c r="R4007" s="19" t="s">
        <v>6799</v>
      </c>
      <c r="S4007" s="19" t="s">
        <v>139</v>
      </c>
      <c r="T4007" s="19" t="s">
        <v>152</v>
      </c>
      <c r="U4007" s="21">
        <v>600</v>
      </c>
      <c r="V4007" s="21">
        <v>2</v>
      </c>
      <c r="W4007" s="21">
        <v>0</v>
      </c>
      <c r="X4007" s="21">
        <v>1</v>
      </c>
      <c r="AJ4007" s="21">
        <v>0</v>
      </c>
      <c r="AK4007" s="21">
        <f>VLOOKUP(B4007,[2]Sheet3!$A$3:$B$1872,2,0)</f>
        <v>50785.495371000681</v>
      </c>
      <c r="AL4007" s="22">
        <f t="shared" si="65"/>
        <v>50785.495371000681</v>
      </c>
    </row>
    <row r="4008" spans="1:38" ht="12" customHeight="1">
      <c r="A4008" s="19" t="s">
        <v>14682</v>
      </c>
      <c r="B4008" s="20" t="s">
        <v>14683</v>
      </c>
      <c r="C4008" s="20"/>
      <c r="D4008" s="20"/>
      <c r="F4008" s="20" t="s">
        <v>105</v>
      </c>
      <c r="G4008" s="20" t="s">
        <v>1330</v>
      </c>
      <c r="H4008" s="20" t="s">
        <v>1331</v>
      </c>
      <c r="I4008" s="20"/>
      <c r="J4008" s="20"/>
      <c r="K4008" s="20"/>
      <c r="L4008" s="20" t="s">
        <v>1332</v>
      </c>
      <c r="M4008" s="20" t="s">
        <v>1331</v>
      </c>
      <c r="N4008" s="20"/>
      <c r="O4008" s="19" t="s">
        <v>14684</v>
      </c>
      <c r="P4008" s="20" t="s">
        <v>43</v>
      </c>
      <c r="Q4008" s="19" t="s">
        <v>131</v>
      </c>
      <c r="AJ4008" s="21">
        <v>0</v>
      </c>
      <c r="AK4008" s="21">
        <f>VLOOKUP(B4008,[2]Sheet3!$A$3:$B$1872,2,0)</f>
        <v>21663.716814159292</v>
      </c>
      <c r="AL4008" s="22">
        <f t="shared" si="65"/>
        <v>21663.716814159292</v>
      </c>
    </row>
    <row r="4009" spans="1:38" ht="12" customHeight="1">
      <c r="A4009" s="19" t="s">
        <v>14685</v>
      </c>
      <c r="B4009" s="20" t="s">
        <v>14686</v>
      </c>
      <c r="C4009" s="20"/>
      <c r="D4009" s="20"/>
      <c r="F4009" s="20" t="s">
        <v>105</v>
      </c>
      <c r="G4009" s="20" t="s">
        <v>1330</v>
      </c>
      <c r="H4009" s="20" t="s">
        <v>1331</v>
      </c>
      <c r="I4009" s="20"/>
      <c r="J4009" s="20"/>
      <c r="K4009" s="20"/>
      <c r="L4009" s="20" t="s">
        <v>1332</v>
      </c>
      <c r="M4009" s="20" t="s">
        <v>1331</v>
      </c>
      <c r="N4009" s="20"/>
      <c r="O4009" s="19" t="s">
        <v>14687</v>
      </c>
      <c r="P4009" s="20" t="s">
        <v>43</v>
      </c>
      <c r="Q4009" s="19" t="s">
        <v>131</v>
      </c>
      <c r="AJ4009" s="21">
        <v>0</v>
      </c>
      <c r="AK4009" s="21">
        <f>VLOOKUP(B4009,[2]Sheet3!$A$3:$B$1872,2,0)</f>
        <v>10831.858407079646</v>
      </c>
      <c r="AL4009" s="22">
        <f t="shared" si="65"/>
        <v>10831.858407079646</v>
      </c>
    </row>
    <row r="4010" spans="1:38" ht="12" customHeight="1">
      <c r="A4010" s="19" t="s">
        <v>14688</v>
      </c>
      <c r="B4010" s="20" t="s">
        <v>14689</v>
      </c>
      <c r="C4010" s="20"/>
      <c r="D4010" s="20"/>
      <c r="F4010" s="20" t="s">
        <v>105</v>
      </c>
      <c r="G4010" s="20" t="s">
        <v>1330</v>
      </c>
      <c r="H4010" s="20"/>
      <c r="I4010" s="20"/>
      <c r="J4010" s="20"/>
      <c r="K4010" s="20"/>
      <c r="L4010" s="20" t="s">
        <v>14689</v>
      </c>
      <c r="M4010" s="20" t="s">
        <v>14689</v>
      </c>
      <c r="N4010" s="20"/>
      <c r="O4010" s="19" t="s">
        <v>14690</v>
      </c>
      <c r="P4010" s="20" t="s">
        <v>43</v>
      </c>
      <c r="Q4010" s="19" t="s">
        <v>131</v>
      </c>
      <c r="AJ4010" s="21">
        <v>0</v>
      </c>
      <c r="AK4010" s="21">
        <v>0</v>
      </c>
      <c r="AL4010" s="22">
        <f t="shared" si="65"/>
        <v>0</v>
      </c>
    </row>
    <row r="4011" spans="1:38" ht="12" customHeight="1">
      <c r="A4011" s="19" t="s">
        <v>14691</v>
      </c>
      <c r="B4011" s="20" t="s">
        <v>14692</v>
      </c>
      <c r="C4011" s="20"/>
      <c r="D4011" s="20"/>
      <c r="F4011" s="20" t="s">
        <v>105</v>
      </c>
      <c r="G4011" s="20" t="s">
        <v>1330</v>
      </c>
      <c r="H4011" s="20"/>
      <c r="I4011" s="20"/>
      <c r="J4011" s="20"/>
      <c r="K4011" s="20"/>
      <c r="L4011" s="20"/>
      <c r="M4011" s="20" t="s">
        <v>14692</v>
      </c>
      <c r="N4011" s="20"/>
      <c r="O4011" s="19" t="s">
        <v>14693</v>
      </c>
      <c r="P4011" s="20" t="s">
        <v>43</v>
      </c>
      <c r="Q4011" s="19" t="s">
        <v>237</v>
      </c>
      <c r="R4011" s="19" t="s">
        <v>691</v>
      </c>
      <c r="S4011" s="19" t="s">
        <v>139</v>
      </c>
      <c r="T4011" s="19" t="s">
        <v>182</v>
      </c>
      <c r="U4011" s="21">
        <v>600</v>
      </c>
      <c r="V4011" s="21">
        <v>2</v>
      </c>
      <c r="W4011" s="21">
        <v>3</v>
      </c>
      <c r="X4011" s="21">
        <v>12</v>
      </c>
      <c r="Y4011" s="19" t="s">
        <v>45</v>
      </c>
      <c r="Z4011" s="19" t="s">
        <v>46</v>
      </c>
      <c r="AA4011" s="19" t="s">
        <v>47</v>
      </c>
      <c r="AB4011" s="19" t="s">
        <v>461</v>
      </c>
      <c r="AC4011" s="19" t="s">
        <v>400</v>
      </c>
      <c r="AD4011" s="19" t="s">
        <v>401</v>
      </c>
      <c r="AJ4011" s="21">
        <v>0</v>
      </c>
      <c r="AK4011" s="21">
        <f>VLOOKUP(B4011,[2]Sheet3!$A$3:$B$1872,2,0)</f>
        <v>21663.716814159299</v>
      </c>
      <c r="AL4011" s="22">
        <f t="shared" si="65"/>
        <v>21663.716814159299</v>
      </c>
    </row>
    <row r="4012" spans="1:38" ht="12" customHeight="1">
      <c r="A4012" s="19" t="s">
        <v>14694</v>
      </c>
      <c r="B4012" s="20" t="s">
        <v>14695</v>
      </c>
      <c r="C4012" s="20"/>
      <c r="D4012" s="20"/>
      <c r="F4012" s="20" t="s">
        <v>105</v>
      </c>
      <c r="G4012" s="20" t="s">
        <v>1330</v>
      </c>
      <c r="H4012" s="20"/>
      <c r="I4012" s="20"/>
      <c r="J4012" s="20"/>
      <c r="K4012" s="20"/>
      <c r="L4012" s="20" t="s">
        <v>14689</v>
      </c>
      <c r="M4012" s="20" t="s">
        <v>14696</v>
      </c>
      <c r="N4012" s="20"/>
      <c r="O4012" s="19" t="s">
        <v>14697</v>
      </c>
      <c r="P4012" s="20" t="s">
        <v>43</v>
      </c>
      <c r="Q4012" s="19" t="s">
        <v>131</v>
      </c>
      <c r="AJ4012" s="21">
        <v>0</v>
      </c>
      <c r="AK4012" s="21">
        <v>0</v>
      </c>
      <c r="AL4012" s="22">
        <f t="shared" si="65"/>
        <v>0</v>
      </c>
    </row>
    <row r="4013" spans="1:38" ht="12" customHeight="1">
      <c r="A4013" s="19" t="s">
        <v>14698</v>
      </c>
      <c r="B4013" s="20" t="s">
        <v>14699</v>
      </c>
      <c r="C4013" s="20"/>
      <c r="D4013" s="20"/>
      <c r="F4013" s="20" t="s">
        <v>105</v>
      </c>
      <c r="G4013" s="20" t="s">
        <v>1330</v>
      </c>
      <c r="H4013" s="20"/>
      <c r="I4013" s="20"/>
      <c r="J4013" s="20"/>
      <c r="K4013" s="20"/>
      <c r="L4013" s="20" t="s">
        <v>14700</v>
      </c>
      <c r="M4013" s="20" t="s">
        <v>14699</v>
      </c>
      <c r="N4013" s="20"/>
      <c r="O4013" s="19" t="s">
        <v>14701</v>
      </c>
      <c r="P4013" s="20" t="s">
        <v>43</v>
      </c>
      <c r="Q4013" s="19" t="s">
        <v>131</v>
      </c>
      <c r="AJ4013" s="21">
        <v>0</v>
      </c>
      <c r="AK4013" s="21">
        <v>0</v>
      </c>
      <c r="AL4013" s="22">
        <f t="shared" si="65"/>
        <v>0</v>
      </c>
    </row>
    <row r="4014" spans="1:38" ht="12" customHeight="1">
      <c r="A4014" s="19" t="s">
        <v>14702</v>
      </c>
      <c r="B4014" s="20" t="s">
        <v>14703</v>
      </c>
      <c r="C4014" s="20"/>
      <c r="D4014" s="20"/>
      <c r="F4014" s="20" t="s">
        <v>105</v>
      </c>
      <c r="G4014" s="20" t="s">
        <v>1330</v>
      </c>
      <c r="H4014" s="20"/>
      <c r="I4014" s="20"/>
      <c r="J4014" s="20"/>
      <c r="K4014" s="20"/>
      <c r="L4014" s="20"/>
      <c r="M4014" s="20" t="s">
        <v>14703</v>
      </c>
      <c r="N4014" s="20"/>
      <c r="O4014" s="19" t="s">
        <v>14704</v>
      </c>
      <c r="P4014" s="20" t="s">
        <v>43</v>
      </c>
      <c r="Q4014" s="19" t="s">
        <v>131</v>
      </c>
      <c r="AJ4014" s="21">
        <f>VLOOKUP(B4014,[1]Sheet8!$A$3:$B$989,2,0)</f>
        <v>13885.409999999998</v>
      </c>
      <c r="AK4014" s="21">
        <f>VLOOKUP(B4014,[2]Sheet3!$A$3:$B$1872,2,0)</f>
        <v>84879.64601769911</v>
      </c>
      <c r="AL4014" s="22">
        <f t="shared" si="65"/>
        <v>98765.056017699113</v>
      </c>
    </row>
    <row r="4015" spans="1:38" ht="12" customHeight="1">
      <c r="A4015" s="19" t="s">
        <v>14705</v>
      </c>
      <c r="B4015" s="20" t="s">
        <v>14706</v>
      </c>
      <c r="C4015" s="20"/>
      <c r="D4015" s="20"/>
      <c r="F4015" s="20" t="s">
        <v>105</v>
      </c>
      <c r="G4015" s="20" t="s">
        <v>1330</v>
      </c>
      <c r="H4015" s="20"/>
      <c r="I4015" s="20"/>
      <c r="J4015" s="20"/>
      <c r="K4015" s="20"/>
      <c r="L4015" s="20"/>
      <c r="M4015" s="20"/>
      <c r="N4015" s="20"/>
      <c r="O4015" s="19" t="s">
        <v>14707</v>
      </c>
      <c r="P4015" s="20" t="s">
        <v>59</v>
      </c>
      <c r="Q4015" s="19" t="s">
        <v>131</v>
      </c>
      <c r="AJ4015" s="21">
        <v>0</v>
      </c>
      <c r="AK4015" s="21">
        <v>0</v>
      </c>
      <c r="AL4015" s="22">
        <f t="shared" si="65"/>
        <v>0</v>
      </c>
    </row>
    <row r="4016" spans="1:38" ht="12" customHeight="1">
      <c r="A4016" s="19" t="s">
        <v>14708</v>
      </c>
      <c r="B4016" s="20" t="s">
        <v>14709</v>
      </c>
      <c r="C4016" s="20"/>
      <c r="D4016" s="20"/>
      <c r="F4016" s="20" t="s">
        <v>105</v>
      </c>
      <c r="G4016" s="20" t="s">
        <v>1330</v>
      </c>
      <c r="H4016" s="20"/>
      <c r="I4016" s="20"/>
      <c r="J4016" s="20"/>
      <c r="K4016" s="20"/>
      <c r="L4016" s="20"/>
      <c r="M4016" s="20" t="s">
        <v>14709</v>
      </c>
      <c r="N4016" s="20"/>
      <c r="O4016" s="19" t="s">
        <v>14710</v>
      </c>
      <c r="P4016" s="20" t="s">
        <v>43</v>
      </c>
      <c r="Q4016" s="19" t="s">
        <v>131</v>
      </c>
      <c r="AJ4016" s="21">
        <v>0</v>
      </c>
      <c r="AK4016" s="21">
        <f>VLOOKUP(B4016,[2]Sheet3!$A$3:$B$1872,2,0)</f>
        <v>13991.150442477876</v>
      </c>
      <c r="AL4016" s="22">
        <f t="shared" si="65"/>
        <v>13991.150442477876</v>
      </c>
    </row>
    <row r="4017" spans="1:38" ht="12" customHeight="1">
      <c r="A4017" s="19" t="s">
        <v>14711</v>
      </c>
      <c r="B4017" s="20" t="s">
        <v>14712</v>
      </c>
      <c r="C4017" s="20"/>
      <c r="D4017" s="20"/>
      <c r="F4017" s="20" t="s">
        <v>105</v>
      </c>
      <c r="G4017" s="20" t="s">
        <v>1330</v>
      </c>
      <c r="H4017" s="20"/>
      <c r="I4017" s="20"/>
      <c r="J4017" s="20"/>
      <c r="K4017" s="20"/>
      <c r="L4017" s="20"/>
      <c r="M4017" s="20" t="s">
        <v>14712</v>
      </c>
      <c r="N4017" s="20"/>
      <c r="O4017" s="19" t="s">
        <v>14713</v>
      </c>
      <c r="P4017" s="20" t="s">
        <v>43</v>
      </c>
      <c r="Q4017" s="19" t="s">
        <v>131</v>
      </c>
      <c r="AJ4017" s="21">
        <v>0</v>
      </c>
      <c r="AK4017" s="21">
        <v>0</v>
      </c>
      <c r="AL4017" s="22">
        <f t="shared" si="65"/>
        <v>0</v>
      </c>
    </row>
    <row r="4018" spans="1:38" ht="12" customHeight="1">
      <c r="A4018" s="19" t="s">
        <v>14714</v>
      </c>
      <c r="B4018" s="20" t="s">
        <v>14715</v>
      </c>
      <c r="C4018" s="20"/>
      <c r="D4018" s="20"/>
      <c r="F4018" s="20" t="s">
        <v>105</v>
      </c>
      <c r="G4018" s="20" t="s">
        <v>1330</v>
      </c>
      <c r="H4018" s="20"/>
      <c r="I4018" s="20"/>
      <c r="J4018" s="20"/>
      <c r="K4018" s="20"/>
      <c r="L4018" s="20"/>
      <c r="M4018" s="20" t="s">
        <v>14715</v>
      </c>
      <c r="N4018" s="20"/>
      <c r="O4018" s="19" t="s">
        <v>14716</v>
      </c>
      <c r="P4018" s="20" t="s">
        <v>43</v>
      </c>
      <c r="Q4018" s="19" t="s">
        <v>131</v>
      </c>
      <c r="AJ4018" s="21">
        <v>0</v>
      </c>
      <c r="AK4018" s="21">
        <v>0</v>
      </c>
      <c r="AL4018" s="22">
        <f t="shared" si="65"/>
        <v>0</v>
      </c>
    </row>
    <row r="4019" spans="1:38" ht="12" customHeight="1">
      <c r="A4019" s="19" t="s">
        <v>14717</v>
      </c>
      <c r="B4019" s="20" t="s">
        <v>14718</v>
      </c>
      <c r="C4019" s="20"/>
      <c r="D4019" s="20"/>
      <c r="F4019" s="20" t="s">
        <v>105</v>
      </c>
      <c r="G4019" s="20" t="s">
        <v>1330</v>
      </c>
      <c r="H4019" s="20" t="s">
        <v>14719</v>
      </c>
      <c r="I4019" s="20"/>
      <c r="J4019" s="20"/>
      <c r="K4019" s="20"/>
      <c r="L4019" s="20" t="s">
        <v>14720</v>
      </c>
      <c r="M4019" s="20" t="s">
        <v>14718</v>
      </c>
      <c r="N4019" s="20"/>
      <c r="O4019" s="19" t="s">
        <v>14721</v>
      </c>
      <c r="P4019" s="20" t="s">
        <v>43</v>
      </c>
      <c r="Q4019" s="19" t="s">
        <v>237</v>
      </c>
      <c r="Y4019" s="19" t="s">
        <v>45</v>
      </c>
      <c r="Z4019" s="19" t="s">
        <v>46</v>
      </c>
      <c r="AA4019" s="19" t="s">
        <v>47</v>
      </c>
      <c r="AB4019" s="19" t="s">
        <v>461</v>
      </c>
      <c r="AC4019" s="19" t="s">
        <v>400</v>
      </c>
      <c r="AD4019" s="19" t="s">
        <v>401</v>
      </c>
      <c r="AJ4019" s="21">
        <f>VLOOKUP(B4019,[1]Sheet8!$A$3:$B$989,2,0)</f>
        <v>18853.399999999998</v>
      </c>
      <c r="AK4019" s="21">
        <f>VLOOKUP(B4019,[2]Sheet3!$A$3:$B$1872,2,0)</f>
        <v>64991.150442477883</v>
      </c>
      <c r="AL4019" s="22">
        <f t="shared" si="65"/>
        <v>83844.550442477877</v>
      </c>
    </row>
    <row r="4020" spans="1:38" ht="12" customHeight="1">
      <c r="A4020" s="19" t="s">
        <v>14722</v>
      </c>
      <c r="B4020" s="20" t="s">
        <v>14723</v>
      </c>
      <c r="C4020" s="20" t="str">
        <f>LEFT(B4020,LEN(B4020)-4)</f>
        <v>上海德欣达门诊部</v>
      </c>
      <c r="D4020" s="20" t="s">
        <v>940</v>
      </c>
      <c r="F4020" s="20" t="s">
        <v>241</v>
      </c>
      <c r="G4020" s="20" t="s">
        <v>241</v>
      </c>
      <c r="H4020" s="20" t="s">
        <v>14724</v>
      </c>
      <c r="I4020" s="20"/>
      <c r="J4020" s="20"/>
      <c r="K4020" s="20"/>
      <c r="L4020" s="20"/>
      <c r="M4020" s="20"/>
      <c r="N4020" s="20"/>
      <c r="O4020" s="19" t="s">
        <v>14725</v>
      </c>
      <c r="P4020" s="20" t="s">
        <v>43</v>
      </c>
      <c r="Q4020" s="19" t="s">
        <v>131</v>
      </c>
      <c r="AJ4020" s="21">
        <v>0</v>
      </c>
      <c r="AK4020" s="21">
        <v>0</v>
      </c>
      <c r="AL4020" s="22">
        <f t="shared" si="65"/>
        <v>0</v>
      </c>
    </row>
    <row r="4021" spans="1:38" ht="12" customHeight="1">
      <c r="A4021" s="19" t="s">
        <v>14726</v>
      </c>
      <c r="B4021" s="20" t="s">
        <v>14727</v>
      </c>
      <c r="C4021" s="20"/>
      <c r="D4021" s="20"/>
      <c r="F4021" s="20" t="s">
        <v>37</v>
      </c>
      <c r="G4021" s="20" t="s">
        <v>38</v>
      </c>
      <c r="H4021" s="20"/>
      <c r="I4021" s="20"/>
      <c r="J4021" s="20"/>
      <c r="K4021" s="20"/>
      <c r="L4021" s="20" t="s">
        <v>14728</v>
      </c>
      <c r="M4021" s="20" t="s">
        <v>14729</v>
      </c>
      <c r="N4021" s="20"/>
      <c r="O4021" s="19" t="s">
        <v>14730</v>
      </c>
      <c r="P4021" s="20" t="s">
        <v>43</v>
      </c>
      <c r="Q4021" s="19" t="s">
        <v>131</v>
      </c>
      <c r="U4021" s="21">
        <v>2000</v>
      </c>
      <c r="V4021" s="21">
        <v>2</v>
      </c>
      <c r="W4021" s="21">
        <v>4</v>
      </c>
      <c r="X4021" s="21">
        <v>6</v>
      </c>
      <c r="AJ4021" s="21">
        <v>0</v>
      </c>
      <c r="AK4021" s="21">
        <v>0</v>
      </c>
      <c r="AL4021" s="22">
        <f t="shared" si="65"/>
        <v>0</v>
      </c>
    </row>
    <row r="4022" spans="1:38" ht="12" customHeight="1">
      <c r="A4022" s="19" t="s">
        <v>14731</v>
      </c>
      <c r="B4022" s="20" t="s">
        <v>14732</v>
      </c>
      <c r="C4022" s="20"/>
      <c r="D4022" s="20"/>
      <c r="F4022" s="20" t="s">
        <v>37</v>
      </c>
      <c r="G4022" s="20" t="s">
        <v>38</v>
      </c>
      <c r="H4022" s="20" t="s">
        <v>14733</v>
      </c>
      <c r="I4022" s="20"/>
      <c r="J4022" s="20"/>
      <c r="K4022" s="20"/>
      <c r="L4022" s="20" t="s">
        <v>14734</v>
      </c>
      <c r="M4022" s="20" t="s">
        <v>14732</v>
      </c>
      <c r="N4022" s="20"/>
      <c r="O4022" s="19" t="s">
        <v>14735</v>
      </c>
      <c r="P4022" s="20" t="s">
        <v>43</v>
      </c>
      <c r="Q4022" s="19" t="s">
        <v>237</v>
      </c>
      <c r="U4022" s="21">
        <v>2500</v>
      </c>
      <c r="V4022" s="21">
        <v>1</v>
      </c>
      <c r="W4022" s="21">
        <v>4</v>
      </c>
      <c r="X4022" s="21">
        <v>13</v>
      </c>
      <c r="Y4022" s="19" t="s">
        <v>45</v>
      </c>
      <c r="Z4022" s="19" t="s">
        <v>46</v>
      </c>
      <c r="AA4022" s="19" t="s">
        <v>47</v>
      </c>
      <c r="AB4022" s="19" t="s">
        <v>461</v>
      </c>
      <c r="AC4022" s="19" t="s">
        <v>48</v>
      </c>
      <c r="AD4022" s="19" t="s">
        <v>49</v>
      </c>
      <c r="AJ4022" s="21">
        <v>0</v>
      </c>
      <c r="AK4022" s="21">
        <f>VLOOKUP(B4022,[2]Sheet3!$A$3:$B$1872,2,0)</f>
        <v>1083.1858407079646</v>
      </c>
      <c r="AL4022" s="22">
        <f t="shared" si="65"/>
        <v>1083.1858407079646</v>
      </c>
    </row>
    <row r="4023" spans="1:38" ht="12" customHeight="1">
      <c r="A4023" s="19" t="s">
        <v>14736</v>
      </c>
      <c r="B4023" s="20" t="s">
        <v>14737</v>
      </c>
      <c r="C4023" s="20"/>
      <c r="D4023" s="20"/>
      <c r="E4023" s="19" t="s">
        <v>14738</v>
      </c>
      <c r="F4023" s="20" t="s">
        <v>37</v>
      </c>
      <c r="G4023" s="20" t="s">
        <v>38</v>
      </c>
      <c r="H4023" s="20" t="s">
        <v>14739</v>
      </c>
      <c r="I4023" s="20"/>
      <c r="J4023" s="20"/>
      <c r="K4023" s="20"/>
      <c r="L4023" s="20" t="s">
        <v>14739</v>
      </c>
      <c r="M4023" s="20" t="s">
        <v>14739</v>
      </c>
      <c r="N4023" s="20"/>
      <c r="O4023" s="19" t="s">
        <v>14740</v>
      </c>
      <c r="P4023" s="20" t="s">
        <v>43</v>
      </c>
      <c r="Q4023" s="19" t="s">
        <v>44</v>
      </c>
      <c r="R4023" s="19" t="s">
        <v>181</v>
      </c>
      <c r="S4023" s="19" t="s">
        <v>139</v>
      </c>
      <c r="T4023" s="19" t="s">
        <v>182</v>
      </c>
      <c r="U4023" s="21">
        <v>12000</v>
      </c>
      <c r="V4023" s="21">
        <v>3</v>
      </c>
      <c r="W4023" s="21">
        <v>5</v>
      </c>
      <c r="X4023" s="21">
        <v>23</v>
      </c>
      <c r="Y4023" s="19" t="s">
        <v>45</v>
      </c>
      <c r="Z4023" s="19" t="s">
        <v>46</v>
      </c>
      <c r="AA4023" s="19" t="s">
        <v>47</v>
      </c>
      <c r="AB4023" s="19" t="s">
        <v>47</v>
      </c>
      <c r="AC4023" s="19" t="s">
        <v>48</v>
      </c>
      <c r="AD4023" s="19" t="s">
        <v>49</v>
      </c>
      <c r="AE4023" s="19" t="s">
        <v>50</v>
      </c>
      <c r="AF4023" s="19" t="s">
        <v>50</v>
      </c>
      <c r="AJ4023" s="21">
        <f>VLOOKUP(B4023,[1]Sheet8!$A$3:$B$989,2,0)</f>
        <v>14140.020797904708</v>
      </c>
      <c r="AK4023" s="21">
        <f>VLOOKUP(B4023,[2]Sheet3!$A$3:$B$1872,2,0)</f>
        <v>227716.80513274338</v>
      </c>
      <c r="AL4023" s="22">
        <f t="shared" si="65"/>
        <v>241856.82593064808</v>
      </c>
    </row>
    <row r="4024" spans="1:38" ht="12" customHeight="1">
      <c r="A4024" s="19" t="s">
        <v>14741</v>
      </c>
      <c r="B4024" s="20" t="s">
        <v>14742</v>
      </c>
      <c r="C4024" s="20"/>
      <c r="D4024" s="20"/>
      <c r="F4024" s="20" t="s">
        <v>37</v>
      </c>
      <c r="G4024" s="20" t="s">
        <v>38</v>
      </c>
      <c r="H4024" s="20"/>
      <c r="I4024" s="20"/>
      <c r="J4024" s="20"/>
      <c r="K4024" s="20"/>
      <c r="L4024" s="20"/>
      <c r="M4024" s="20" t="s">
        <v>14742</v>
      </c>
      <c r="N4024" s="20"/>
      <c r="O4024" s="19" t="s">
        <v>14743</v>
      </c>
      <c r="P4024" s="20" t="s">
        <v>43</v>
      </c>
      <c r="Q4024" s="19" t="s">
        <v>131</v>
      </c>
      <c r="U4024" s="21">
        <v>200</v>
      </c>
      <c r="V4024" s="21">
        <v>2</v>
      </c>
      <c r="W4024" s="21">
        <v>1</v>
      </c>
      <c r="X4024" s="21">
        <v>4</v>
      </c>
      <c r="AJ4024" s="21">
        <v>0</v>
      </c>
      <c r="AK4024" s="21">
        <v>0</v>
      </c>
      <c r="AL4024" s="22">
        <f t="shared" si="65"/>
        <v>0</v>
      </c>
    </row>
    <row r="4025" spans="1:38" ht="12" customHeight="1">
      <c r="A4025" s="19" t="s">
        <v>14744</v>
      </c>
      <c r="B4025" s="20" t="s">
        <v>14745</v>
      </c>
      <c r="C4025" s="20"/>
      <c r="D4025" s="20"/>
      <c r="F4025" s="20" t="s">
        <v>37</v>
      </c>
      <c r="G4025" s="20" t="s">
        <v>38</v>
      </c>
      <c r="H4025" s="20"/>
      <c r="I4025" s="20"/>
      <c r="J4025" s="20"/>
      <c r="K4025" s="20"/>
      <c r="L4025" s="20"/>
      <c r="M4025" s="20" t="s">
        <v>14745</v>
      </c>
      <c r="N4025" s="20"/>
      <c r="O4025" s="19" t="s">
        <v>14746</v>
      </c>
      <c r="P4025" s="20" t="s">
        <v>43</v>
      </c>
      <c r="Q4025" s="19" t="s">
        <v>131</v>
      </c>
      <c r="U4025" s="21">
        <v>400</v>
      </c>
      <c r="V4025" s="21">
        <v>1</v>
      </c>
      <c r="W4025" s="21">
        <v>1</v>
      </c>
      <c r="X4025" s="21">
        <v>3</v>
      </c>
      <c r="AJ4025" s="21">
        <v>0</v>
      </c>
      <c r="AK4025" s="21">
        <f>VLOOKUP(B4025,[2]Sheet3!$A$3:$B$1872,2,0)</f>
        <v>2166.3716814159293</v>
      </c>
      <c r="AL4025" s="22">
        <f t="shared" si="65"/>
        <v>2166.3716814159293</v>
      </c>
    </row>
    <row r="4026" spans="1:38" ht="12" customHeight="1">
      <c r="A4026" s="19" t="s">
        <v>14747</v>
      </c>
      <c r="B4026" s="20" t="s">
        <v>3585</v>
      </c>
      <c r="C4026" s="20"/>
      <c r="D4026" s="20"/>
      <c r="F4026" s="20" t="s">
        <v>37</v>
      </c>
      <c r="G4026" s="20" t="s">
        <v>38</v>
      </c>
      <c r="H4026" s="20" t="s">
        <v>3583</v>
      </c>
      <c r="I4026" s="20"/>
      <c r="J4026" s="20"/>
      <c r="K4026" s="20"/>
      <c r="L4026" s="20" t="s">
        <v>3584</v>
      </c>
      <c r="M4026" s="20" t="s">
        <v>3585</v>
      </c>
      <c r="N4026" s="20"/>
      <c r="O4026" s="19" t="s">
        <v>14748</v>
      </c>
      <c r="P4026" s="20" t="s">
        <v>43</v>
      </c>
      <c r="Q4026" s="19" t="s">
        <v>131</v>
      </c>
      <c r="U4026" s="21">
        <v>300</v>
      </c>
      <c r="V4026" s="21">
        <v>1</v>
      </c>
      <c r="W4026" s="21">
        <v>2</v>
      </c>
      <c r="X4026" s="21">
        <v>6</v>
      </c>
      <c r="AJ4026" s="21">
        <v>0</v>
      </c>
      <c r="AK4026" s="21">
        <v>0</v>
      </c>
      <c r="AL4026" s="22">
        <f t="shared" si="65"/>
        <v>0</v>
      </c>
    </row>
    <row r="4027" spans="1:38" ht="12" customHeight="1">
      <c r="A4027" s="19" t="s">
        <v>14749</v>
      </c>
      <c r="B4027" s="20" t="s">
        <v>14750</v>
      </c>
      <c r="C4027" s="20"/>
      <c r="D4027" s="20"/>
      <c r="F4027" s="20" t="s">
        <v>37</v>
      </c>
      <c r="G4027" s="20" t="s">
        <v>38</v>
      </c>
      <c r="H4027" s="20" t="s">
        <v>14750</v>
      </c>
      <c r="I4027" s="20"/>
      <c r="J4027" s="20"/>
      <c r="K4027" s="20"/>
      <c r="L4027" s="20" t="s">
        <v>14751</v>
      </c>
      <c r="M4027" s="20" t="s">
        <v>14750</v>
      </c>
      <c r="N4027" s="20"/>
      <c r="O4027" s="19" t="s">
        <v>14752</v>
      </c>
      <c r="P4027" s="20" t="s">
        <v>43</v>
      </c>
      <c r="Q4027" s="19" t="s">
        <v>237</v>
      </c>
      <c r="U4027" s="21">
        <v>3500</v>
      </c>
      <c r="V4027" s="21">
        <v>2</v>
      </c>
      <c r="W4027" s="21">
        <v>4</v>
      </c>
      <c r="X4027" s="21">
        <v>8</v>
      </c>
      <c r="Y4027" s="19" t="s">
        <v>45</v>
      </c>
      <c r="Z4027" s="19" t="s">
        <v>46</v>
      </c>
      <c r="AA4027" s="19" t="s">
        <v>47</v>
      </c>
      <c r="AB4027" s="19" t="s">
        <v>461</v>
      </c>
      <c r="AC4027" s="19" t="s">
        <v>48</v>
      </c>
      <c r="AD4027" s="19" t="s">
        <v>49</v>
      </c>
      <c r="AJ4027" s="21">
        <v>0</v>
      </c>
      <c r="AK4027" s="21">
        <v>0</v>
      </c>
      <c r="AL4027" s="22">
        <f t="shared" si="65"/>
        <v>0</v>
      </c>
    </row>
    <row r="4028" spans="1:38" ht="12" customHeight="1">
      <c r="A4028" s="19" t="s">
        <v>14753</v>
      </c>
      <c r="B4028" s="20" t="s">
        <v>14754</v>
      </c>
      <c r="C4028" s="20"/>
      <c r="D4028" s="20"/>
      <c r="F4028" s="20" t="s">
        <v>37</v>
      </c>
      <c r="G4028" s="20" t="s">
        <v>38</v>
      </c>
      <c r="H4028" s="20"/>
      <c r="I4028" s="20"/>
      <c r="J4028" s="20"/>
      <c r="K4028" s="20"/>
      <c r="L4028" s="20" t="s">
        <v>14755</v>
      </c>
      <c r="M4028" s="20" t="s">
        <v>14754</v>
      </c>
      <c r="N4028" s="20"/>
      <c r="O4028" s="19" t="s">
        <v>14756</v>
      </c>
      <c r="P4028" s="20" t="s">
        <v>43</v>
      </c>
      <c r="Q4028" s="19" t="s">
        <v>237</v>
      </c>
      <c r="U4028" s="21">
        <v>2000</v>
      </c>
      <c r="V4028" s="21">
        <v>2</v>
      </c>
      <c r="W4028" s="21">
        <v>2</v>
      </c>
      <c r="X4028" s="21">
        <v>8</v>
      </c>
      <c r="Y4028" s="19" t="s">
        <v>45</v>
      </c>
      <c r="Z4028" s="19" t="s">
        <v>46</v>
      </c>
      <c r="AA4028" s="19" t="s">
        <v>47</v>
      </c>
      <c r="AB4028" s="19" t="s">
        <v>461</v>
      </c>
      <c r="AC4028" s="19" t="s">
        <v>48</v>
      </c>
      <c r="AD4028" s="19" t="s">
        <v>49</v>
      </c>
      <c r="AJ4028" s="21">
        <v>0</v>
      </c>
      <c r="AK4028" s="21">
        <v>0</v>
      </c>
      <c r="AL4028" s="22">
        <f t="shared" si="65"/>
        <v>0</v>
      </c>
    </row>
    <row r="4029" spans="1:38" ht="12" customHeight="1">
      <c r="A4029" s="19" t="s">
        <v>14757</v>
      </c>
      <c r="B4029" s="20" t="s">
        <v>14758</v>
      </c>
      <c r="C4029" s="20"/>
      <c r="D4029" s="20"/>
      <c r="E4029" s="19" t="s">
        <v>14759</v>
      </c>
      <c r="F4029" s="20" t="s">
        <v>37</v>
      </c>
      <c r="G4029" s="20" t="s">
        <v>38</v>
      </c>
      <c r="H4029" s="20" t="s">
        <v>14760</v>
      </c>
      <c r="I4029" s="20"/>
      <c r="J4029" s="20"/>
      <c r="K4029" s="20"/>
      <c r="L4029" s="20" t="s">
        <v>14761</v>
      </c>
      <c r="M4029" s="20" t="s">
        <v>14758</v>
      </c>
      <c r="N4029" s="20"/>
      <c r="O4029" s="19" t="s">
        <v>14762</v>
      </c>
      <c r="P4029" s="20" t="s">
        <v>43</v>
      </c>
      <c r="Q4029" s="19" t="s">
        <v>44</v>
      </c>
      <c r="U4029" s="21">
        <v>2500</v>
      </c>
      <c r="V4029" s="21">
        <v>1</v>
      </c>
      <c r="W4029" s="21">
        <v>2</v>
      </c>
      <c r="X4029" s="21">
        <v>6</v>
      </c>
      <c r="Y4029" s="19" t="s">
        <v>45</v>
      </c>
      <c r="Z4029" s="19" t="s">
        <v>46</v>
      </c>
      <c r="AA4029" s="19" t="s">
        <v>47</v>
      </c>
      <c r="AB4029" s="19" t="s">
        <v>47</v>
      </c>
      <c r="AC4029" s="19" t="s">
        <v>48</v>
      </c>
      <c r="AD4029" s="19" t="s">
        <v>49</v>
      </c>
      <c r="AE4029" s="19" t="s">
        <v>50</v>
      </c>
      <c r="AF4029" s="19" t="s">
        <v>50</v>
      </c>
      <c r="AJ4029" s="21">
        <f>VLOOKUP(B4029,[1]Sheet8!$A$3:$B$989,2,0)</f>
        <v>3770.6722127745888</v>
      </c>
      <c r="AK4029" s="21">
        <f>VLOOKUP(B4029,[2]Sheet3!$A$3:$B$1872,2,0)</f>
        <v>51992.920353982299</v>
      </c>
      <c r="AL4029" s="22">
        <f t="shared" si="65"/>
        <v>55763.592566756888</v>
      </c>
    </row>
    <row r="4030" spans="1:38" ht="12" customHeight="1">
      <c r="A4030" s="19" t="s">
        <v>14763</v>
      </c>
      <c r="B4030" s="20" t="s">
        <v>14764</v>
      </c>
      <c r="C4030" s="20"/>
      <c r="D4030" s="20"/>
      <c r="E4030" s="19" t="s">
        <v>14765</v>
      </c>
      <c r="F4030" s="20" t="s">
        <v>37</v>
      </c>
      <c r="G4030" s="20" t="s">
        <v>38</v>
      </c>
      <c r="H4030" s="20" t="s">
        <v>14766</v>
      </c>
      <c r="I4030" s="20"/>
      <c r="J4030" s="20"/>
      <c r="K4030" s="20"/>
      <c r="L4030" s="20" t="s">
        <v>14767</v>
      </c>
      <c r="M4030" s="20" t="s">
        <v>14764</v>
      </c>
      <c r="N4030" s="20"/>
      <c r="O4030" s="19" t="s">
        <v>14768</v>
      </c>
      <c r="P4030" s="20" t="s">
        <v>43</v>
      </c>
      <c r="Q4030" s="19" t="s">
        <v>44</v>
      </c>
      <c r="U4030" s="21">
        <v>7000</v>
      </c>
      <c r="V4030" s="21">
        <v>2</v>
      </c>
      <c r="W4030" s="21">
        <v>4</v>
      </c>
      <c r="X4030" s="21">
        <v>16</v>
      </c>
      <c r="Y4030" s="19" t="s">
        <v>45</v>
      </c>
      <c r="Z4030" s="19" t="s">
        <v>46</v>
      </c>
      <c r="AA4030" s="19" t="s">
        <v>47</v>
      </c>
      <c r="AB4030" s="19" t="s">
        <v>47</v>
      </c>
      <c r="AC4030" s="19" t="s">
        <v>48</v>
      </c>
      <c r="AD4030" s="19" t="s">
        <v>49</v>
      </c>
      <c r="AE4030" s="19" t="s">
        <v>50</v>
      </c>
      <c r="AF4030" s="19" t="s">
        <v>50</v>
      </c>
      <c r="AJ4030" s="21">
        <f>VLOOKUP(B4030,[1]Sheet8!$A$3:$B$989,2,0)</f>
        <v>0</v>
      </c>
      <c r="AK4030" s="21">
        <f>VLOOKUP(B4030,[2]Sheet3!$A$3:$B$1872,2,0)</f>
        <v>76846.178495575237</v>
      </c>
      <c r="AL4030" s="22">
        <f t="shared" si="65"/>
        <v>76846.178495575237</v>
      </c>
    </row>
    <row r="4031" spans="1:38" ht="12" customHeight="1">
      <c r="A4031" s="19" t="s">
        <v>14769</v>
      </c>
      <c r="B4031" s="20" t="s">
        <v>14770</v>
      </c>
      <c r="C4031" s="20"/>
      <c r="D4031" s="20"/>
      <c r="F4031" s="20" t="s">
        <v>37</v>
      </c>
      <c r="G4031" s="20" t="s">
        <v>38</v>
      </c>
      <c r="H4031" s="20"/>
      <c r="I4031" s="20"/>
      <c r="J4031" s="20"/>
      <c r="K4031" s="20"/>
      <c r="L4031" s="20"/>
      <c r="M4031" s="20" t="s">
        <v>14770</v>
      </c>
      <c r="N4031" s="20"/>
      <c r="O4031" s="19" t="s">
        <v>14771</v>
      </c>
      <c r="P4031" s="20" t="s">
        <v>43</v>
      </c>
      <c r="Q4031" s="19" t="s">
        <v>131</v>
      </c>
      <c r="U4031" s="21">
        <v>600</v>
      </c>
      <c r="V4031" s="21">
        <v>2</v>
      </c>
      <c r="W4031" s="21">
        <v>2</v>
      </c>
      <c r="X4031" s="21">
        <v>6</v>
      </c>
      <c r="AJ4031" s="21">
        <v>0</v>
      </c>
      <c r="AK4031" s="21">
        <v>0</v>
      </c>
      <c r="AL4031" s="22">
        <f t="shared" si="65"/>
        <v>0</v>
      </c>
    </row>
    <row r="4032" spans="1:38" ht="12" customHeight="1">
      <c r="A4032" s="19" t="s">
        <v>14772</v>
      </c>
      <c r="B4032" s="20" t="s">
        <v>14773</v>
      </c>
      <c r="C4032" s="20"/>
      <c r="D4032" s="20"/>
      <c r="E4032" s="19" t="s">
        <v>14774</v>
      </c>
      <c r="F4032" s="20" t="s">
        <v>37</v>
      </c>
      <c r="G4032" s="20" t="s">
        <v>38</v>
      </c>
      <c r="H4032" s="20"/>
      <c r="I4032" s="20"/>
      <c r="J4032" s="20"/>
      <c r="K4032" s="20"/>
      <c r="L4032" s="20"/>
      <c r="M4032" s="20"/>
      <c r="N4032" s="20"/>
      <c r="O4032" s="19" t="s">
        <v>14775</v>
      </c>
      <c r="P4032" s="20" t="s">
        <v>43</v>
      </c>
      <c r="Q4032" s="19" t="s">
        <v>170</v>
      </c>
      <c r="U4032" s="21">
        <v>3000</v>
      </c>
      <c r="V4032" s="21">
        <v>2</v>
      </c>
      <c r="W4032" s="21">
        <v>1</v>
      </c>
      <c r="X4032" s="21">
        <v>5</v>
      </c>
      <c r="Y4032" s="19" t="s">
        <v>45</v>
      </c>
      <c r="Z4032" s="19" t="s">
        <v>46</v>
      </c>
      <c r="AA4032" s="19" t="s">
        <v>47</v>
      </c>
      <c r="AB4032" s="19" t="s">
        <v>47</v>
      </c>
      <c r="AC4032" s="19" t="s">
        <v>48</v>
      </c>
      <c r="AD4032" s="19" t="s">
        <v>49</v>
      </c>
      <c r="AE4032" s="19" t="s">
        <v>50</v>
      </c>
      <c r="AF4032" s="19" t="s">
        <v>50</v>
      </c>
      <c r="AJ4032" s="21">
        <f>VLOOKUP(B4032,[1]Sheet8!$A$3:$B$989,2,0)</f>
        <v>0</v>
      </c>
      <c r="AK4032" s="21">
        <f>VLOOKUP(B4032,[2]Sheet3!$A$3:$B$1872,2,0)</f>
        <v>5097.3451327433631</v>
      </c>
      <c r="AL4032" s="22">
        <f t="shared" si="65"/>
        <v>5097.3451327433631</v>
      </c>
    </row>
    <row r="4033" spans="1:38" ht="12" customHeight="1">
      <c r="A4033" s="19" t="s">
        <v>14776</v>
      </c>
      <c r="B4033" s="20" t="s">
        <v>14777</v>
      </c>
      <c r="C4033" s="20"/>
      <c r="D4033" s="20"/>
      <c r="F4033" s="20" t="s">
        <v>37</v>
      </c>
      <c r="G4033" s="20" t="s">
        <v>38</v>
      </c>
      <c r="H4033" s="20" t="s">
        <v>14778</v>
      </c>
      <c r="I4033" s="20"/>
      <c r="J4033" s="20"/>
      <c r="K4033" s="20"/>
      <c r="L4033" s="20" t="s">
        <v>14778</v>
      </c>
      <c r="M4033" s="20" t="s">
        <v>14777</v>
      </c>
      <c r="N4033" s="20"/>
      <c r="O4033" s="19" t="s">
        <v>14779</v>
      </c>
      <c r="P4033" s="20" t="s">
        <v>43</v>
      </c>
      <c r="Q4033" s="19" t="s">
        <v>237</v>
      </c>
      <c r="U4033" s="21">
        <v>6000</v>
      </c>
      <c r="V4033" s="21">
        <v>3</v>
      </c>
      <c r="W4033" s="21">
        <v>5</v>
      </c>
      <c r="X4033" s="21">
        <v>12</v>
      </c>
      <c r="Y4033" s="19" t="s">
        <v>45</v>
      </c>
      <c r="Z4033" s="19" t="s">
        <v>46</v>
      </c>
      <c r="AA4033" s="19" t="s">
        <v>47</v>
      </c>
      <c r="AB4033" s="19" t="s">
        <v>461</v>
      </c>
      <c r="AC4033" s="19" t="s">
        <v>48</v>
      </c>
      <c r="AD4033" s="19" t="s">
        <v>49</v>
      </c>
      <c r="AJ4033" s="21">
        <v>0</v>
      </c>
      <c r="AK4033" s="21">
        <v>0</v>
      </c>
      <c r="AL4033" s="22">
        <f t="shared" si="65"/>
        <v>0</v>
      </c>
    </row>
    <row r="4034" spans="1:38" ht="12" customHeight="1">
      <c r="A4034" s="19" t="s">
        <v>14780</v>
      </c>
      <c r="B4034" s="20" t="s">
        <v>14781</v>
      </c>
      <c r="C4034" s="20"/>
      <c r="D4034" s="20"/>
      <c r="F4034" s="20" t="s">
        <v>37</v>
      </c>
      <c r="G4034" s="20" t="s">
        <v>38</v>
      </c>
      <c r="H4034" s="20" t="s">
        <v>14782</v>
      </c>
      <c r="I4034" s="20"/>
      <c r="J4034" s="20"/>
      <c r="K4034" s="20"/>
      <c r="L4034" s="20" t="s">
        <v>14783</v>
      </c>
      <c r="M4034" s="20" t="s">
        <v>14781</v>
      </c>
      <c r="N4034" s="20"/>
      <c r="O4034" s="19" t="s">
        <v>14784</v>
      </c>
      <c r="P4034" s="20" t="s">
        <v>43</v>
      </c>
      <c r="Q4034" s="19" t="s">
        <v>131</v>
      </c>
      <c r="U4034" s="21">
        <v>1000</v>
      </c>
      <c r="V4034" s="21">
        <v>3</v>
      </c>
      <c r="W4034" s="21">
        <v>1</v>
      </c>
      <c r="X4034" s="21">
        <v>8</v>
      </c>
      <c r="AJ4034" s="21">
        <v>0</v>
      </c>
      <c r="AK4034" s="21">
        <v>0</v>
      </c>
      <c r="AL4034" s="22">
        <f t="shared" ref="AL4034:AL4097" si="66">AJ4034+AK4034</f>
        <v>0</v>
      </c>
    </row>
    <row r="4035" spans="1:38" ht="12" customHeight="1">
      <c r="A4035" s="19" t="s">
        <v>14785</v>
      </c>
      <c r="B4035" s="20" t="s">
        <v>14786</v>
      </c>
      <c r="C4035" s="20"/>
      <c r="D4035" s="20"/>
      <c r="F4035" s="20" t="s">
        <v>37</v>
      </c>
      <c r="G4035" s="20" t="s">
        <v>38</v>
      </c>
      <c r="H4035" s="20"/>
      <c r="I4035" s="20"/>
      <c r="J4035" s="20"/>
      <c r="K4035" s="20"/>
      <c r="L4035" s="20" t="s">
        <v>14786</v>
      </c>
      <c r="M4035" s="20" t="s">
        <v>14786</v>
      </c>
      <c r="N4035" s="20"/>
      <c r="O4035" s="19" t="s">
        <v>14787</v>
      </c>
      <c r="P4035" s="20" t="s">
        <v>59</v>
      </c>
      <c r="Q4035" s="19" t="s">
        <v>131</v>
      </c>
      <c r="U4035" s="21">
        <v>100</v>
      </c>
      <c r="V4035" s="21">
        <v>0</v>
      </c>
      <c r="W4035" s="21">
        <v>2</v>
      </c>
      <c r="X4035" s="21">
        <v>2</v>
      </c>
      <c r="AJ4035" s="21">
        <v>0</v>
      </c>
      <c r="AK4035" s="21">
        <v>0</v>
      </c>
      <c r="AL4035" s="22">
        <f t="shared" si="66"/>
        <v>0</v>
      </c>
    </row>
    <row r="4036" spans="1:38" ht="12" customHeight="1">
      <c r="A4036" s="19" t="s">
        <v>14788</v>
      </c>
      <c r="B4036" s="20" t="s">
        <v>14789</v>
      </c>
      <c r="C4036" s="20"/>
      <c r="D4036" s="20"/>
      <c r="F4036" s="20" t="s">
        <v>37</v>
      </c>
      <c r="G4036" s="20" t="s">
        <v>38</v>
      </c>
      <c r="H4036" s="20"/>
      <c r="I4036" s="20"/>
      <c r="J4036" s="20"/>
      <c r="K4036" s="20"/>
      <c r="L4036" s="20"/>
      <c r="M4036" s="20"/>
      <c r="N4036" s="20"/>
      <c r="O4036" s="19" t="s">
        <v>14790</v>
      </c>
      <c r="P4036" s="20" t="s">
        <v>43</v>
      </c>
      <c r="Q4036" s="19" t="s">
        <v>131</v>
      </c>
      <c r="U4036" s="21">
        <v>300</v>
      </c>
      <c r="V4036" s="21">
        <v>2</v>
      </c>
      <c r="W4036" s="21">
        <v>1</v>
      </c>
      <c r="X4036" s="21">
        <v>5</v>
      </c>
      <c r="AJ4036" s="21">
        <v>0</v>
      </c>
      <c r="AK4036" s="21">
        <v>0</v>
      </c>
      <c r="AL4036" s="22">
        <f t="shared" si="66"/>
        <v>0</v>
      </c>
    </row>
    <row r="4037" spans="1:38" ht="12" customHeight="1">
      <c r="A4037" s="19" t="s">
        <v>14791</v>
      </c>
      <c r="B4037" s="20" t="s">
        <v>14792</v>
      </c>
      <c r="C4037" s="20"/>
      <c r="D4037" s="20"/>
      <c r="F4037" s="20" t="s">
        <v>37</v>
      </c>
      <c r="G4037" s="20" t="s">
        <v>38</v>
      </c>
      <c r="H4037" s="20" t="s">
        <v>14793</v>
      </c>
      <c r="I4037" s="20"/>
      <c r="J4037" s="20"/>
      <c r="K4037" s="20"/>
      <c r="L4037" s="20"/>
      <c r="M4037" s="20" t="s">
        <v>14792</v>
      </c>
      <c r="N4037" s="20"/>
      <c r="O4037" s="19" t="s">
        <v>14794</v>
      </c>
      <c r="P4037" s="20" t="s">
        <v>43</v>
      </c>
      <c r="Q4037" s="19" t="s">
        <v>131</v>
      </c>
      <c r="U4037" s="21">
        <v>200</v>
      </c>
      <c r="V4037" s="21">
        <v>1</v>
      </c>
      <c r="W4037" s="21">
        <v>1</v>
      </c>
      <c r="X4037" s="21">
        <v>3</v>
      </c>
      <c r="AJ4037" s="21">
        <v>0</v>
      </c>
      <c r="AK4037" s="21">
        <v>0</v>
      </c>
      <c r="AL4037" s="22">
        <f t="shared" si="66"/>
        <v>0</v>
      </c>
    </row>
    <row r="4038" spans="1:38" ht="12" customHeight="1">
      <c r="A4038" s="19" t="s">
        <v>14795</v>
      </c>
      <c r="B4038" s="20" t="s">
        <v>14796</v>
      </c>
      <c r="C4038" s="20"/>
      <c r="D4038" s="20"/>
      <c r="F4038" s="20" t="s">
        <v>37</v>
      </c>
      <c r="G4038" s="20" t="s">
        <v>38</v>
      </c>
      <c r="H4038" s="20"/>
      <c r="I4038" s="20"/>
      <c r="J4038" s="20"/>
      <c r="K4038" s="20"/>
      <c r="L4038" s="20"/>
      <c r="M4038" s="20" t="s">
        <v>14796</v>
      </c>
      <c r="N4038" s="20"/>
      <c r="O4038" s="19" t="s">
        <v>14797</v>
      </c>
      <c r="P4038" s="20" t="s">
        <v>43</v>
      </c>
      <c r="Q4038" s="19" t="s">
        <v>131</v>
      </c>
      <c r="U4038" s="21">
        <v>150</v>
      </c>
      <c r="V4038" s="21">
        <v>1</v>
      </c>
      <c r="W4038" s="21">
        <v>1</v>
      </c>
      <c r="X4038" s="21">
        <v>4</v>
      </c>
      <c r="AJ4038" s="21">
        <v>0</v>
      </c>
      <c r="AK4038" s="21">
        <v>0</v>
      </c>
      <c r="AL4038" s="22">
        <f t="shared" si="66"/>
        <v>0</v>
      </c>
    </row>
    <row r="4039" spans="1:38" ht="12" customHeight="1">
      <c r="A4039" s="19" t="s">
        <v>14798</v>
      </c>
      <c r="B4039" s="20" t="s">
        <v>14799</v>
      </c>
      <c r="C4039" s="20"/>
      <c r="D4039" s="20"/>
      <c r="E4039" s="19" t="s">
        <v>14800</v>
      </c>
      <c r="F4039" s="20" t="s">
        <v>37</v>
      </c>
      <c r="G4039" s="20" t="s">
        <v>38</v>
      </c>
      <c r="H4039" s="20"/>
      <c r="I4039" s="20"/>
      <c r="J4039" s="20"/>
      <c r="K4039" s="20"/>
      <c r="L4039" s="20"/>
      <c r="M4039" s="20" t="s">
        <v>14799</v>
      </c>
      <c r="N4039" s="20"/>
      <c r="O4039" s="19" t="s">
        <v>14801</v>
      </c>
      <c r="P4039" s="20" t="s">
        <v>43</v>
      </c>
      <c r="Q4039" s="19" t="s">
        <v>170</v>
      </c>
      <c r="U4039" s="21">
        <v>500</v>
      </c>
      <c r="V4039" s="21">
        <v>1</v>
      </c>
      <c r="W4039" s="21">
        <v>2</v>
      </c>
      <c r="X4039" s="21">
        <v>4</v>
      </c>
      <c r="Y4039" s="19" t="s">
        <v>45</v>
      </c>
      <c r="Z4039" s="19" t="s">
        <v>46</v>
      </c>
      <c r="AA4039" s="19" t="s">
        <v>47</v>
      </c>
      <c r="AB4039" s="19" t="s">
        <v>47</v>
      </c>
      <c r="AC4039" s="19" t="s">
        <v>48</v>
      </c>
      <c r="AD4039" s="19" t="s">
        <v>49</v>
      </c>
      <c r="AE4039" s="19" t="s">
        <v>50</v>
      </c>
      <c r="AF4039" s="19" t="s">
        <v>50</v>
      </c>
      <c r="AJ4039" s="21">
        <f>VLOOKUP(B4039,[1]Sheet8!$A$3:$B$989,2,0)</f>
        <v>0</v>
      </c>
      <c r="AK4039" s="21">
        <f>VLOOKUP(B4039,[2]Sheet3!$A$3:$B$1872,2,0)</f>
        <v>328414.15929203539</v>
      </c>
      <c r="AL4039" s="22">
        <f t="shared" si="66"/>
        <v>328414.15929203539</v>
      </c>
    </row>
    <row r="4040" spans="1:38" ht="12" customHeight="1">
      <c r="A4040" s="19" t="s">
        <v>14802</v>
      </c>
      <c r="B4040" s="20" t="s">
        <v>14803</v>
      </c>
      <c r="C4040" s="20"/>
      <c r="D4040" s="20"/>
      <c r="E4040" s="19" t="s">
        <v>14804</v>
      </c>
      <c r="F4040" s="20" t="s">
        <v>37</v>
      </c>
      <c r="G4040" s="20" t="s">
        <v>38</v>
      </c>
      <c r="H4040" s="20" t="s">
        <v>14805</v>
      </c>
      <c r="I4040" s="20"/>
      <c r="J4040" s="20"/>
      <c r="K4040" s="20"/>
      <c r="L4040" s="20" t="s">
        <v>14803</v>
      </c>
      <c r="M4040" s="20" t="s">
        <v>14803</v>
      </c>
      <c r="N4040" s="20"/>
      <c r="O4040" s="19" t="s">
        <v>14806</v>
      </c>
      <c r="P4040" s="20" t="s">
        <v>43</v>
      </c>
      <c r="Q4040" s="19" t="s">
        <v>180</v>
      </c>
      <c r="U4040" s="21">
        <v>4000</v>
      </c>
      <c r="V4040" s="21">
        <v>1</v>
      </c>
      <c r="W4040" s="21">
        <v>3</v>
      </c>
      <c r="X4040" s="21">
        <v>6</v>
      </c>
      <c r="Y4040" s="19" t="s">
        <v>45</v>
      </c>
      <c r="Z4040" s="19" t="s">
        <v>46</v>
      </c>
      <c r="AA4040" s="19" t="s">
        <v>47</v>
      </c>
      <c r="AB4040" s="19" t="s">
        <v>47</v>
      </c>
      <c r="AC4040" s="19" t="s">
        <v>48</v>
      </c>
      <c r="AD4040" s="19" t="s">
        <v>49</v>
      </c>
      <c r="AE4040" s="19" t="s">
        <v>50</v>
      </c>
      <c r="AF4040" s="19" t="s">
        <v>50</v>
      </c>
      <c r="AJ4040" s="21">
        <f>VLOOKUP(B4040,[1]Sheet8!$A$3:$B$989,2,0)</f>
        <v>0</v>
      </c>
      <c r="AK4040" s="21">
        <f>VLOOKUP(B4040,[2]Sheet3!$A$3:$B$1872,2,0)</f>
        <v>398230.0884955753</v>
      </c>
      <c r="AL4040" s="22">
        <f t="shared" si="66"/>
        <v>398230.0884955753</v>
      </c>
    </row>
    <row r="4041" spans="1:38" ht="12" customHeight="1">
      <c r="A4041" s="19" t="s">
        <v>14807</v>
      </c>
      <c r="B4041" s="20" t="s">
        <v>14808</v>
      </c>
      <c r="C4041" s="20"/>
      <c r="D4041" s="20"/>
      <c r="F4041" s="20" t="s">
        <v>37</v>
      </c>
      <c r="G4041" s="20" t="s">
        <v>38</v>
      </c>
      <c r="H4041" s="20"/>
      <c r="I4041" s="20"/>
      <c r="J4041" s="20"/>
      <c r="K4041" s="20"/>
      <c r="L4041" s="20"/>
      <c r="M4041" s="20" t="s">
        <v>14808</v>
      </c>
      <c r="N4041" s="20"/>
      <c r="O4041" s="19" t="s">
        <v>14809</v>
      </c>
      <c r="P4041" s="20" t="s">
        <v>43</v>
      </c>
      <c r="Q4041" s="19" t="s">
        <v>131</v>
      </c>
      <c r="U4041" s="21">
        <v>200</v>
      </c>
      <c r="V4041" s="21">
        <v>1</v>
      </c>
      <c r="W4041" s="21">
        <v>1</v>
      </c>
      <c r="X4041" s="21">
        <v>4</v>
      </c>
      <c r="AJ4041" s="21">
        <v>0</v>
      </c>
      <c r="AK4041" s="21">
        <v>0</v>
      </c>
      <c r="AL4041" s="22">
        <f t="shared" si="66"/>
        <v>0</v>
      </c>
    </row>
    <row r="4042" spans="1:38" ht="12" customHeight="1">
      <c r="A4042" s="19" t="s">
        <v>14810</v>
      </c>
      <c r="B4042" s="20" t="s">
        <v>14811</v>
      </c>
      <c r="C4042" s="20"/>
      <c r="D4042" s="20"/>
      <c r="F4042" s="20" t="s">
        <v>128</v>
      </c>
      <c r="G4042" s="20" t="s">
        <v>912</v>
      </c>
      <c r="H4042" s="20"/>
      <c r="I4042" s="20"/>
      <c r="J4042" s="20"/>
      <c r="K4042" s="20"/>
      <c r="L4042" s="20"/>
      <c r="M4042" s="20" t="s">
        <v>14811</v>
      </c>
      <c r="N4042" s="20"/>
      <c r="O4042" s="19" t="s">
        <v>14812</v>
      </c>
      <c r="P4042" s="20" t="s">
        <v>43</v>
      </c>
      <c r="Q4042" s="19" t="s">
        <v>131</v>
      </c>
      <c r="U4042" s="21">
        <v>80</v>
      </c>
      <c r="V4042" s="21">
        <v>1</v>
      </c>
      <c r="W4042" s="21">
        <v>0</v>
      </c>
      <c r="X4042" s="21">
        <v>0</v>
      </c>
      <c r="AJ4042" s="21">
        <v>0</v>
      </c>
      <c r="AK4042" s="21">
        <v>0</v>
      </c>
      <c r="AL4042" s="22">
        <f t="shared" si="66"/>
        <v>0</v>
      </c>
    </row>
    <row r="4043" spans="1:38" ht="12" customHeight="1">
      <c r="A4043" s="19" t="s">
        <v>14813</v>
      </c>
      <c r="B4043" s="20" t="s">
        <v>14814</v>
      </c>
      <c r="C4043" s="20"/>
      <c r="D4043" s="20"/>
      <c r="F4043" s="20" t="s">
        <v>128</v>
      </c>
      <c r="G4043" s="20" t="s">
        <v>912</v>
      </c>
      <c r="H4043" s="20"/>
      <c r="I4043" s="20"/>
      <c r="J4043" s="20"/>
      <c r="K4043" s="20"/>
      <c r="L4043" s="20"/>
      <c r="M4043" s="20" t="s">
        <v>14814</v>
      </c>
      <c r="N4043" s="20"/>
      <c r="O4043" s="19" t="s">
        <v>14815</v>
      </c>
      <c r="P4043" s="20" t="s">
        <v>59</v>
      </c>
      <c r="Q4043" s="19" t="s">
        <v>131</v>
      </c>
      <c r="AJ4043" s="21">
        <v>0</v>
      </c>
      <c r="AK4043" s="21">
        <v>0</v>
      </c>
      <c r="AL4043" s="22">
        <f t="shared" si="66"/>
        <v>0</v>
      </c>
    </row>
    <row r="4044" spans="1:38" ht="12" customHeight="1">
      <c r="A4044" s="19" t="s">
        <v>14816</v>
      </c>
      <c r="B4044" s="20" t="s">
        <v>14817</v>
      </c>
      <c r="C4044" s="20"/>
      <c r="D4044" s="20"/>
      <c r="F4044" s="20" t="s">
        <v>128</v>
      </c>
      <c r="G4044" s="20" t="s">
        <v>912</v>
      </c>
      <c r="H4044" s="20" t="s">
        <v>14818</v>
      </c>
      <c r="I4044" s="20"/>
      <c r="J4044" s="20"/>
      <c r="K4044" s="20"/>
      <c r="L4044" s="20" t="s">
        <v>14817</v>
      </c>
      <c r="M4044" s="20" t="s">
        <v>14817</v>
      </c>
      <c r="N4044" s="20"/>
      <c r="O4044" s="19" t="s">
        <v>14819</v>
      </c>
      <c r="P4044" s="20" t="s">
        <v>59</v>
      </c>
      <c r="Q4044" s="19" t="s">
        <v>131</v>
      </c>
      <c r="U4044" s="21">
        <v>300</v>
      </c>
      <c r="V4044" s="21">
        <v>1</v>
      </c>
      <c r="W4044" s="21">
        <v>1</v>
      </c>
      <c r="X4044" s="21">
        <v>2</v>
      </c>
      <c r="AJ4044" s="21">
        <v>0</v>
      </c>
      <c r="AK4044" s="21">
        <v>0</v>
      </c>
      <c r="AL4044" s="22">
        <f t="shared" si="66"/>
        <v>0</v>
      </c>
    </row>
    <row r="4045" spans="1:38" ht="12" customHeight="1">
      <c r="A4045" s="19" t="s">
        <v>14820</v>
      </c>
      <c r="B4045" s="20" t="s">
        <v>14821</v>
      </c>
      <c r="C4045" s="20"/>
      <c r="D4045" s="20"/>
      <c r="F4045" s="20" t="s">
        <v>128</v>
      </c>
      <c r="G4045" s="20" t="s">
        <v>912</v>
      </c>
      <c r="H4045" s="20"/>
      <c r="I4045" s="20"/>
      <c r="J4045" s="20"/>
      <c r="K4045" s="20"/>
      <c r="L4045" s="20"/>
      <c r="M4045" s="20"/>
      <c r="N4045" s="20"/>
      <c r="O4045" s="19" t="s">
        <v>14822</v>
      </c>
      <c r="P4045" s="20" t="s">
        <v>59</v>
      </c>
      <c r="Q4045" s="19" t="s">
        <v>131</v>
      </c>
      <c r="AJ4045" s="21">
        <v>0</v>
      </c>
      <c r="AK4045" s="21">
        <v>0</v>
      </c>
      <c r="AL4045" s="22">
        <f t="shared" si="66"/>
        <v>0</v>
      </c>
    </row>
    <row r="4046" spans="1:38" ht="12" customHeight="1">
      <c r="A4046" s="19" t="s">
        <v>14823</v>
      </c>
      <c r="B4046" s="20" t="s">
        <v>14824</v>
      </c>
      <c r="C4046" s="20"/>
      <c r="D4046" s="20"/>
      <c r="F4046" s="20" t="s">
        <v>128</v>
      </c>
      <c r="G4046" s="20" t="s">
        <v>912</v>
      </c>
      <c r="H4046" s="20"/>
      <c r="I4046" s="20"/>
      <c r="J4046" s="20"/>
      <c r="K4046" s="20"/>
      <c r="L4046" s="20"/>
      <c r="M4046" s="20" t="s">
        <v>14825</v>
      </c>
      <c r="N4046" s="20"/>
      <c r="O4046" s="19" t="s">
        <v>14826</v>
      </c>
      <c r="P4046" s="20" t="s">
        <v>59</v>
      </c>
      <c r="Q4046" s="19" t="s">
        <v>131</v>
      </c>
      <c r="U4046" s="21">
        <v>0</v>
      </c>
      <c r="V4046" s="21">
        <v>1</v>
      </c>
      <c r="W4046" s="21">
        <v>1</v>
      </c>
      <c r="X4046" s="21">
        <v>2</v>
      </c>
      <c r="AJ4046" s="21">
        <v>0</v>
      </c>
      <c r="AK4046" s="21">
        <v>0</v>
      </c>
      <c r="AL4046" s="22">
        <f t="shared" si="66"/>
        <v>0</v>
      </c>
    </row>
    <row r="4047" spans="1:38" ht="12" customHeight="1">
      <c r="A4047" s="19" t="s">
        <v>14827</v>
      </c>
      <c r="B4047" s="20" t="s">
        <v>14828</v>
      </c>
      <c r="C4047" s="20"/>
      <c r="D4047" s="20"/>
      <c r="F4047" s="20" t="s">
        <v>70</v>
      </c>
      <c r="G4047" s="20" t="s">
        <v>119</v>
      </c>
      <c r="H4047" s="20"/>
      <c r="I4047" s="20"/>
      <c r="J4047" s="20"/>
      <c r="K4047" s="20"/>
      <c r="L4047" s="20" t="s">
        <v>13054</v>
      </c>
      <c r="M4047" s="20" t="s">
        <v>14828</v>
      </c>
      <c r="N4047" s="20"/>
      <c r="O4047" s="19" t="s">
        <v>14829</v>
      </c>
      <c r="P4047" s="20" t="s">
        <v>59</v>
      </c>
      <c r="Q4047" s="19" t="s">
        <v>131</v>
      </c>
      <c r="AJ4047" s="21">
        <v>0</v>
      </c>
      <c r="AK4047" s="21">
        <v>0</v>
      </c>
      <c r="AL4047" s="22">
        <f t="shared" si="66"/>
        <v>0</v>
      </c>
    </row>
    <row r="4048" spans="1:38" ht="12" customHeight="1">
      <c r="A4048" s="19" t="s">
        <v>14830</v>
      </c>
      <c r="B4048" s="20" t="s">
        <v>4264</v>
      </c>
      <c r="C4048" s="20"/>
      <c r="D4048" s="20"/>
      <c r="E4048" s="19" t="s">
        <v>14831</v>
      </c>
      <c r="F4048" s="20" t="s">
        <v>489</v>
      </c>
      <c r="G4048" s="20" t="s">
        <v>2857</v>
      </c>
      <c r="H4048" s="20" t="s">
        <v>14832</v>
      </c>
      <c r="I4048" s="20"/>
      <c r="J4048" s="20"/>
      <c r="K4048" s="20"/>
      <c r="L4048" s="20"/>
      <c r="M4048" s="20" t="s">
        <v>4264</v>
      </c>
      <c r="N4048" s="20"/>
      <c r="O4048" s="19" t="s">
        <v>14833</v>
      </c>
      <c r="P4048" s="20" t="s">
        <v>59</v>
      </c>
      <c r="Q4048" s="19" t="s">
        <v>170</v>
      </c>
      <c r="R4048" s="19" t="s">
        <v>1177</v>
      </c>
      <c r="S4048" s="19" t="s">
        <v>251</v>
      </c>
      <c r="U4048" s="21">
        <v>900</v>
      </c>
      <c r="V4048" s="21">
        <v>3</v>
      </c>
      <c r="W4048" s="21">
        <v>1</v>
      </c>
      <c r="X4048" s="21">
        <v>6</v>
      </c>
      <c r="Y4048" s="19" t="s">
        <v>60</v>
      </c>
      <c r="Z4048" s="19" t="s">
        <v>61</v>
      </c>
      <c r="AA4048" s="19" t="s">
        <v>141</v>
      </c>
      <c r="AB4048" s="19" t="s">
        <v>142</v>
      </c>
      <c r="AC4048" s="19" t="s">
        <v>325</v>
      </c>
      <c r="AD4048" s="19" t="s">
        <v>325</v>
      </c>
      <c r="AE4048" s="19" t="s">
        <v>2859</v>
      </c>
      <c r="AF4048" s="19" t="s">
        <v>2860</v>
      </c>
      <c r="AJ4048" s="21">
        <f>VLOOKUP(B4048,[1]Sheet8!$A$3:$B$989,2,0)</f>
        <v>0</v>
      </c>
      <c r="AK4048" s="21">
        <f>VLOOKUP(B4048,[2]Sheet3!$A$3:$B$1872,2,0)</f>
        <v>43327.433628318591</v>
      </c>
      <c r="AL4048" s="22">
        <f t="shared" si="66"/>
        <v>43327.433628318591</v>
      </c>
    </row>
    <row r="4049" spans="1:38" ht="12" customHeight="1">
      <c r="A4049" s="19" t="s">
        <v>14834</v>
      </c>
      <c r="B4049" s="20" t="s">
        <v>14835</v>
      </c>
      <c r="C4049" s="20"/>
      <c r="D4049" s="20"/>
      <c r="F4049" s="20" t="s">
        <v>489</v>
      </c>
      <c r="G4049" s="20" t="s">
        <v>2857</v>
      </c>
      <c r="H4049" s="20" t="s">
        <v>14836</v>
      </c>
      <c r="I4049" s="20"/>
      <c r="J4049" s="20"/>
      <c r="K4049" s="20"/>
      <c r="L4049" s="20"/>
      <c r="M4049" s="20" t="s">
        <v>14835</v>
      </c>
      <c r="N4049" s="20"/>
      <c r="O4049" s="19" t="s">
        <v>14837</v>
      </c>
      <c r="P4049" s="20" t="s">
        <v>43</v>
      </c>
      <c r="Q4049" s="19" t="s">
        <v>131</v>
      </c>
      <c r="U4049" s="21">
        <v>100</v>
      </c>
      <c r="V4049" s="21">
        <v>2</v>
      </c>
      <c r="W4049" s="21">
        <v>1</v>
      </c>
      <c r="X4049" s="21">
        <v>2</v>
      </c>
      <c r="AJ4049" s="21">
        <v>0</v>
      </c>
      <c r="AK4049" s="21">
        <v>0</v>
      </c>
      <c r="AL4049" s="22">
        <f t="shared" si="66"/>
        <v>0</v>
      </c>
    </row>
    <row r="4050" spans="1:38" ht="12" customHeight="1">
      <c r="A4050" s="19" t="s">
        <v>14838</v>
      </c>
      <c r="B4050" s="20" t="s">
        <v>14839</v>
      </c>
      <c r="C4050" s="20"/>
      <c r="D4050" s="20"/>
      <c r="F4050" s="20" t="s">
        <v>489</v>
      </c>
      <c r="G4050" s="20" t="s">
        <v>2857</v>
      </c>
      <c r="H4050" s="20"/>
      <c r="I4050" s="20"/>
      <c r="J4050" s="20"/>
      <c r="K4050" s="20"/>
      <c r="L4050" s="20" t="s">
        <v>14840</v>
      </c>
      <c r="M4050" s="20" t="s">
        <v>14839</v>
      </c>
      <c r="N4050" s="20"/>
      <c r="O4050" s="19" t="s">
        <v>14841</v>
      </c>
      <c r="P4050" s="20" t="s">
        <v>43</v>
      </c>
      <c r="Q4050" s="19" t="s">
        <v>131</v>
      </c>
      <c r="U4050" s="21">
        <v>120</v>
      </c>
      <c r="V4050" s="21">
        <v>3</v>
      </c>
      <c r="W4050" s="21">
        <v>1</v>
      </c>
      <c r="X4050" s="21">
        <v>4</v>
      </c>
      <c r="AJ4050" s="21">
        <v>0</v>
      </c>
      <c r="AK4050" s="21">
        <f>VLOOKUP(B4050,[2]Sheet3!$A$3:$B$1872,2,0)</f>
        <v>11915.044247787611</v>
      </c>
      <c r="AL4050" s="22">
        <f t="shared" si="66"/>
        <v>11915.044247787611</v>
      </c>
    </row>
    <row r="4051" spans="1:38" ht="12" customHeight="1">
      <c r="A4051" s="19" t="s">
        <v>14842</v>
      </c>
      <c r="B4051" s="20" t="s">
        <v>14843</v>
      </c>
      <c r="C4051" s="20"/>
      <c r="D4051" s="20"/>
      <c r="F4051" s="20" t="s">
        <v>489</v>
      </c>
      <c r="G4051" s="20" t="s">
        <v>2857</v>
      </c>
      <c r="H4051" s="20" t="s">
        <v>14844</v>
      </c>
      <c r="I4051" s="20"/>
      <c r="J4051" s="20"/>
      <c r="K4051" s="20"/>
      <c r="L4051" s="20"/>
      <c r="M4051" s="20" t="s">
        <v>14843</v>
      </c>
      <c r="N4051" s="20"/>
      <c r="O4051" s="19" t="s">
        <v>14845</v>
      </c>
      <c r="P4051" s="20" t="s">
        <v>43</v>
      </c>
      <c r="Q4051" s="19" t="s">
        <v>237</v>
      </c>
      <c r="R4051" s="19" t="s">
        <v>151</v>
      </c>
      <c r="S4051" s="19" t="s">
        <v>139</v>
      </c>
      <c r="T4051" s="19" t="s">
        <v>152</v>
      </c>
      <c r="AG4051" s="19" t="s">
        <v>404</v>
      </c>
      <c r="AH4051" s="19" t="s">
        <v>14846</v>
      </c>
      <c r="AJ4051" s="21">
        <v>0</v>
      </c>
      <c r="AK4051" s="21">
        <v>0</v>
      </c>
      <c r="AL4051" s="22">
        <f t="shared" si="66"/>
        <v>0</v>
      </c>
    </row>
    <row r="4052" spans="1:38" ht="12" customHeight="1">
      <c r="A4052" s="19" t="s">
        <v>14847</v>
      </c>
      <c r="B4052" s="20" t="s">
        <v>14848</v>
      </c>
      <c r="C4052" s="20"/>
      <c r="D4052" s="20"/>
      <c r="E4052" s="19" t="s">
        <v>14849</v>
      </c>
      <c r="F4052" s="20" t="s">
        <v>98</v>
      </c>
      <c r="G4052" s="20" t="s">
        <v>5315</v>
      </c>
      <c r="H4052" s="20" t="s">
        <v>14850</v>
      </c>
      <c r="I4052" s="20"/>
      <c r="J4052" s="20"/>
      <c r="K4052" s="20"/>
      <c r="L4052" s="20" t="s">
        <v>14851</v>
      </c>
      <c r="M4052" s="20" t="s">
        <v>14850</v>
      </c>
      <c r="N4052" s="20"/>
      <c r="O4052" s="19" t="s">
        <v>14852</v>
      </c>
      <c r="P4052" s="20" t="s">
        <v>43</v>
      </c>
      <c r="Q4052" s="19" t="s">
        <v>170</v>
      </c>
      <c r="R4052" s="19" t="s">
        <v>691</v>
      </c>
      <c r="S4052" s="19" t="s">
        <v>139</v>
      </c>
      <c r="T4052" s="19" t="s">
        <v>182</v>
      </c>
      <c r="U4052" s="21">
        <v>700</v>
      </c>
      <c r="V4052" s="21">
        <v>1</v>
      </c>
      <c r="W4052" s="21">
        <v>2</v>
      </c>
      <c r="X4052" s="21">
        <v>6</v>
      </c>
      <c r="Y4052" s="19" t="s">
        <v>45</v>
      </c>
      <c r="Z4052" s="19" t="s">
        <v>46</v>
      </c>
      <c r="AA4052" s="19" t="s">
        <v>47</v>
      </c>
      <c r="AB4052" s="19" t="s">
        <v>47</v>
      </c>
      <c r="AC4052" s="19" t="s">
        <v>284</v>
      </c>
      <c r="AD4052" s="19" t="s">
        <v>285</v>
      </c>
      <c r="AE4052" s="19" t="s">
        <v>618</v>
      </c>
      <c r="AF4052" s="19" t="s">
        <v>618</v>
      </c>
      <c r="AJ4052" s="21">
        <f>VLOOKUP(B4052,[1]Sheet8!$A$3:$B$989,2,0)</f>
        <v>0</v>
      </c>
      <c r="AK4052" s="21">
        <f>VLOOKUP(B4052,[2]Sheet3!$A$3:$B$1872,2,0)</f>
        <v>242221.5044247788</v>
      </c>
      <c r="AL4052" s="22">
        <f t="shared" si="66"/>
        <v>242221.5044247788</v>
      </c>
    </row>
    <row r="4053" spans="1:38" ht="12" customHeight="1">
      <c r="A4053" s="19" t="s">
        <v>14853</v>
      </c>
      <c r="B4053" s="20" t="s">
        <v>14854</v>
      </c>
      <c r="C4053" s="20"/>
      <c r="D4053" s="20"/>
      <c r="E4053" s="19" t="s">
        <v>14855</v>
      </c>
      <c r="F4053" s="20" t="s">
        <v>98</v>
      </c>
      <c r="G4053" s="20" t="s">
        <v>5315</v>
      </c>
      <c r="H4053" s="20"/>
      <c r="I4053" s="20"/>
      <c r="J4053" s="20"/>
      <c r="K4053" s="20"/>
      <c r="L4053" s="20" t="s">
        <v>14856</v>
      </c>
      <c r="M4053" s="20" t="s">
        <v>14857</v>
      </c>
      <c r="N4053" s="20"/>
      <c r="O4053" s="19" t="s">
        <v>14858</v>
      </c>
      <c r="P4053" s="20" t="s">
        <v>43</v>
      </c>
      <c r="Q4053" s="19" t="s">
        <v>170</v>
      </c>
      <c r="U4053" s="21">
        <v>600</v>
      </c>
      <c r="V4053" s="21">
        <v>1</v>
      </c>
      <c r="W4053" s="21">
        <v>2</v>
      </c>
      <c r="X4053" s="21">
        <v>5</v>
      </c>
      <c r="Y4053" s="19" t="s">
        <v>45</v>
      </c>
      <c r="Z4053" s="19" t="s">
        <v>46</v>
      </c>
      <c r="AA4053" s="19" t="s">
        <v>47</v>
      </c>
      <c r="AB4053" s="19" t="s">
        <v>47</v>
      </c>
      <c r="AC4053" s="19" t="s">
        <v>284</v>
      </c>
      <c r="AD4053" s="19" t="s">
        <v>285</v>
      </c>
      <c r="AE4053" s="19" t="s">
        <v>618</v>
      </c>
      <c r="AF4053" s="19" t="s">
        <v>618</v>
      </c>
      <c r="AJ4053" s="21">
        <f>VLOOKUP(B4053,[1]Sheet8!$A$3:$B$989,2,0)</f>
        <v>0</v>
      </c>
      <c r="AK4053" s="21">
        <f>VLOOKUP(B4053,[2]Sheet3!$A$3:$B$1872,2,0)</f>
        <v>170283.18584070797</v>
      </c>
      <c r="AL4053" s="22">
        <f t="shared" si="66"/>
        <v>170283.18584070797</v>
      </c>
    </row>
    <row r="4054" spans="1:38" ht="12" customHeight="1">
      <c r="A4054" s="19" t="s">
        <v>14859</v>
      </c>
      <c r="B4054" s="20" t="s">
        <v>14860</v>
      </c>
      <c r="C4054" s="20"/>
      <c r="D4054" s="20"/>
      <c r="F4054" s="20" t="s">
        <v>98</v>
      </c>
      <c r="G4054" s="20" t="s">
        <v>5315</v>
      </c>
      <c r="H4054" s="20"/>
      <c r="I4054" s="20"/>
      <c r="J4054" s="20"/>
      <c r="K4054" s="20"/>
      <c r="L4054" s="20"/>
      <c r="M4054" s="20" t="s">
        <v>14860</v>
      </c>
      <c r="N4054" s="20"/>
      <c r="O4054" s="19" t="s">
        <v>14861</v>
      </c>
      <c r="P4054" s="20" t="s">
        <v>59</v>
      </c>
      <c r="Q4054" s="19" t="s">
        <v>131</v>
      </c>
      <c r="AJ4054" s="21">
        <v>0</v>
      </c>
      <c r="AK4054" s="21">
        <v>0</v>
      </c>
      <c r="AL4054" s="22">
        <f t="shared" si="66"/>
        <v>0</v>
      </c>
    </row>
    <row r="4055" spans="1:38" ht="12" customHeight="1">
      <c r="A4055" s="19" t="s">
        <v>14862</v>
      </c>
      <c r="B4055" s="20" t="s">
        <v>14863</v>
      </c>
      <c r="C4055" s="20"/>
      <c r="D4055" s="20"/>
      <c r="F4055" s="20" t="s">
        <v>98</v>
      </c>
      <c r="G4055" s="20" t="s">
        <v>5315</v>
      </c>
      <c r="H4055" s="20"/>
      <c r="I4055" s="20"/>
      <c r="J4055" s="20"/>
      <c r="K4055" s="20"/>
      <c r="L4055" s="20"/>
      <c r="M4055" s="20" t="s">
        <v>14863</v>
      </c>
      <c r="N4055" s="20"/>
      <c r="O4055" s="19" t="s">
        <v>14864</v>
      </c>
      <c r="P4055" s="20" t="s">
        <v>59</v>
      </c>
      <c r="Q4055" s="19" t="s">
        <v>131</v>
      </c>
      <c r="AJ4055" s="21">
        <v>0</v>
      </c>
      <c r="AK4055" s="21">
        <v>0</v>
      </c>
      <c r="AL4055" s="22">
        <f t="shared" si="66"/>
        <v>0</v>
      </c>
    </row>
    <row r="4056" spans="1:38" ht="12" customHeight="1">
      <c r="A4056" s="19" t="s">
        <v>14865</v>
      </c>
      <c r="B4056" s="20" t="s">
        <v>14866</v>
      </c>
      <c r="C4056" s="20"/>
      <c r="D4056" s="20"/>
      <c r="F4056" s="20" t="s">
        <v>98</v>
      </c>
      <c r="G4056" s="20" t="s">
        <v>5315</v>
      </c>
      <c r="H4056" s="20"/>
      <c r="I4056" s="20"/>
      <c r="J4056" s="20"/>
      <c r="K4056" s="20"/>
      <c r="L4056" s="20"/>
      <c r="M4056" s="20"/>
      <c r="N4056" s="20"/>
      <c r="O4056" s="19" t="s">
        <v>14867</v>
      </c>
      <c r="P4056" s="20" t="s">
        <v>59</v>
      </c>
      <c r="Q4056" s="19" t="s">
        <v>131</v>
      </c>
      <c r="AJ4056" s="21">
        <v>0</v>
      </c>
      <c r="AK4056" s="21">
        <v>0</v>
      </c>
      <c r="AL4056" s="22">
        <f t="shared" si="66"/>
        <v>0</v>
      </c>
    </row>
    <row r="4057" spans="1:38" ht="12" customHeight="1">
      <c r="A4057" s="19" t="s">
        <v>14868</v>
      </c>
      <c r="B4057" s="20" t="s">
        <v>14869</v>
      </c>
      <c r="C4057" s="20"/>
      <c r="D4057" s="20"/>
      <c r="F4057" s="20" t="s">
        <v>98</v>
      </c>
      <c r="G4057" s="20" t="s">
        <v>5315</v>
      </c>
      <c r="H4057" s="20"/>
      <c r="I4057" s="20"/>
      <c r="J4057" s="20"/>
      <c r="K4057" s="20"/>
      <c r="L4057" s="20"/>
      <c r="M4057" s="20"/>
      <c r="N4057" s="20"/>
      <c r="O4057" s="19" t="s">
        <v>14870</v>
      </c>
      <c r="P4057" s="20" t="s">
        <v>43</v>
      </c>
      <c r="Q4057" s="19" t="s">
        <v>131</v>
      </c>
      <c r="AJ4057" s="21">
        <v>0</v>
      </c>
      <c r="AK4057" s="21">
        <v>0</v>
      </c>
      <c r="AL4057" s="22">
        <f t="shared" si="66"/>
        <v>0</v>
      </c>
    </row>
    <row r="4058" spans="1:38" ht="12" customHeight="1">
      <c r="A4058" s="19" t="s">
        <v>14871</v>
      </c>
      <c r="B4058" s="20" t="s">
        <v>14872</v>
      </c>
      <c r="C4058" s="20"/>
      <c r="D4058" s="20"/>
      <c r="F4058" s="20" t="s">
        <v>98</v>
      </c>
      <c r="G4058" s="20" t="s">
        <v>5315</v>
      </c>
      <c r="H4058" s="20"/>
      <c r="I4058" s="20"/>
      <c r="J4058" s="20"/>
      <c r="K4058" s="20"/>
      <c r="L4058" s="20"/>
      <c r="M4058" s="20" t="s">
        <v>14872</v>
      </c>
      <c r="N4058" s="20"/>
      <c r="O4058" s="19" t="s">
        <v>14873</v>
      </c>
      <c r="P4058" s="20" t="s">
        <v>43</v>
      </c>
      <c r="Q4058" s="19" t="s">
        <v>131</v>
      </c>
      <c r="AJ4058" s="21">
        <v>0</v>
      </c>
      <c r="AK4058" s="21">
        <v>0</v>
      </c>
      <c r="AL4058" s="22">
        <f t="shared" si="66"/>
        <v>0</v>
      </c>
    </row>
    <row r="4059" spans="1:38" ht="12" customHeight="1">
      <c r="A4059" s="19" t="s">
        <v>14874</v>
      </c>
      <c r="B4059" s="20" t="s">
        <v>14875</v>
      </c>
      <c r="C4059" s="20"/>
      <c r="D4059" s="20"/>
      <c r="E4059" s="19" t="s">
        <v>14876</v>
      </c>
      <c r="F4059" s="20" t="s">
        <v>98</v>
      </c>
      <c r="G4059" s="20" t="s">
        <v>5315</v>
      </c>
      <c r="H4059" s="20" t="s">
        <v>14877</v>
      </c>
      <c r="I4059" s="20"/>
      <c r="J4059" s="20"/>
      <c r="K4059" s="20"/>
      <c r="L4059" s="20" t="s">
        <v>14878</v>
      </c>
      <c r="M4059" s="20" t="s">
        <v>14875</v>
      </c>
      <c r="N4059" s="20"/>
      <c r="O4059" s="19" t="s">
        <v>14879</v>
      </c>
      <c r="P4059" s="20" t="s">
        <v>43</v>
      </c>
      <c r="Q4059" s="19" t="s">
        <v>170</v>
      </c>
      <c r="R4059" s="19" t="s">
        <v>691</v>
      </c>
      <c r="S4059" s="19" t="s">
        <v>139</v>
      </c>
      <c r="T4059" s="19" t="s">
        <v>182</v>
      </c>
      <c r="U4059" s="21">
        <v>700</v>
      </c>
      <c r="V4059" s="21">
        <v>1</v>
      </c>
      <c r="W4059" s="21">
        <v>2</v>
      </c>
      <c r="X4059" s="21">
        <v>6</v>
      </c>
      <c r="Y4059" s="19" t="s">
        <v>45</v>
      </c>
      <c r="Z4059" s="19" t="s">
        <v>46</v>
      </c>
      <c r="AA4059" s="19" t="s">
        <v>47</v>
      </c>
      <c r="AB4059" s="19" t="s">
        <v>47</v>
      </c>
      <c r="AC4059" s="19" t="s">
        <v>284</v>
      </c>
      <c r="AD4059" s="19" t="s">
        <v>285</v>
      </c>
      <c r="AE4059" s="19" t="s">
        <v>618</v>
      </c>
      <c r="AF4059" s="19" t="s">
        <v>618</v>
      </c>
      <c r="AJ4059" s="21">
        <f>VLOOKUP(B4059,[1]Sheet8!$A$3:$B$989,2,0)</f>
        <v>9426.6805319364721</v>
      </c>
      <c r="AK4059" s="21">
        <f>VLOOKUP(B4059,[2]Sheet3!$A$3:$B$1872,2,0)</f>
        <v>385486.72566371696</v>
      </c>
      <c r="AL4059" s="22">
        <f t="shared" si="66"/>
        <v>394913.40619565343</v>
      </c>
    </row>
    <row r="4060" spans="1:38" ht="12" customHeight="1">
      <c r="A4060" s="19" t="s">
        <v>14880</v>
      </c>
      <c r="B4060" s="20" t="s">
        <v>14881</v>
      </c>
      <c r="C4060" s="20"/>
      <c r="D4060" s="20"/>
      <c r="F4060" s="20" t="s">
        <v>82</v>
      </c>
      <c r="G4060" s="20" t="s">
        <v>1369</v>
      </c>
      <c r="H4060" s="20" t="s">
        <v>1370</v>
      </c>
      <c r="I4060" s="20"/>
      <c r="J4060" s="20"/>
      <c r="K4060" s="20"/>
      <c r="L4060" s="20"/>
      <c r="M4060" s="20" t="s">
        <v>1370</v>
      </c>
      <c r="N4060" s="20"/>
      <c r="O4060" s="19" t="s">
        <v>14882</v>
      </c>
      <c r="P4060" s="20" t="s">
        <v>43</v>
      </c>
      <c r="Q4060" s="19" t="s">
        <v>237</v>
      </c>
      <c r="U4060" s="21">
        <v>400</v>
      </c>
      <c r="V4060" s="21">
        <v>2</v>
      </c>
      <c r="W4060" s="21">
        <v>1</v>
      </c>
      <c r="X4060" s="21">
        <v>4</v>
      </c>
      <c r="Y4060" s="19" t="s">
        <v>45</v>
      </c>
      <c r="Z4060" s="19" t="s">
        <v>46</v>
      </c>
      <c r="AA4060" s="19" t="s">
        <v>47</v>
      </c>
      <c r="AB4060" s="19" t="s">
        <v>461</v>
      </c>
      <c r="AC4060" s="19" t="s">
        <v>86</v>
      </c>
      <c r="AD4060" s="19" t="s">
        <v>87</v>
      </c>
      <c r="AJ4060" s="21">
        <f>VLOOKUP(B4060,[1]Sheet8!$A$3:$B$989,2,0)</f>
        <v>4713.3499999999995</v>
      </c>
      <c r="AK4060" s="21">
        <v>0</v>
      </c>
      <c r="AL4060" s="22">
        <f t="shared" si="66"/>
        <v>4713.3499999999995</v>
      </c>
    </row>
    <row r="4061" spans="1:38" ht="12" customHeight="1">
      <c r="A4061" s="19" t="s">
        <v>14883</v>
      </c>
      <c r="B4061" s="20" t="s">
        <v>14884</v>
      </c>
      <c r="C4061" s="20"/>
      <c r="D4061" s="20"/>
      <c r="F4061" s="20" t="s">
        <v>82</v>
      </c>
      <c r="G4061" s="20" t="s">
        <v>1369</v>
      </c>
      <c r="H4061" s="20"/>
      <c r="I4061" s="20"/>
      <c r="J4061" s="20"/>
      <c r="K4061" s="20"/>
      <c r="L4061" s="20"/>
      <c r="M4061" s="20" t="s">
        <v>14884</v>
      </c>
      <c r="N4061" s="20"/>
      <c r="O4061" s="19" t="s">
        <v>14885</v>
      </c>
      <c r="P4061" s="20" t="s">
        <v>43</v>
      </c>
      <c r="Q4061" s="19" t="s">
        <v>131</v>
      </c>
      <c r="AJ4061" s="21">
        <v>0</v>
      </c>
      <c r="AK4061" s="21">
        <f>VLOOKUP(B4061,[2]Sheet3!$A$3:$B$1872,2,0)</f>
        <v>27305.309734513277</v>
      </c>
      <c r="AL4061" s="22">
        <f t="shared" si="66"/>
        <v>27305.309734513277</v>
      </c>
    </row>
    <row r="4062" spans="1:38" ht="12" customHeight="1">
      <c r="A4062" s="19" t="s">
        <v>14886</v>
      </c>
      <c r="B4062" s="20" t="s">
        <v>14887</v>
      </c>
      <c r="C4062" s="20"/>
      <c r="D4062" s="20"/>
      <c r="E4062" s="19" t="s">
        <v>14888</v>
      </c>
      <c r="F4062" s="20" t="s">
        <v>82</v>
      </c>
      <c r="G4062" s="20" t="s">
        <v>1369</v>
      </c>
      <c r="H4062" s="20" t="s">
        <v>14889</v>
      </c>
      <c r="I4062" s="20"/>
      <c r="J4062" s="20"/>
      <c r="K4062" s="20"/>
      <c r="L4062" s="20" t="s">
        <v>14890</v>
      </c>
      <c r="M4062" s="20" t="s">
        <v>14889</v>
      </c>
      <c r="N4062" s="20"/>
      <c r="O4062" s="19" t="s">
        <v>14891</v>
      </c>
      <c r="P4062" s="20" t="s">
        <v>43</v>
      </c>
      <c r="Q4062" s="19" t="s">
        <v>44</v>
      </c>
      <c r="U4062" s="21">
        <v>6000</v>
      </c>
      <c r="V4062" s="21">
        <v>3</v>
      </c>
      <c r="W4062" s="21">
        <v>4</v>
      </c>
      <c r="X4062" s="21">
        <v>12</v>
      </c>
      <c r="Y4062" s="19" t="s">
        <v>45</v>
      </c>
      <c r="Z4062" s="19" t="s">
        <v>46</v>
      </c>
      <c r="AA4062" s="19" t="s">
        <v>47</v>
      </c>
      <c r="AB4062" s="19" t="s">
        <v>47</v>
      </c>
      <c r="AC4062" s="19" t="s">
        <v>86</v>
      </c>
      <c r="AD4062" s="19" t="s">
        <v>87</v>
      </c>
      <c r="AE4062" s="19" t="s">
        <v>88</v>
      </c>
      <c r="AF4062" s="19" t="s">
        <v>89</v>
      </c>
      <c r="AJ4062" s="21">
        <f>VLOOKUP(B4062,[1]Sheet8!$A$3:$B$989,2,0)</f>
        <v>114907.70265968237</v>
      </c>
      <c r="AK4062" s="21">
        <f>VLOOKUP(B4062,[2]Sheet3!$A$3:$B$1872,2,0)</f>
        <v>457454.86725663714</v>
      </c>
      <c r="AL4062" s="22">
        <f t="shared" si="66"/>
        <v>572362.56991631957</v>
      </c>
    </row>
    <row r="4063" spans="1:38" ht="12" customHeight="1">
      <c r="A4063" s="19" t="s">
        <v>14892</v>
      </c>
      <c r="B4063" s="20" t="s">
        <v>14893</v>
      </c>
      <c r="C4063" s="20"/>
      <c r="D4063" s="20"/>
      <c r="F4063" s="20" t="s">
        <v>82</v>
      </c>
      <c r="G4063" s="20" t="s">
        <v>1369</v>
      </c>
      <c r="H4063" s="20" t="s">
        <v>14894</v>
      </c>
      <c r="I4063" s="20"/>
      <c r="J4063" s="20"/>
      <c r="K4063" s="20"/>
      <c r="L4063" s="20"/>
      <c r="M4063" s="20" t="s">
        <v>14893</v>
      </c>
      <c r="N4063" s="20"/>
      <c r="O4063" s="19" t="s">
        <v>14895</v>
      </c>
      <c r="P4063" s="20" t="s">
        <v>43</v>
      </c>
      <c r="Q4063" s="19" t="s">
        <v>131</v>
      </c>
      <c r="AJ4063" s="21">
        <v>0</v>
      </c>
      <c r="AK4063" s="21">
        <f>VLOOKUP(B4063,[2]Sheet3!$A$3:$B$1872,2,0)</f>
        <v>18414.159292035401</v>
      </c>
      <c r="AL4063" s="22">
        <f t="shared" si="66"/>
        <v>18414.159292035401</v>
      </c>
    </row>
    <row r="4064" spans="1:38" ht="12" customHeight="1">
      <c r="A4064" s="19" t="s">
        <v>14896</v>
      </c>
      <c r="B4064" s="20" t="s">
        <v>14897</v>
      </c>
      <c r="C4064" s="20"/>
      <c r="D4064" s="20"/>
      <c r="F4064" s="20" t="s">
        <v>82</v>
      </c>
      <c r="G4064" s="20" t="s">
        <v>1369</v>
      </c>
      <c r="H4064" s="20" t="s">
        <v>14898</v>
      </c>
      <c r="I4064" s="20"/>
      <c r="J4064" s="20"/>
      <c r="K4064" s="20"/>
      <c r="L4064" s="20" t="s">
        <v>14899</v>
      </c>
      <c r="M4064" s="20" t="s">
        <v>14897</v>
      </c>
      <c r="N4064" s="20"/>
      <c r="O4064" s="19" t="s">
        <v>14900</v>
      </c>
      <c r="P4064" s="20" t="s">
        <v>43</v>
      </c>
      <c r="Q4064" s="19" t="s">
        <v>131</v>
      </c>
      <c r="AJ4064" s="21">
        <v>0</v>
      </c>
      <c r="AK4064" s="21">
        <f>VLOOKUP(B4064,[2]Sheet3!$A$3:$B$1872,2,0)</f>
        <v>99292.035398230073</v>
      </c>
      <c r="AL4064" s="22">
        <f t="shared" si="66"/>
        <v>99292.035398230073</v>
      </c>
    </row>
    <row r="4065" spans="1:38" ht="12" customHeight="1">
      <c r="A4065" s="19" t="s">
        <v>14901</v>
      </c>
      <c r="B4065" s="20" t="s">
        <v>14902</v>
      </c>
      <c r="C4065" s="20"/>
      <c r="D4065" s="20"/>
      <c r="F4065" s="20" t="s">
        <v>82</v>
      </c>
      <c r="G4065" s="20" t="s">
        <v>1369</v>
      </c>
      <c r="H4065" s="20"/>
      <c r="I4065" s="20"/>
      <c r="J4065" s="20"/>
      <c r="K4065" s="20"/>
      <c r="L4065" s="20"/>
      <c r="M4065" s="20" t="s">
        <v>14902</v>
      </c>
      <c r="N4065" s="20"/>
      <c r="O4065" s="19" t="s">
        <v>14903</v>
      </c>
      <c r="P4065" s="20" t="s">
        <v>43</v>
      </c>
      <c r="Q4065" s="19" t="s">
        <v>6593</v>
      </c>
      <c r="AJ4065" s="21">
        <v>0</v>
      </c>
      <c r="AK4065" s="21">
        <v>0</v>
      </c>
      <c r="AL4065" s="22">
        <f t="shared" si="66"/>
        <v>0</v>
      </c>
    </row>
    <row r="4066" spans="1:38" ht="12" customHeight="1">
      <c r="A4066" s="19" t="s">
        <v>14904</v>
      </c>
      <c r="B4066" s="20" t="s">
        <v>14905</v>
      </c>
      <c r="C4066" s="20"/>
      <c r="D4066" s="20"/>
      <c r="F4066" s="20" t="s">
        <v>82</v>
      </c>
      <c r="G4066" s="20" t="s">
        <v>1369</v>
      </c>
      <c r="H4066" s="20"/>
      <c r="I4066" s="20"/>
      <c r="J4066" s="20"/>
      <c r="K4066" s="20"/>
      <c r="L4066" s="20" t="s">
        <v>14906</v>
      </c>
      <c r="M4066" s="20" t="s">
        <v>14905</v>
      </c>
      <c r="N4066" s="20"/>
      <c r="O4066" s="19" t="s">
        <v>14907</v>
      </c>
      <c r="P4066" s="20" t="s">
        <v>43</v>
      </c>
      <c r="Q4066" s="19" t="s">
        <v>5610</v>
      </c>
      <c r="AJ4066" s="21">
        <f>VLOOKUP(B4066,[1]Sheet8!$A$3:$B$989,2,0)</f>
        <v>5656.0199999999995</v>
      </c>
      <c r="AK4066" s="21">
        <v>0</v>
      </c>
      <c r="AL4066" s="22">
        <f t="shared" si="66"/>
        <v>5656.0199999999995</v>
      </c>
    </row>
    <row r="4067" spans="1:38" ht="12" customHeight="1">
      <c r="A4067" s="19" t="s">
        <v>14908</v>
      </c>
      <c r="B4067" s="20" t="s">
        <v>14909</v>
      </c>
      <c r="C4067" s="20"/>
      <c r="D4067" s="20"/>
      <c r="F4067" s="20" t="s">
        <v>82</v>
      </c>
      <c r="G4067" s="20" t="s">
        <v>1369</v>
      </c>
      <c r="H4067" s="20" t="s">
        <v>14910</v>
      </c>
      <c r="I4067" s="20"/>
      <c r="J4067" s="20"/>
      <c r="K4067" s="20"/>
      <c r="L4067" s="20" t="s">
        <v>14911</v>
      </c>
      <c r="M4067" s="20" t="s">
        <v>14912</v>
      </c>
      <c r="N4067" s="20"/>
      <c r="O4067" s="19" t="s">
        <v>14913</v>
      </c>
      <c r="P4067" s="20" t="s">
        <v>43</v>
      </c>
      <c r="Q4067" s="19" t="s">
        <v>237</v>
      </c>
      <c r="R4067" s="19" t="s">
        <v>1173</v>
      </c>
      <c r="S4067" s="19" t="s">
        <v>139</v>
      </c>
      <c r="T4067" s="19" t="s">
        <v>221</v>
      </c>
      <c r="Y4067" s="19" t="s">
        <v>45</v>
      </c>
      <c r="Z4067" s="19" t="s">
        <v>46</v>
      </c>
      <c r="AA4067" s="19" t="s">
        <v>47</v>
      </c>
      <c r="AB4067" s="19" t="s">
        <v>461</v>
      </c>
      <c r="AC4067" s="19" t="s">
        <v>86</v>
      </c>
      <c r="AD4067" s="19" t="s">
        <v>87</v>
      </c>
      <c r="AJ4067" s="21">
        <v>0</v>
      </c>
      <c r="AK4067" s="21">
        <f>VLOOKUP(B4067,[2]Sheet3!$A$3:$B$1872,2,0)</f>
        <v>79947.823008849562</v>
      </c>
      <c r="AL4067" s="22">
        <f t="shared" si="66"/>
        <v>79947.823008849562</v>
      </c>
    </row>
    <row r="4068" spans="1:38" ht="12" customHeight="1">
      <c r="A4068" s="19" t="s">
        <v>14914</v>
      </c>
      <c r="B4068" s="20" t="s">
        <v>14915</v>
      </c>
      <c r="C4068" s="20"/>
      <c r="D4068" s="20"/>
      <c r="F4068" s="20" t="s">
        <v>82</v>
      </c>
      <c r="G4068" s="20" t="s">
        <v>1369</v>
      </c>
      <c r="H4068" s="20"/>
      <c r="I4068" s="20"/>
      <c r="J4068" s="20"/>
      <c r="K4068" s="20"/>
      <c r="L4068" s="20" t="s">
        <v>14916</v>
      </c>
      <c r="M4068" s="20" t="s">
        <v>14915</v>
      </c>
      <c r="N4068" s="20"/>
      <c r="O4068" s="19" t="s">
        <v>14917</v>
      </c>
      <c r="P4068" s="20" t="s">
        <v>43</v>
      </c>
      <c r="Q4068" s="19" t="s">
        <v>131</v>
      </c>
      <c r="AJ4068" s="21">
        <f>VLOOKUP(B4068,[1]Sheet8!$A$3:$B$989,2,0)</f>
        <v>10369.369999999999</v>
      </c>
      <c r="AK4068" s="21">
        <f>VLOOKUP(B4068,[2]Sheet3!$A$3:$B$1872,2,0)</f>
        <v>34661.946902654876</v>
      </c>
      <c r="AL4068" s="22">
        <f t="shared" si="66"/>
        <v>45031.316902654871</v>
      </c>
    </row>
    <row r="4069" spans="1:38" ht="12" customHeight="1">
      <c r="A4069" s="19" t="s">
        <v>14918</v>
      </c>
      <c r="B4069" s="20" t="s">
        <v>14919</v>
      </c>
      <c r="C4069" s="20"/>
      <c r="D4069" s="20"/>
      <c r="F4069" s="20" t="s">
        <v>82</v>
      </c>
      <c r="G4069" s="20" t="s">
        <v>1369</v>
      </c>
      <c r="H4069" s="20"/>
      <c r="I4069" s="20"/>
      <c r="J4069" s="20"/>
      <c r="K4069" s="20"/>
      <c r="L4069" s="20"/>
      <c r="M4069" s="20" t="s">
        <v>14919</v>
      </c>
      <c r="N4069" s="20"/>
      <c r="O4069" s="19" t="s">
        <v>14920</v>
      </c>
      <c r="P4069" s="20" t="s">
        <v>43</v>
      </c>
      <c r="Q4069" s="19" t="s">
        <v>131</v>
      </c>
      <c r="AJ4069" s="21">
        <v>0</v>
      </c>
      <c r="AK4069" s="21">
        <f>VLOOKUP(B4069,[2]Sheet3!$A$3:$B$1872,2,0)</f>
        <v>23830.088495575226</v>
      </c>
      <c r="AL4069" s="22">
        <f t="shared" si="66"/>
        <v>23830.088495575226</v>
      </c>
    </row>
    <row r="4070" spans="1:38" ht="12" customHeight="1">
      <c r="A4070" s="19" t="s">
        <v>14921</v>
      </c>
      <c r="B4070" s="20" t="s">
        <v>14922</v>
      </c>
      <c r="C4070" s="20"/>
      <c r="D4070" s="20"/>
      <c r="F4070" s="20" t="s">
        <v>82</v>
      </c>
      <c r="G4070" s="20" t="s">
        <v>1369</v>
      </c>
      <c r="H4070" s="20"/>
      <c r="I4070" s="20"/>
      <c r="J4070" s="20"/>
      <c r="K4070" s="20"/>
      <c r="L4070" s="20" t="s">
        <v>14922</v>
      </c>
      <c r="M4070" s="20" t="s">
        <v>14922</v>
      </c>
      <c r="N4070" s="20"/>
      <c r="O4070" s="19" t="s">
        <v>14923</v>
      </c>
      <c r="P4070" s="20" t="s">
        <v>43</v>
      </c>
      <c r="Q4070" s="19" t="s">
        <v>237</v>
      </c>
      <c r="R4070" s="19" t="s">
        <v>138</v>
      </c>
      <c r="S4070" s="19" t="s">
        <v>139</v>
      </c>
      <c r="T4070" s="19" t="s">
        <v>140</v>
      </c>
      <c r="AJ4070" s="21">
        <v>0</v>
      </c>
      <c r="AK4070" s="21">
        <v>0</v>
      </c>
      <c r="AL4070" s="22">
        <f t="shared" si="66"/>
        <v>0</v>
      </c>
    </row>
    <row r="4071" spans="1:38" ht="12" customHeight="1">
      <c r="A4071" s="19" t="s">
        <v>14924</v>
      </c>
      <c r="B4071" s="20" t="s">
        <v>14925</v>
      </c>
      <c r="C4071" s="20"/>
      <c r="D4071" s="20"/>
      <c r="F4071" s="20" t="s">
        <v>82</v>
      </c>
      <c r="G4071" s="20" t="s">
        <v>1369</v>
      </c>
      <c r="H4071" s="20" t="s">
        <v>14926</v>
      </c>
      <c r="I4071" s="20"/>
      <c r="J4071" s="20"/>
      <c r="K4071" s="20"/>
      <c r="L4071" s="20"/>
      <c r="M4071" s="20" t="s">
        <v>14926</v>
      </c>
      <c r="N4071" s="20"/>
      <c r="O4071" s="19" t="s">
        <v>14927</v>
      </c>
      <c r="P4071" s="20" t="s">
        <v>43</v>
      </c>
      <c r="Q4071" s="19" t="s">
        <v>237</v>
      </c>
      <c r="R4071" s="19" t="s">
        <v>151</v>
      </c>
      <c r="S4071" s="19" t="s">
        <v>139</v>
      </c>
      <c r="T4071" s="19" t="s">
        <v>152</v>
      </c>
      <c r="AJ4071" s="21">
        <v>0</v>
      </c>
      <c r="AK4071" s="21">
        <v>0</v>
      </c>
      <c r="AL4071" s="22">
        <f t="shared" si="66"/>
        <v>0</v>
      </c>
    </row>
    <row r="4072" spans="1:38" ht="12" customHeight="1">
      <c r="A4072" s="19" t="s">
        <v>14928</v>
      </c>
      <c r="B4072" s="20" t="s">
        <v>14929</v>
      </c>
      <c r="C4072" s="20"/>
      <c r="D4072" s="20"/>
      <c r="F4072" s="20" t="s">
        <v>82</v>
      </c>
      <c r="G4072" s="20" t="s">
        <v>1369</v>
      </c>
      <c r="H4072" s="20" t="s">
        <v>14930</v>
      </c>
      <c r="I4072" s="20"/>
      <c r="J4072" s="20"/>
      <c r="K4072" s="20"/>
      <c r="L4072" s="20" t="s">
        <v>14929</v>
      </c>
      <c r="M4072" s="20" t="s">
        <v>14930</v>
      </c>
      <c r="N4072" s="20"/>
      <c r="O4072" s="19" t="s">
        <v>14931</v>
      </c>
      <c r="P4072" s="20" t="s">
        <v>43</v>
      </c>
      <c r="Q4072" s="19" t="s">
        <v>131</v>
      </c>
      <c r="AJ4072" s="21">
        <v>0</v>
      </c>
      <c r="AK4072" s="21">
        <f>VLOOKUP(B4072,[2]Sheet3!$A$3:$B$1872,2,0)</f>
        <v>23830.088495575226</v>
      </c>
      <c r="AL4072" s="22">
        <f t="shared" si="66"/>
        <v>23830.088495575226</v>
      </c>
    </row>
    <row r="4073" spans="1:38" ht="12" customHeight="1">
      <c r="A4073" s="19" t="s">
        <v>14932</v>
      </c>
      <c r="B4073" s="20" t="s">
        <v>14933</v>
      </c>
      <c r="C4073" s="20"/>
      <c r="D4073" s="20"/>
      <c r="F4073" s="20" t="s">
        <v>82</v>
      </c>
      <c r="G4073" s="20" t="s">
        <v>1369</v>
      </c>
      <c r="H4073" s="20"/>
      <c r="I4073" s="20"/>
      <c r="J4073" s="20"/>
      <c r="K4073" s="20"/>
      <c r="L4073" s="20" t="s">
        <v>14933</v>
      </c>
      <c r="M4073" s="20" t="s">
        <v>14933</v>
      </c>
      <c r="N4073" s="20"/>
      <c r="O4073" s="19" t="s">
        <v>14934</v>
      </c>
      <c r="P4073" s="20" t="s">
        <v>43</v>
      </c>
      <c r="Q4073" s="19" t="s">
        <v>237</v>
      </c>
      <c r="R4073" s="19" t="s">
        <v>345</v>
      </c>
      <c r="S4073" s="19" t="s">
        <v>251</v>
      </c>
      <c r="U4073" s="21">
        <v>300</v>
      </c>
      <c r="V4073" s="21">
        <v>0</v>
      </c>
      <c r="W4073" s="21">
        <v>1</v>
      </c>
      <c r="X4073" s="21">
        <v>3</v>
      </c>
      <c r="Y4073" s="19" t="s">
        <v>45</v>
      </c>
      <c r="Z4073" s="19" t="s">
        <v>46</v>
      </c>
      <c r="AA4073" s="19" t="s">
        <v>47</v>
      </c>
      <c r="AB4073" s="19" t="s">
        <v>461</v>
      </c>
      <c r="AC4073" s="19" t="s">
        <v>86</v>
      </c>
      <c r="AD4073" s="19" t="s">
        <v>87</v>
      </c>
      <c r="AJ4073" s="21">
        <f>VLOOKUP(B4073,[1]Sheet8!$A$3:$B$989,2,0)</f>
        <v>24645.200000000001</v>
      </c>
      <c r="AK4073" s="21">
        <f>VLOOKUP(B4073,[2]Sheet3!$A$3:$B$1872,2,0)</f>
        <v>15662.389380530971</v>
      </c>
      <c r="AL4073" s="22">
        <f t="shared" si="66"/>
        <v>40307.589380530975</v>
      </c>
    </row>
    <row r="4074" spans="1:38" ht="12" customHeight="1">
      <c r="A4074" s="19" t="s">
        <v>14935</v>
      </c>
      <c r="B4074" s="20" t="s">
        <v>14936</v>
      </c>
      <c r="C4074" s="20"/>
      <c r="D4074" s="20"/>
      <c r="F4074" s="20" t="s">
        <v>82</v>
      </c>
      <c r="G4074" s="20" t="s">
        <v>1369</v>
      </c>
      <c r="H4074" s="20"/>
      <c r="I4074" s="20"/>
      <c r="J4074" s="20"/>
      <c r="K4074" s="20"/>
      <c r="L4074" s="20" t="s">
        <v>14936</v>
      </c>
      <c r="M4074" s="20" t="s">
        <v>14936</v>
      </c>
      <c r="N4074" s="20"/>
      <c r="O4074" s="19" t="s">
        <v>14937</v>
      </c>
      <c r="P4074" s="20" t="s">
        <v>43</v>
      </c>
      <c r="Q4074" s="19" t="s">
        <v>237</v>
      </c>
      <c r="R4074" s="19" t="s">
        <v>554</v>
      </c>
      <c r="S4074" s="19" t="s">
        <v>251</v>
      </c>
      <c r="U4074" s="21">
        <v>200</v>
      </c>
      <c r="V4074" s="21">
        <v>2</v>
      </c>
      <c r="W4074" s="21">
        <v>1</v>
      </c>
      <c r="X4074" s="21">
        <v>4</v>
      </c>
      <c r="Y4074" s="19" t="s">
        <v>45</v>
      </c>
      <c r="Z4074" s="19" t="s">
        <v>46</v>
      </c>
      <c r="AA4074" s="19" t="s">
        <v>47</v>
      </c>
      <c r="AB4074" s="19" t="s">
        <v>461</v>
      </c>
      <c r="AC4074" s="19" t="s">
        <v>86</v>
      </c>
      <c r="AD4074" s="19" t="s">
        <v>87</v>
      </c>
      <c r="AJ4074" s="21">
        <v>0</v>
      </c>
      <c r="AK4074" s="21">
        <v>0</v>
      </c>
      <c r="AL4074" s="22">
        <f t="shared" si="66"/>
        <v>0</v>
      </c>
    </row>
    <row r="4075" spans="1:38" ht="12" customHeight="1">
      <c r="A4075" s="19" t="s">
        <v>14938</v>
      </c>
      <c r="B4075" s="20" t="s">
        <v>14939</v>
      </c>
      <c r="C4075" s="20"/>
      <c r="D4075" s="20"/>
      <c r="F4075" s="20" t="s">
        <v>82</v>
      </c>
      <c r="G4075" s="20" t="s">
        <v>1369</v>
      </c>
      <c r="H4075" s="20" t="s">
        <v>14940</v>
      </c>
      <c r="I4075" s="20"/>
      <c r="J4075" s="20"/>
      <c r="K4075" s="20"/>
      <c r="L4075" s="20" t="s">
        <v>14941</v>
      </c>
      <c r="M4075" s="20" t="s">
        <v>14942</v>
      </c>
      <c r="N4075" s="20"/>
      <c r="O4075" s="19" t="s">
        <v>14943</v>
      </c>
      <c r="P4075" s="20" t="s">
        <v>43</v>
      </c>
      <c r="Q4075" s="19" t="s">
        <v>131</v>
      </c>
      <c r="AJ4075" s="21">
        <v>0</v>
      </c>
      <c r="AK4075" s="21">
        <f>VLOOKUP(B4075,[2]Sheet3!$A$3:$B$1872,2,0)</f>
        <v>11915.044247787611</v>
      </c>
      <c r="AL4075" s="22">
        <f t="shared" si="66"/>
        <v>11915.044247787611</v>
      </c>
    </row>
    <row r="4076" spans="1:38" ht="12" customHeight="1">
      <c r="A4076" s="19" t="s">
        <v>14944</v>
      </c>
      <c r="B4076" s="20" t="s">
        <v>14945</v>
      </c>
      <c r="C4076" s="20"/>
      <c r="D4076" s="20"/>
      <c r="F4076" s="20" t="s">
        <v>82</v>
      </c>
      <c r="G4076" s="20" t="s">
        <v>1369</v>
      </c>
      <c r="H4076" s="20" t="s">
        <v>14946</v>
      </c>
      <c r="I4076" s="20"/>
      <c r="J4076" s="20"/>
      <c r="K4076" s="20"/>
      <c r="L4076" s="20" t="s">
        <v>14947</v>
      </c>
      <c r="M4076" s="20" t="s">
        <v>14945</v>
      </c>
      <c r="N4076" s="20"/>
      <c r="O4076" s="19" t="s">
        <v>14948</v>
      </c>
      <c r="P4076" s="20" t="s">
        <v>43</v>
      </c>
      <c r="Q4076" s="19" t="s">
        <v>131</v>
      </c>
      <c r="AJ4076" s="21">
        <v>0</v>
      </c>
      <c r="AK4076" s="21">
        <f>VLOOKUP(B4076,[2]Sheet3!$A$3:$B$1872,2,0)</f>
        <v>11915.044247787611</v>
      </c>
      <c r="AL4076" s="22">
        <f t="shared" si="66"/>
        <v>11915.044247787611</v>
      </c>
    </row>
    <row r="4077" spans="1:38" ht="12" customHeight="1">
      <c r="A4077" s="19" t="s">
        <v>14949</v>
      </c>
      <c r="B4077" s="20" t="s">
        <v>14950</v>
      </c>
      <c r="C4077" s="20"/>
      <c r="D4077" s="20"/>
      <c r="E4077" s="19" t="s">
        <v>14951</v>
      </c>
      <c r="F4077" s="20" t="s">
        <v>82</v>
      </c>
      <c r="G4077" s="20" t="s">
        <v>1369</v>
      </c>
      <c r="H4077" s="20" t="s">
        <v>14952</v>
      </c>
      <c r="I4077" s="20"/>
      <c r="J4077" s="20"/>
      <c r="K4077" s="20"/>
      <c r="L4077" s="20" t="s">
        <v>14952</v>
      </c>
      <c r="M4077" s="20" t="s">
        <v>14950</v>
      </c>
      <c r="N4077" s="20"/>
      <c r="O4077" s="19" t="s">
        <v>14953</v>
      </c>
      <c r="P4077" s="20" t="s">
        <v>43</v>
      </c>
      <c r="Q4077" s="19" t="s">
        <v>44</v>
      </c>
      <c r="U4077" s="21">
        <v>7000</v>
      </c>
      <c r="V4077" s="21">
        <v>3</v>
      </c>
      <c r="W4077" s="21">
        <v>2</v>
      </c>
      <c r="X4077" s="21">
        <v>15</v>
      </c>
      <c r="Y4077" s="19" t="s">
        <v>45</v>
      </c>
      <c r="Z4077" s="19" t="s">
        <v>46</v>
      </c>
      <c r="AA4077" s="19" t="s">
        <v>47</v>
      </c>
      <c r="AB4077" s="19" t="s">
        <v>47</v>
      </c>
      <c r="AC4077" s="19" t="s">
        <v>86</v>
      </c>
      <c r="AD4077" s="19" t="s">
        <v>87</v>
      </c>
      <c r="AE4077" s="19" t="s">
        <v>88</v>
      </c>
      <c r="AF4077" s="19" t="s">
        <v>89</v>
      </c>
      <c r="AJ4077" s="21">
        <f>VLOOKUP(B4077,[1]Sheet8!$A$3:$B$989,2,0)</f>
        <v>80126.784521460009</v>
      </c>
      <c r="AK4077" s="21">
        <f>VLOOKUP(B4077,[2]Sheet3!$A$3:$B$1872,2,0)</f>
        <v>294040.09336283186</v>
      </c>
      <c r="AL4077" s="22">
        <f t="shared" si="66"/>
        <v>374166.87788429187</v>
      </c>
    </row>
    <row r="4078" spans="1:38" ht="12" customHeight="1">
      <c r="A4078" s="19" t="s">
        <v>14954</v>
      </c>
      <c r="B4078" s="20" t="s">
        <v>14955</v>
      </c>
      <c r="C4078" s="20"/>
      <c r="D4078" s="20"/>
      <c r="F4078" s="20" t="s">
        <v>82</v>
      </c>
      <c r="G4078" s="20" t="s">
        <v>1369</v>
      </c>
      <c r="H4078" s="20" t="s">
        <v>14956</v>
      </c>
      <c r="I4078" s="20"/>
      <c r="J4078" s="20"/>
      <c r="K4078" s="20"/>
      <c r="L4078" s="20" t="s">
        <v>14955</v>
      </c>
      <c r="M4078" s="20" t="s">
        <v>14955</v>
      </c>
      <c r="N4078" s="20"/>
      <c r="O4078" s="19" t="s">
        <v>14957</v>
      </c>
      <c r="P4078" s="20" t="s">
        <v>43</v>
      </c>
      <c r="Q4078" s="19" t="s">
        <v>131</v>
      </c>
      <c r="AJ4078" s="21">
        <v>0</v>
      </c>
      <c r="AK4078" s="21">
        <f>VLOOKUP(B4078,[2]Sheet3!$A$3:$B$1872,2,0)</f>
        <v>23213.274336283186</v>
      </c>
      <c r="AL4078" s="22">
        <f t="shared" si="66"/>
        <v>23213.274336283186</v>
      </c>
    </row>
    <row r="4079" spans="1:38" ht="12" customHeight="1">
      <c r="A4079" s="19" t="s">
        <v>14958</v>
      </c>
      <c r="B4079" s="20" t="s">
        <v>14959</v>
      </c>
      <c r="C4079" s="20"/>
      <c r="D4079" s="20"/>
      <c r="F4079" s="20" t="s">
        <v>82</v>
      </c>
      <c r="G4079" s="20" t="s">
        <v>1369</v>
      </c>
      <c r="H4079" s="20"/>
      <c r="I4079" s="20"/>
      <c r="J4079" s="20"/>
      <c r="K4079" s="20"/>
      <c r="L4079" s="20" t="s">
        <v>14959</v>
      </c>
      <c r="M4079" s="20" t="s">
        <v>14959</v>
      </c>
      <c r="N4079" s="20"/>
      <c r="O4079" s="19" t="s">
        <v>14960</v>
      </c>
      <c r="P4079" s="20" t="s">
        <v>43</v>
      </c>
      <c r="Q4079" s="19" t="s">
        <v>131</v>
      </c>
      <c r="AJ4079" s="21">
        <v>0</v>
      </c>
      <c r="AK4079" s="21">
        <f>VLOOKUP(B4079,[2]Sheet3!$A$3:$B$1872,2,0)</f>
        <v>5415.929203539823</v>
      </c>
      <c r="AL4079" s="22">
        <f t="shared" si="66"/>
        <v>5415.929203539823</v>
      </c>
    </row>
    <row r="4080" spans="1:38" ht="12" customHeight="1">
      <c r="A4080" s="19" t="s">
        <v>14961</v>
      </c>
      <c r="B4080" s="20" t="s">
        <v>14962</v>
      </c>
      <c r="C4080" s="20"/>
      <c r="D4080" s="20"/>
      <c r="F4080" s="20" t="s">
        <v>82</v>
      </c>
      <c r="G4080" s="20" t="s">
        <v>1369</v>
      </c>
      <c r="H4080" s="20"/>
      <c r="I4080" s="20"/>
      <c r="J4080" s="20"/>
      <c r="K4080" s="20"/>
      <c r="L4080" s="20"/>
      <c r="M4080" s="20" t="s">
        <v>14962</v>
      </c>
      <c r="N4080" s="20"/>
      <c r="O4080" s="19" t="s">
        <v>14963</v>
      </c>
      <c r="P4080" s="20" t="s">
        <v>43</v>
      </c>
      <c r="Q4080" s="19" t="s">
        <v>237</v>
      </c>
      <c r="R4080" s="19" t="s">
        <v>151</v>
      </c>
      <c r="S4080" s="19" t="s">
        <v>139</v>
      </c>
      <c r="T4080" s="19" t="s">
        <v>152</v>
      </c>
      <c r="U4080" s="21">
        <v>500</v>
      </c>
      <c r="V4080" s="21">
        <v>2</v>
      </c>
      <c r="W4080" s="21">
        <v>1</v>
      </c>
      <c r="X4080" s="21">
        <v>4</v>
      </c>
      <c r="Y4080" s="19" t="s">
        <v>45</v>
      </c>
      <c r="Z4080" s="19" t="s">
        <v>46</v>
      </c>
      <c r="AA4080" s="19" t="s">
        <v>47</v>
      </c>
      <c r="AB4080" s="19" t="s">
        <v>461</v>
      </c>
      <c r="AC4080" s="19" t="s">
        <v>86</v>
      </c>
      <c r="AD4080" s="19" t="s">
        <v>87</v>
      </c>
      <c r="AJ4080" s="21">
        <v>0</v>
      </c>
      <c r="AK4080" s="21">
        <v>0</v>
      </c>
      <c r="AL4080" s="22">
        <f t="shared" si="66"/>
        <v>0</v>
      </c>
    </row>
    <row r="4081" spans="1:38" ht="12" customHeight="1">
      <c r="A4081" s="19" t="s">
        <v>14964</v>
      </c>
      <c r="B4081" s="20" t="s">
        <v>357</v>
      </c>
      <c r="C4081" s="20"/>
      <c r="D4081" s="20"/>
      <c r="F4081" s="20" t="s">
        <v>70</v>
      </c>
      <c r="G4081" s="20" t="s">
        <v>356</v>
      </c>
      <c r="H4081" s="20"/>
      <c r="I4081" s="20"/>
      <c r="J4081" s="20"/>
      <c r="K4081" s="20"/>
      <c r="L4081" s="20" t="s">
        <v>357</v>
      </c>
      <c r="M4081" s="20" t="s">
        <v>357</v>
      </c>
      <c r="N4081" s="20"/>
      <c r="O4081" s="19" t="s">
        <v>14965</v>
      </c>
      <c r="P4081" s="20" t="s">
        <v>59</v>
      </c>
      <c r="Q4081" s="19" t="s">
        <v>131</v>
      </c>
      <c r="AJ4081" s="21">
        <v>0</v>
      </c>
      <c r="AK4081" s="21">
        <v>0</v>
      </c>
      <c r="AL4081" s="22">
        <f t="shared" si="66"/>
        <v>0</v>
      </c>
    </row>
    <row r="4082" spans="1:38" ht="12" customHeight="1">
      <c r="A4082" s="19" t="s">
        <v>14966</v>
      </c>
      <c r="B4082" s="20" t="s">
        <v>14967</v>
      </c>
      <c r="C4082" s="20"/>
      <c r="D4082" s="20"/>
      <c r="F4082" s="20" t="s">
        <v>37</v>
      </c>
      <c r="G4082" s="20" t="s">
        <v>8860</v>
      </c>
      <c r="H4082" s="20"/>
      <c r="I4082" s="20"/>
      <c r="J4082" s="20"/>
      <c r="K4082" s="20"/>
      <c r="L4082" s="20" t="s">
        <v>14967</v>
      </c>
      <c r="M4082" s="20" t="s">
        <v>14967</v>
      </c>
      <c r="N4082" s="20"/>
      <c r="O4082" s="19" t="s">
        <v>14968</v>
      </c>
      <c r="P4082" s="20" t="s">
        <v>43</v>
      </c>
      <c r="Q4082" s="19" t="s">
        <v>131</v>
      </c>
      <c r="AJ4082" s="21">
        <v>0</v>
      </c>
      <c r="AK4082" s="21">
        <f>VLOOKUP(B4082,[2]Sheet3!$A$3:$B$1872,2,0)</f>
        <v>14079.557522123894</v>
      </c>
      <c r="AL4082" s="22">
        <f t="shared" si="66"/>
        <v>14079.557522123894</v>
      </c>
    </row>
    <row r="4083" spans="1:38" ht="12" customHeight="1">
      <c r="A4083" s="19" t="s">
        <v>14969</v>
      </c>
      <c r="B4083" s="20" t="s">
        <v>14970</v>
      </c>
      <c r="C4083" s="20"/>
      <c r="D4083" s="20"/>
      <c r="F4083" s="20" t="s">
        <v>1199</v>
      </c>
      <c r="G4083" s="20" t="s">
        <v>1200</v>
      </c>
      <c r="H4083" s="20" t="s">
        <v>14971</v>
      </c>
      <c r="I4083" s="20"/>
      <c r="J4083" s="20"/>
      <c r="K4083" s="20"/>
      <c r="L4083" s="20" t="s">
        <v>14972</v>
      </c>
      <c r="M4083" s="20" t="s">
        <v>14970</v>
      </c>
      <c r="N4083" s="20"/>
      <c r="O4083" s="19" t="s">
        <v>14973</v>
      </c>
      <c r="P4083" s="20" t="s">
        <v>43</v>
      </c>
      <c r="Q4083" s="19" t="s">
        <v>131</v>
      </c>
      <c r="AJ4083" s="21">
        <v>0</v>
      </c>
      <c r="AK4083" s="21">
        <v>0</v>
      </c>
      <c r="AL4083" s="22">
        <f t="shared" si="66"/>
        <v>0</v>
      </c>
    </row>
    <row r="4084" spans="1:38" ht="12" customHeight="1">
      <c r="A4084" s="19" t="s">
        <v>14974</v>
      </c>
      <c r="B4084" s="20" t="s">
        <v>14975</v>
      </c>
      <c r="C4084" s="20"/>
      <c r="D4084" s="20"/>
      <c r="F4084" s="20" t="s">
        <v>1199</v>
      </c>
      <c r="G4084" s="20" t="s">
        <v>1200</v>
      </c>
      <c r="H4084" s="20" t="s">
        <v>14976</v>
      </c>
      <c r="I4084" s="20"/>
      <c r="J4084" s="20"/>
      <c r="K4084" s="20"/>
      <c r="L4084" s="20" t="s">
        <v>14977</v>
      </c>
      <c r="M4084" s="20" t="s">
        <v>14975</v>
      </c>
      <c r="N4084" s="20"/>
      <c r="O4084" s="19" t="s">
        <v>14978</v>
      </c>
      <c r="P4084" s="20" t="s">
        <v>43</v>
      </c>
      <c r="Q4084" s="19" t="s">
        <v>131</v>
      </c>
      <c r="AJ4084" s="21">
        <v>0</v>
      </c>
      <c r="AK4084" s="21">
        <v>0</v>
      </c>
      <c r="AL4084" s="22">
        <f t="shared" si="66"/>
        <v>0</v>
      </c>
    </row>
    <row r="4085" spans="1:38" ht="12" customHeight="1">
      <c r="A4085" s="19" t="s">
        <v>14979</v>
      </c>
      <c r="B4085" s="20" t="s">
        <v>14980</v>
      </c>
      <c r="C4085" s="20"/>
      <c r="D4085" s="20"/>
      <c r="E4085" s="19" t="s">
        <v>14981</v>
      </c>
      <c r="F4085" s="20" t="s">
        <v>1199</v>
      </c>
      <c r="G4085" s="20" t="s">
        <v>1200</v>
      </c>
      <c r="H4085" s="20" t="s">
        <v>14982</v>
      </c>
      <c r="I4085" s="20"/>
      <c r="J4085" s="20"/>
      <c r="K4085" s="20"/>
      <c r="L4085" s="20" t="s">
        <v>14983</v>
      </c>
      <c r="M4085" s="20" t="s">
        <v>14980</v>
      </c>
      <c r="N4085" s="20"/>
      <c r="O4085" s="19" t="s">
        <v>14984</v>
      </c>
      <c r="P4085" s="20" t="s">
        <v>43</v>
      </c>
      <c r="Q4085" s="19" t="s">
        <v>170</v>
      </c>
      <c r="U4085" s="21">
        <v>850</v>
      </c>
      <c r="V4085" s="21">
        <v>1</v>
      </c>
      <c r="W4085" s="21">
        <v>4</v>
      </c>
      <c r="X4085" s="21">
        <v>6</v>
      </c>
      <c r="Y4085" s="19" t="s">
        <v>45</v>
      </c>
      <c r="Z4085" s="19" t="s">
        <v>46</v>
      </c>
      <c r="AA4085" s="19" t="s">
        <v>73</v>
      </c>
      <c r="AB4085" s="19" t="s">
        <v>74</v>
      </c>
      <c r="AC4085" s="19" t="s">
        <v>75</v>
      </c>
      <c r="AD4085" s="19" t="s">
        <v>76</v>
      </c>
      <c r="AE4085" s="19" t="s">
        <v>12993</v>
      </c>
      <c r="AF4085" s="19" t="s">
        <v>12994</v>
      </c>
      <c r="AJ4085" s="21">
        <f>VLOOKUP(B4085,[1]Sheet8!$A$3:$B$989,2,0)</f>
        <v>0</v>
      </c>
      <c r="AK4085" s="21">
        <v>0</v>
      </c>
      <c r="AL4085" s="22">
        <f t="shared" si="66"/>
        <v>0</v>
      </c>
    </row>
    <row r="4086" spans="1:38" ht="12" customHeight="1">
      <c r="A4086" s="19" t="s">
        <v>14985</v>
      </c>
      <c r="B4086" s="20" t="s">
        <v>14986</v>
      </c>
      <c r="C4086" s="20"/>
      <c r="D4086" s="20"/>
      <c r="F4086" s="20" t="s">
        <v>1199</v>
      </c>
      <c r="G4086" s="20" t="s">
        <v>1200</v>
      </c>
      <c r="H4086" s="20" t="s">
        <v>14987</v>
      </c>
      <c r="I4086" s="20"/>
      <c r="J4086" s="20"/>
      <c r="K4086" s="20"/>
      <c r="L4086" s="20" t="s">
        <v>14988</v>
      </c>
      <c r="M4086" s="20" t="s">
        <v>14986</v>
      </c>
      <c r="N4086" s="20"/>
      <c r="O4086" s="19" t="s">
        <v>14989</v>
      </c>
      <c r="P4086" s="20" t="s">
        <v>43</v>
      </c>
      <c r="Q4086" s="19" t="s">
        <v>131</v>
      </c>
      <c r="AJ4086" s="21">
        <v>0</v>
      </c>
      <c r="AK4086" s="21">
        <v>0</v>
      </c>
      <c r="AL4086" s="22">
        <f t="shared" si="66"/>
        <v>0</v>
      </c>
    </row>
    <row r="4087" spans="1:38" ht="12" customHeight="1">
      <c r="A4087" s="19" t="s">
        <v>14990</v>
      </c>
      <c r="B4087" s="20" t="s">
        <v>14991</v>
      </c>
      <c r="C4087" s="20"/>
      <c r="D4087" s="20"/>
      <c r="F4087" s="20" t="s">
        <v>1199</v>
      </c>
      <c r="G4087" s="20" t="s">
        <v>1200</v>
      </c>
      <c r="H4087" s="20" t="s">
        <v>14992</v>
      </c>
      <c r="I4087" s="20"/>
      <c r="J4087" s="20"/>
      <c r="K4087" s="20"/>
      <c r="L4087" s="20" t="s">
        <v>14991</v>
      </c>
      <c r="M4087" s="20" t="s">
        <v>14991</v>
      </c>
      <c r="N4087" s="20"/>
      <c r="O4087" s="19" t="s">
        <v>14993</v>
      </c>
      <c r="P4087" s="20" t="s">
        <v>43</v>
      </c>
      <c r="Q4087" s="19" t="s">
        <v>131</v>
      </c>
      <c r="AJ4087" s="21">
        <v>0</v>
      </c>
      <c r="AK4087" s="21">
        <v>0</v>
      </c>
      <c r="AL4087" s="22">
        <f t="shared" si="66"/>
        <v>0</v>
      </c>
    </row>
    <row r="4088" spans="1:38" ht="12" customHeight="1">
      <c r="A4088" s="19" t="s">
        <v>14994</v>
      </c>
      <c r="B4088" s="20" t="s">
        <v>14995</v>
      </c>
      <c r="C4088" s="20"/>
      <c r="D4088" s="20"/>
      <c r="F4088" s="20" t="s">
        <v>1199</v>
      </c>
      <c r="G4088" s="20" t="s">
        <v>1200</v>
      </c>
      <c r="H4088" s="20" t="s">
        <v>14996</v>
      </c>
      <c r="I4088" s="20"/>
      <c r="J4088" s="20"/>
      <c r="K4088" s="20"/>
      <c r="L4088" s="20" t="s">
        <v>14997</v>
      </c>
      <c r="M4088" s="20" t="s">
        <v>14995</v>
      </c>
      <c r="N4088" s="20"/>
      <c r="O4088" s="19" t="s">
        <v>14998</v>
      </c>
      <c r="P4088" s="20" t="s">
        <v>43</v>
      </c>
      <c r="Q4088" s="19" t="s">
        <v>237</v>
      </c>
      <c r="R4088" s="19" t="s">
        <v>1339</v>
      </c>
      <c r="S4088" s="19" t="s">
        <v>251</v>
      </c>
      <c r="AJ4088" s="21">
        <v>0</v>
      </c>
      <c r="AK4088" s="21">
        <v>0</v>
      </c>
      <c r="AL4088" s="22">
        <f t="shared" si="66"/>
        <v>0</v>
      </c>
    </row>
    <row r="4089" spans="1:38" ht="12" customHeight="1">
      <c r="A4089" s="19" t="s">
        <v>14999</v>
      </c>
      <c r="B4089" s="20" t="s">
        <v>15000</v>
      </c>
      <c r="C4089" s="20"/>
      <c r="D4089" s="20"/>
      <c r="F4089" s="20" t="s">
        <v>1199</v>
      </c>
      <c r="G4089" s="20" t="s">
        <v>1200</v>
      </c>
      <c r="H4089" s="20"/>
      <c r="I4089" s="20"/>
      <c r="J4089" s="20"/>
      <c r="K4089" s="20"/>
      <c r="L4089" s="20" t="s">
        <v>15001</v>
      </c>
      <c r="M4089" s="20" t="s">
        <v>15000</v>
      </c>
      <c r="N4089" s="20"/>
      <c r="O4089" s="19" t="s">
        <v>15002</v>
      </c>
      <c r="P4089" s="20" t="s">
        <v>43</v>
      </c>
      <c r="Q4089" s="19" t="s">
        <v>237</v>
      </c>
      <c r="R4089" s="19" t="s">
        <v>345</v>
      </c>
      <c r="S4089" s="19" t="s">
        <v>251</v>
      </c>
      <c r="Y4089" s="19" t="s">
        <v>45</v>
      </c>
      <c r="Z4089" s="19" t="s">
        <v>46</v>
      </c>
      <c r="AA4089" s="19" t="s">
        <v>73</v>
      </c>
      <c r="AB4089" s="19" t="s">
        <v>74</v>
      </c>
      <c r="AC4089" s="19" t="s">
        <v>75</v>
      </c>
      <c r="AD4089" s="19" t="s">
        <v>76</v>
      </c>
      <c r="AJ4089" s="21">
        <f>VLOOKUP(B4089,[1]Sheet8!$A$3:$B$989,2,0)</f>
        <v>24645.200000000001</v>
      </c>
      <c r="AK4089" s="21">
        <f>VLOOKUP(B4089,[2]Sheet3!$A$3:$B$1872,2,0)</f>
        <v>15662.389380530971</v>
      </c>
      <c r="AL4089" s="22">
        <f t="shared" si="66"/>
        <v>40307.589380530975</v>
      </c>
    </row>
    <row r="4090" spans="1:38" ht="12" customHeight="1">
      <c r="A4090" s="19" t="s">
        <v>15003</v>
      </c>
      <c r="B4090" s="20" t="s">
        <v>15004</v>
      </c>
      <c r="C4090" s="20"/>
      <c r="D4090" s="20"/>
      <c r="F4090" s="20" t="s">
        <v>1199</v>
      </c>
      <c r="G4090" s="20" t="s">
        <v>1200</v>
      </c>
      <c r="H4090" s="20"/>
      <c r="I4090" s="20"/>
      <c r="J4090" s="20"/>
      <c r="K4090" s="20"/>
      <c r="L4090" s="20"/>
      <c r="M4090" s="20" t="s">
        <v>15004</v>
      </c>
      <c r="N4090" s="20"/>
      <c r="O4090" s="19" t="s">
        <v>15005</v>
      </c>
      <c r="P4090" s="20" t="s">
        <v>43</v>
      </c>
      <c r="Q4090" s="19" t="s">
        <v>131</v>
      </c>
      <c r="AJ4090" s="21">
        <v>0</v>
      </c>
      <c r="AK4090" s="21">
        <v>0</v>
      </c>
      <c r="AL4090" s="22">
        <f t="shared" si="66"/>
        <v>0</v>
      </c>
    </row>
    <row r="4091" spans="1:38" ht="12" customHeight="1">
      <c r="A4091" s="19" t="s">
        <v>15006</v>
      </c>
      <c r="B4091" s="20" t="s">
        <v>15007</v>
      </c>
      <c r="C4091" s="20"/>
      <c r="D4091" s="20"/>
      <c r="F4091" s="20" t="s">
        <v>1199</v>
      </c>
      <c r="G4091" s="20" t="s">
        <v>1200</v>
      </c>
      <c r="H4091" s="20" t="s">
        <v>14982</v>
      </c>
      <c r="I4091" s="20"/>
      <c r="J4091" s="20"/>
      <c r="K4091" s="20"/>
      <c r="L4091" s="20" t="s">
        <v>14983</v>
      </c>
      <c r="M4091" s="20" t="s">
        <v>15007</v>
      </c>
      <c r="N4091" s="20"/>
      <c r="O4091" s="19" t="s">
        <v>15008</v>
      </c>
      <c r="P4091" s="20" t="s">
        <v>43</v>
      </c>
      <c r="Q4091" s="19" t="s">
        <v>131</v>
      </c>
      <c r="AJ4091" s="21">
        <v>0</v>
      </c>
      <c r="AK4091" s="21">
        <v>0</v>
      </c>
      <c r="AL4091" s="22">
        <f t="shared" si="66"/>
        <v>0</v>
      </c>
    </row>
    <row r="4092" spans="1:38" ht="12" customHeight="1">
      <c r="A4092" s="19" t="s">
        <v>15009</v>
      </c>
      <c r="B4092" s="20" t="s">
        <v>15010</v>
      </c>
      <c r="C4092" s="20"/>
      <c r="D4092" s="20"/>
      <c r="E4092" s="19" t="s">
        <v>15011</v>
      </c>
      <c r="F4092" s="20" t="s">
        <v>1199</v>
      </c>
      <c r="G4092" s="20" t="s">
        <v>1200</v>
      </c>
      <c r="H4092" s="20" t="s">
        <v>15012</v>
      </c>
      <c r="I4092" s="20"/>
      <c r="J4092" s="20"/>
      <c r="K4092" s="20"/>
      <c r="L4092" s="20" t="s">
        <v>15013</v>
      </c>
      <c r="M4092" s="20" t="s">
        <v>15012</v>
      </c>
      <c r="N4092" s="20"/>
      <c r="O4092" s="19" t="s">
        <v>15014</v>
      </c>
      <c r="P4092" s="20" t="s">
        <v>43</v>
      </c>
      <c r="Q4092" s="19" t="s">
        <v>180</v>
      </c>
      <c r="R4092" s="19" t="s">
        <v>1339</v>
      </c>
      <c r="S4092" s="19" t="s">
        <v>251</v>
      </c>
      <c r="U4092" s="21">
        <v>6000</v>
      </c>
      <c r="V4092" s="21">
        <v>3</v>
      </c>
      <c r="W4092" s="21">
        <v>10</v>
      </c>
      <c r="X4092" s="21">
        <v>12</v>
      </c>
      <c r="Y4092" s="19" t="s">
        <v>45</v>
      </c>
      <c r="Z4092" s="19" t="s">
        <v>46</v>
      </c>
      <c r="AA4092" s="19" t="s">
        <v>73</v>
      </c>
      <c r="AB4092" s="19" t="s">
        <v>74</v>
      </c>
      <c r="AC4092" s="19" t="s">
        <v>75</v>
      </c>
      <c r="AD4092" s="19" t="s">
        <v>76</v>
      </c>
      <c r="AE4092" s="19" t="s">
        <v>12993</v>
      </c>
      <c r="AF4092" s="19" t="s">
        <v>12994</v>
      </c>
      <c r="AJ4092" s="21">
        <f>VLOOKUP(B4092,[1]Sheet8!$A$3:$B$989,2,0)</f>
        <v>123226</v>
      </c>
      <c r="AK4092" s="21">
        <f>VLOOKUP(B4092,[2]Sheet3!$A$3:$B$1872,2,0)</f>
        <v>697154.66194690275</v>
      </c>
      <c r="AL4092" s="22">
        <f t="shared" si="66"/>
        <v>820380.66194690275</v>
      </c>
    </row>
    <row r="4093" spans="1:38" ht="12" customHeight="1">
      <c r="A4093" s="19" t="s">
        <v>15015</v>
      </c>
      <c r="B4093" s="20" t="s">
        <v>7032</v>
      </c>
      <c r="C4093" s="20"/>
      <c r="D4093" s="20"/>
      <c r="F4093" s="20" t="s">
        <v>215</v>
      </c>
      <c r="G4093" s="20" t="s">
        <v>4803</v>
      </c>
      <c r="H4093" s="20" t="s">
        <v>7030</v>
      </c>
      <c r="I4093" s="20"/>
      <c r="J4093" s="20"/>
      <c r="K4093" s="20"/>
      <c r="L4093" s="20" t="s">
        <v>7031</v>
      </c>
      <c r="M4093" s="20" t="s">
        <v>7032</v>
      </c>
      <c r="N4093" s="20"/>
      <c r="O4093" s="19" t="s">
        <v>15016</v>
      </c>
      <c r="P4093" s="20" t="s">
        <v>43</v>
      </c>
      <c r="Q4093" s="19" t="s">
        <v>237</v>
      </c>
      <c r="U4093" s="21">
        <v>200</v>
      </c>
      <c r="V4093" s="21">
        <v>1</v>
      </c>
      <c r="W4093" s="21">
        <v>1</v>
      </c>
      <c r="X4093" s="21">
        <v>5</v>
      </c>
      <c r="Y4093" s="19" t="s">
        <v>60</v>
      </c>
      <c r="Z4093" s="19" t="s">
        <v>61</v>
      </c>
      <c r="AA4093" s="19" t="s">
        <v>62</v>
      </c>
      <c r="AB4093" s="19" t="s">
        <v>63</v>
      </c>
      <c r="AC4093" s="19" t="s">
        <v>222</v>
      </c>
      <c r="AD4093" s="19" t="s">
        <v>223</v>
      </c>
      <c r="AJ4093" s="21">
        <v>0</v>
      </c>
      <c r="AK4093" s="21">
        <f>VLOOKUP(B4093,[2]Sheet3!$A$3:$B$1872,2,0)</f>
        <v>54309.734513274343</v>
      </c>
      <c r="AL4093" s="22">
        <f t="shared" si="66"/>
        <v>54309.734513274343</v>
      </c>
    </row>
    <row r="4094" spans="1:38" ht="12" customHeight="1">
      <c r="A4094" s="19" t="s">
        <v>15017</v>
      </c>
      <c r="B4094" s="20" t="s">
        <v>15018</v>
      </c>
      <c r="C4094" s="20"/>
      <c r="D4094" s="20"/>
      <c r="F4094" s="20" t="s">
        <v>215</v>
      </c>
      <c r="G4094" s="20" t="s">
        <v>4803</v>
      </c>
      <c r="H4094" s="20" t="s">
        <v>15019</v>
      </c>
      <c r="I4094" s="20"/>
      <c r="J4094" s="20"/>
      <c r="K4094" s="20"/>
      <c r="L4094" s="20" t="s">
        <v>15018</v>
      </c>
      <c r="M4094" s="20" t="s">
        <v>15018</v>
      </c>
      <c r="N4094" s="20"/>
      <c r="O4094" s="19" t="s">
        <v>15020</v>
      </c>
      <c r="P4094" s="20" t="s">
        <v>43</v>
      </c>
      <c r="Q4094" s="19" t="s">
        <v>131</v>
      </c>
      <c r="AJ4094" s="21">
        <v>0</v>
      </c>
      <c r="AK4094" s="21">
        <v>0</v>
      </c>
      <c r="AL4094" s="22">
        <f t="shared" si="66"/>
        <v>0</v>
      </c>
    </row>
    <row r="4095" spans="1:38" ht="12" customHeight="1">
      <c r="A4095" s="19" t="s">
        <v>15021</v>
      </c>
      <c r="B4095" s="20" t="s">
        <v>15022</v>
      </c>
      <c r="C4095" s="20"/>
      <c r="D4095" s="20"/>
      <c r="F4095" s="20" t="s">
        <v>215</v>
      </c>
      <c r="G4095" s="20" t="s">
        <v>4803</v>
      </c>
      <c r="H4095" s="20" t="s">
        <v>15023</v>
      </c>
      <c r="I4095" s="20"/>
      <c r="J4095" s="20"/>
      <c r="K4095" s="20"/>
      <c r="L4095" s="20" t="s">
        <v>15024</v>
      </c>
      <c r="M4095" s="20" t="s">
        <v>15022</v>
      </c>
      <c r="N4095" s="20"/>
      <c r="O4095" s="19" t="s">
        <v>15025</v>
      </c>
      <c r="P4095" s="20" t="s">
        <v>43</v>
      </c>
      <c r="Q4095" s="19" t="s">
        <v>131</v>
      </c>
      <c r="AJ4095" s="21">
        <v>0</v>
      </c>
      <c r="AK4095" s="21">
        <v>0</v>
      </c>
      <c r="AL4095" s="22">
        <f t="shared" si="66"/>
        <v>0</v>
      </c>
    </row>
    <row r="4096" spans="1:38" ht="12" customHeight="1">
      <c r="A4096" s="19" t="s">
        <v>15026</v>
      </c>
      <c r="B4096" s="20" t="s">
        <v>15027</v>
      </c>
      <c r="C4096" s="20"/>
      <c r="D4096" s="20"/>
      <c r="F4096" s="20" t="s">
        <v>215</v>
      </c>
      <c r="G4096" s="20" t="s">
        <v>4803</v>
      </c>
      <c r="H4096" s="20"/>
      <c r="I4096" s="20"/>
      <c r="J4096" s="20"/>
      <c r="K4096" s="20"/>
      <c r="L4096" s="20" t="s">
        <v>15028</v>
      </c>
      <c r="M4096" s="20" t="s">
        <v>15027</v>
      </c>
      <c r="N4096" s="20"/>
      <c r="O4096" s="19" t="s">
        <v>15029</v>
      </c>
      <c r="P4096" s="20" t="s">
        <v>43</v>
      </c>
      <c r="Q4096" s="19" t="s">
        <v>131</v>
      </c>
      <c r="AJ4096" s="21">
        <f>VLOOKUP(B4096,[1]Sheet8!$A$3:$B$989,2,0)</f>
        <v>12623.099999999999</v>
      </c>
      <c r="AK4096" s="21">
        <f>VLOOKUP(B4096,[2]Sheet3!$A$3:$B$1872,2,0)</f>
        <v>13991.150442477876</v>
      </c>
      <c r="AL4096" s="22">
        <f t="shared" si="66"/>
        <v>26614.250442477874</v>
      </c>
    </row>
    <row r="4097" spans="1:38" ht="12" customHeight="1">
      <c r="A4097" s="19" t="s">
        <v>15030</v>
      </c>
      <c r="B4097" s="20" t="s">
        <v>15031</v>
      </c>
      <c r="C4097" s="20"/>
      <c r="D4097" s="20"/>
      <c r="F4097" s="20" t="s">
        <v>215</v>
      </c>
      <c r="G4097" s="20" t="s">
        <v>4803</v>
      </c>
      <c r="H4097" s="20"/>
      <c r="I4097" s="20"/>
      <c r="J4097" s="20"/>
      <c r="K4097" s="20"/>
      <c r="L4097" s="20" t="s">
        <v>15032</v>
      </c>
      <c r="M4097" s="20" t="s">
        <v>15031</v>
      </c>
      <c r="N4097" s="20"/>
      <c r="O4097" s="19" t="s">
        <v>15033</v>
      </c>
      <c r="P4097" s="20" t="s">
        <v>59</v>
      </c>
      <c r="Q4097" s="19" t="s">
        <v>131</v>
      </c>
      <c r="AJ4097" s="21">
        <v>0</v>
      </c>
      <c r="AK4097" s="21">
        <v>0</v>
      </c>
      <c r="AL4097" s="22">
        <f t="shared" si="66"/>
        <v>0</v>
      </c>
    </row>
    <row r="4098" spans="1:38" ht="12" customHeight="1">
      <c r="A4098" s="19" t="s">
        <v>15034</v>
      </c>
      <c r="B4098" s="20" t="s">
        <v>15035</v>
      </c>
      <c r="C4098" s="20"/>
      <c r="D4098" s="20"/>
      <c r="F4098" s="20" t="s">
        <v>215</v>
      </c>
      <c r="G4098" s="20" t="s">
        <v>4803</v>
      </c>
      <c r="H4098" s="20" t="s">
        <v>15036</v>
      </c>
      <c r="I4098" s="20"/>
      <c r="J4098" s="20"/>
      <c r="K4098" s="20"/>
      <c r="L4098" s="20" t="s">
        <v>15035</v>
      </c>
      <c r="M4098" s="20" t="s">
        <v>15035</v>
      </c>
      <c r="N4098" s="20"/>
      <c r="O4098" s="19" t="s">
        <v>15037</v>
      </c>
      <c r="P4098" s="20" t="s">
        <v>43</v>
      </c>
      <c r="Q4098" s="19" t="s">
        <v>131</v>
      </c>
      <c r="AJ4098" s="21">
        <f>VLOOKUP(B4098,[1]Sheet8!$A$3:$B$989,2,0)</f>
        <v>8415.4</v>
      </c>
      <c r="AK4098" s="21">
        <f>VLOOKUP(B4098,[2]Sheet3!$A$3:$B$1872,2,0)</f>
        <v>27982.300884955755</v>
      </c>
      <c r="AL4098" s="22">
        <f t="shared" ref="AL4098:AL4161" si="67">AJ4098+AK4098</f>
        <v>36397.700884955753</v>
      </c>
    </row>
    <row r="4099" spans="1:38" ht="12" customHeight="1">
      <c r="A4099" s="19" t="s">
        <v>15038</v>
      </c>
      <c r="B4099" s="20" t="s">
        <v>15039</v>
      </c>
      <c r="C4099" s="20"/>
      <c r="D4099" s="20"/>
      <c r="F4099" s="20" t="s">
        <v>215</v>
      </c>
      <c r="G4099" s="20" t="s">
        <v>4803</v>
      </c>
      <c r="H4099" s="20"/>
      <c r="I4099" s="20"/>
      <c r="J4099" s="20"/>
      <c r="K4099" s="20"/>
      <c r="L4099" s="20" t="s">
        <v>15039</v>
      </c>
      <c r="M4099" s="20" t="s">
        <v>15039</v>
      </c>
      <c r="N4099" s="20"/>
      <c r="O4099" s="19" t="s">
        <v>15040</v>
      </c>
      <c r="P4099" s="20" t="s">
        <v>43</v>
      </c>
      <c r="Q4099" s="19" t="s">
        <v>131</v>
      </c>
      <c r="AJ4099" s="21">
        <v>0</v>
      </c>
      <c r="AK4099" s="21">
        <v>0</v>
      </c>
      <c r="AL4099" s="22">
        <f t="shared" si="67"/>
        <v>0</v>
      </c>
    </row>
    <row r="4100" spans="1:38" ht="12" customHeight="1">
      <c r="A4100" s="19" t="s">
        <v>15041</v>
      </c>
      <c r="B4100" s="20" t="s">
        <v>15042</v>
      </c>
      <c r="C4100" s="20"/>
      <c r="D4100" s="20"/>
      <c r="F4100" s="20" t="s">
        <v>98</v>
      </c>
      <c r="G4100" s="20" t="s">
        <v>290</v>
      </c>
      <c r="H4100" s="20"/>
      <c r="I4100" s="20"/>
      <c r="J4100" s="20"/>
      <c r="K4100" s="20"/>
      <c r="L4100" s="20"/>
      <c r="M4100" s="20" t="s">
        <v>15042</v>
      </c>
      <c r="N4100" s="20"/>
      <c r="O4100" s="19" t="s">
        <v>15043</v>
      </c>
      <c r="P4100" s="20" t="s">
        <v>43</v>
      </c>
      <c r="Q4100" s="19" t="s">
        <v>131</v>
      </c>
      <c r="AJ4100" s="21">
        <v>0</v>
      </c>
      <c r="AK4100" s="21">
        <v>0</v>
      </c>
      <c r="AL4100" s="22">
        <f t="shared" si="67"/>
        <v>0</v>
      </c>
    </row>
    <row r="4101" spans="1:38" ht="12" customHeight="1">
      <c r="A4101" s="19" t="s">
        <v>15044</v>
      </c>
      <c r="B4101" s="20" t="s">
        <v>15045</v>
      </c>
      <c r="C4101" s="20"/>
      <c r="D4101" s="20"/>
      <c r="E4101" s="19" t="s">
        <v>15046</v>
      </c>
      <c r="F4101" s="20" t="s">
        <v>98</v>
      </c>
      <c r="G4101" s="20" t="s">
        <v>290</v>
      </c>
      <c r="H4101" s="20"/>
      <c r="I4101" s="20"/>
      <c r="J4101" s="20"/>
      <c r="K4101" s="20"/>
      <c r="L4101" s="20" t="s">
        <v>15047</v>
      </c>
      <c r="M4101" s="20" t="s">
        <v>15045</v>
      </c>
      <c r="N4101" s="20"/>
      <c r="O4101" s="19" t="s">
        <v>15048</v>
      </c>
      <c r="P4101" s="20" t="s">
        <v>43</v>
      </c>
      <c r="Q4101" s="19" t="s">
        <v>44</v>
      </c>
      <c r="R4101" s="19" t="s">
        <v>181</v>
      </c>
      <c r="S4101" s="19" t="s">
        <v>139</v>
      </c>
      <c r="T4101" s="19" t="s">
        <v>182</v>
      </c>
      <c r="U4101" s="21">
        <v>4000</v>
      </c>
      <c r="V4101" s="21">
        <v>3</v>
      </c>
      <c r="W4101" s="21">
        <v>3</v>
      </c>
      <c r="X4101" s="21">
        <v>10</v>
      </c>
      <c r="Y4101" s="19" t="s">
        <v>45</v>
      </c>
      <c r="Z4101" s="19" t="s">
        <v>46</v>
      </c>
      <c r="AA4101" s="19" t="s">
        <v>47</v>
      </c>
      <c r="AB4101" s="19" t="s">
        <v>47</v>
      </c>
      <c r="AC4101" s="19" t="s">
        <v>284</v>
      </c>
      <c r="AD4101" s="19" t="s">
        <v>285</v>
      </c>
      <c r="AE4101" s="19" t="s">
        <v>10719</v>
      </c>
      <c r="AF4101" s="19" t="s">
        <v>10720</v>
      </c>
      <c r="AJ4101" s="21">
        <f>VLOOKUP(B4101,[1]Sheet8!$A$3:$B$989,2,0)</f>
        <v>18853.361063872944</v>
      </c>
      <c r="AK4101" s="21">
        <f>VLOOKUP(B4101,[2]Sheet3!$A$3:$B$1872,2,0)</f>
        <v>52309.73362831858</v>
      </c>
      <c r="AL4101" s="22">
        <f t="shared" si="67"/>
        <v>71163.094692191517</v>
      </c>
    </row>
    <row r="4102" spans="1:38" ht="12" customHeight="1">
      <c r="A4102" s="19" t="s">
        <v>15049</v>
      </c>
      <c r="B4102" s="20" t="s">
        <v>15050</v>
      </c>
      <c r="C4102" s="20"/>
      <c r="D4102" s="20"/>
      <c r="F4102" s="20" t="s">
        <v>98</v>
      </c>
      <c r="G4102" s="20" t="s">
        <v>290</v>
      </c>
      <c r="H4102" s="20"/>
      <c r="I4102" s="20"/>
      <c r="J4102" s="20"/>
      <c r="K4102" s="20"/>
      <c r="L4102" s="20"/>
      <c r="M4102" s="20"/>
      <c r="N4102" s="20"/>
      <c r="O4102" s="19" t="s">
        <v>15051</v>
      </c>
      <c r="P4102" s="20" t="s">
        <v>43</v>
      </c>
      <c r="Q4102" s="19" t="s">
        <v>131</v>
      </c>
      <c r="AJ4102" s="21">
        <v>0</v>
      </c>
      <c r="AK4102" s="21">
        <v>0</v>
      </c>
      <c r="AL4102" s="22">
        <f t="shared" si="67"/>
        <v>0</v>
      </c>
    </row>
    <row r="4103" spans="1:38" ht="12" customHeight="1">
      <c r="A4103" s="19" t="s">
        <v>15052</v>
      </c>
      <c r="B4103" s="20" t="s">
        <v>15053</v>
      </c>
      <c r="C4103" s="20"/>
      <c r="D4103" s="20"/>
      <c r="F4103" s="20" t="s">
        <v>98</v>
      </c>
      <c r="G4103" s="20" t="s">
        <v>290</v>
      </c>
      <c r="H4103" s="20"/>
      <c r="I4103" s="20"/>
      <c r="J4103" s="20"/>
      <c r="K4103" s="20"/>
      <c r="L4103" s="20"/>
      <c r="M4103" s="20" t="s">
        <v>15053</v>
      </c>
      <c r="N4103" s="20"/>
      <c r="O4103" s="19" t="s">
        <v>15054</v>
      </c>
      <c r="P4103" s="20" t="s">
        <v>43</v>
      </c>
      <c r="Q4103" s="19" t="s">
        <v>131</v>
      </c>
      <c r="AJ4103" s="21">
        <v>0</v>
      </c>
      <c r="AK4103" s="21">
        <v>0</v>
      </c>
      <c r="AL4103" s="22">
        <f t="shared" si="67"/>
        <v>0</v>
      </c>
    </row>
    <row r="4104" spans="1:38" ht="12" customHeight="1">
      <c r="A4104" s="19" t="s">
        <v>15055</v>
      </c>
      <c r="B4104" s="20" t="s">
        <v>15056</v>
      </c>
      <c r="C4104" s="20"/>
      <c r="D4104" s="20"/>
      <c r="F4104" s="20" t="s">
        <v>98</v>
      </c>
      <c r="G4104" s="20" t="s">
        <v>290</v>
      </c>
      <c r="H4104" s="20"/>
      <c r="I4104" s="20"/>
      <c r="J4104" s="20"/>
      <c r="K4104" s="20"/>
      <c r="L4104" s="20"/>
      <c r="M4104" s="20" t="s">
        <v>15056</v>
      </c>
      <c r="N4104" s="20"/>
      <c r="O4104" s="19" t="s">
        <v>15057</v>
      </c>
      <c r="P4104" s="20" t="s">
        <v>43</v>
      </c>
      <c r="Q4104" s="19" t="s">
        <v>131</v>
      </c>
      <c r="AJ4104" s="21">
        <v>0</v>
      </c>
      <c r="AK4104" s="21">
        <v>0</v>
      </c>
      <c r="AL4104" s="22">
        <f t="shared" si="67"/>
        <v>0</v>
      </c>
    </row>
    <row r="4105" spans="1:38" ht="12" customHeight="1">
      <c r="A4105" s="19" t="s">
        <v>15058</v>
      </c>
      <c r="B4105" s="20" t="s">
        <v>15059</v>
      </c>
      <c r="C4105" s="20"/>
      <c r="D4105" s="20"/>
      <c r="F4105" s="20" t="s">
        <v>98</v>
      </c>
      <c r="G4105" s="20" t="s">
        <v>290</v>
      </c>
      <c r="H4105" s="20"/>
      <c r="I4105" s="20"/>
      <c r="J4105" s="20"/>
      <c r="K4105" s="20"/>
      <c r="L4105" s="20"/>
      <c r="M4105" s="20" t="s">
        <v>15059</v>
      </c>
      <c r="N4105" s="20"/>
      <c r="O4105" s="19" t="s">
        <v>15060</v>
      </c>
      <c r="P4105" s="20" t="s">
        <v>43</v>
      </c>
      <c r="Q4105" s="19" t="s">
        <v>237</v>
      </c>
      <c r="R4105" s="19" t="s">
        <v>803</v>
      </c>
      <c r="S4105" s="19" t="s">
        <v>139</v>
      </c>
      <c r="T4105" s="19" t="s">
        <v>152</v>
      </c>
      <c r="AJ4105" s="21">
        <v>0</v>
      </c>
      <c r="AK4105" s="21">
        <v>0</v>
      </c>
      <c r="AL4105" s="22">
        <f t="shared" si="67"/>
        <v>0</v>
      </c>
    </row>
    <row r="4106" spans="1:38" ht="12" customHeight="1">
      <c r="A4106" s="19" t="s">
        <v>15061</v>
      </c>
      <c r="B4106" s="20" t="s">
        <v>15062</v>
      </c>
      <c r="C4106" s="20"/>
      <c r="D4106" s="20"/>
      <c r="E4106" s="19" t="s">
        <v>15063</v>
      </c>
      <c r="F4106" s="20" t="s">
        <v>98</v>
      </c>
      <c r="G4106" s="20" t="s">
        <v>290</v>
      </c>
      <c r="H4106" s="20" t="s">
        <v>2316</v>
      </c>
      <c r="I4106" s="20"/>
      <c r="J4106" s="20"/>
      <c r="K4106" s="20"/>
      <c r="L4106" s="20" t="s">
        <v>2317</v>
      </c>
      <c r="M4106" s="20" t="s">
        <v>2318</v>
      </c>
      <c r="N4106" s="20"/>
      <c r="O4106" s="19" t="s">
        <v>15064</v>
      </c>
      <c r="P4106" s="20" t="s">
        <v>43</v>
      </c>
      <c r="Q4106" s="19" t="s">
        <v>170</v>
      </c>
      <c r="U4106" s="21">
        <v>600</v>
      </c>
      <c r="V4106" s="21">
        <v>1</v>
      </c>
      <c r="W4106" s="21">
        <v>1</v>
      </c>
      <c r="X4106" s="21">
        <v>3</v>
      </c>
      <c r="Y4106" s="19" t="s">
        <v>45</v>
      </c>
      <c r="Z4106" s="19" t="s">
        <v>46</v>
      </c>
      <c r="AA4106" s="19" t="s">
        <v>47</v>
      </c>
      <c r="AB4106" s="19" t="s">
        <v>47</v>
      </c>
      <c r="AC4106" s="19" t="s">
        <v>284</v>
      </c>
      <c r="AD4106" s="19" t="s">
        <v>285</v>
      </c>
      <c r="AE4106" s="19" t="s">
        <v>294</v>
      </c>
      <c r="AF4106" s="19" t="s">
        <v>295</v>
      </c>
      <c r="AJ4106" s="21">
        <f>VLOOKUP(B4106,[1]Sheet8!$A$3:$B$989,2,0)</f>
        <v>0</v>
      </c>
      <c r="AK4106" s="21">
        <f>VLOOKUP(B4106,[2]Sheet3!$A$3:$B$1872,2,0)</f>
        <v>271433.62831858412</v>
      </c>
      <c r="AL4106" s="22">
        <f t="shared" si="67"/>
        <v>271433.62831858412</v>
      </c>
    </row>
    <row r="4107" spans="1:38" ht="12" customHeight="1">
      <c r="A4107" s="19" t="s">
        <v>15065</v>
      </c>
      <c r="B4107" s="20" t="s">
        <v>15066</v>
      </c>
      <c r="C4107" s="20"/>
      <c r="D4107" s="20"/>
      <c r="F4107" s="20" t="s">
        <v>98</v>
      </c>
      <c r="G4107" s="20" t="s">
        <v>290</v>
      </c>
      <c r="H4107" s="20"/>
      <c r="I4107" s="20"/>
      <c r="J4107" s="20"/>
      <c r="K4107" s="20"/>
      <c r="L4107" s="20"/>
      <c r="M4107" s="20" t="s">
        <v>15066</v>
      </c>
      <c r="N4107" s="20"/>
      <c r="O4107" s="19" t="s">
        <v>15067</v>
      </c>
      <c r="P4107" s="20" t="s">
        <v>43</v>
      </c>
      <c r="Q4107" s="19" t="s">
        <v>131</v>
      </c>
      <c r="AJ4107" s="21">
        <v>0</v>
      </c>
      <c r="AK4107" s="21">
        <v>0</v>
      </c>
      <c r="AL4107" s="22">
        <f t="shared" si="67"/>
        <v>0</v>
      </c>
    </row>
    <row r="4108" spans="1:38" ht="12" customHeight="1">
      <c r="A4108" s="19" t="s">
        <v>15068</v>
      </c>
      <c r="B4108" s="20" t="s">
        <v>15069</v>
      </c>
      <c r="C4108" s="20"/>
      <c r="D4108" s="20"/>
      <c r="E4108" s="19" t="s">
        <v>15070</v>
      </c>
      <c r="F4108" s="20" t="s">
        <v>98</v>
      </c>
      <c r="G4108" s="20" t="s">
        <v>290</v>
      </c>
      <c r="H4108" s="20" t="s">
        <v>15071</v>
      </c>
      <c r="I4108" s="20"/>
      <c r="J4108" s="20"/>
      <c r="K4108" s="20"/>
      <c r="L4108" s="20" t="s">
        <v>15072</v>
      </c>
      <c r="M4108" s="20" t="s">
        <v>15069</v>
      </c>
      <c r="N4108" s="20"/>
      <c r="O4108" s="19" t="s">
        <v>15073</v>
      </c>
      <c r="P4108" s="20" t="s">
        <v>43</v>
      </c>
      <c r="Q4108" s="19" t="s">
        <v>170</v>
      </c>
      <c r="R4108" s="19" t="s">
        <v>691</v>
      </c>
      <c r="S4108" s="19" t="s">
        <v>139</v>
      </c>
      <c r="T4108" s="19" t="s">
        <v>182</v>
      </c>
      <c r="U4108" s="21">
        <v>1200</v>
      </c>
      <c r="V4108" s="21">
        <v>1</v>
      </c>
      <c r="W4108" s="21">
        <v>1</v>
      </c>
      <c r="X4108" s="21">
        <v>4</v>
      </c>
      <c r="Y4108" s="19" t="s">
        <v>45</v>
      </c>
      <c r="Z4108" s="19" t="s">
        <v>46</v>
      </c>
      <c r="AA4108" s="19" t="s">
        <v>47</v>
      </c>
      <c r="AB4108" s="19" t="s">
        <v>47</v>
      </c>
      <c r="AC4108" s="19" t="s">
        <v>284</v>
      </c>
      <c r="AD4108" s="19" t="s">
        <v>285</v>
      </c>
      <c r="AE4108" s="19" t="s">
        <v>294</v>
      </c>
      <c r="AF4108" s="19" t="s">
        <v>295</v>
      </c>
      <c r="AJ4108" s="21">
        <f>VLOOKUP(B4108,[1]Sheet8!$A$3:$B$989,2,0)</f>
        <v>0</v>
      </c>
      <c r="AK4108" s="21">
        <f>VLOOKUP(B4108,[2]Sheet3!$A$3:$B$1872,2,0)</f>
        <v>151646.01769911504</v>
      </c>
      <c r="AL4108" s="22">
        <f t="shared" si="67"/>
        <v>151646.01769911504</v>
      </c>
    </row>
    <row r="4109" spans="1:38" ht="12" customHeight="1">
      <c r="A4109" s="19" t="s">
        <v>15074</v>
      </c>
      <c r="B4109" s="20" t="s">
        <v>15075</v>
      </c>
      <c r="C4109" s="20"/>
      <c r="D4109" s="20"/>
      <c r="F4109" s="20" t="s">
        <v>98</v>
      </c>
      <c r="G4109" s="20" t="s">
        <v>290</v>
      </c>
      <c r="H4109" s="20"/>
      <c r="I4109" s="20"/>
      <c r="J4109" s="20"/>
      <c r="K4109" s="20"/>
      <c r="L4109" s="20"/>
      <c r="M4109" s="20" t="s">
        <v>15075</v>
      </c>
      <c r="N4109" s="20"/>
      <c r="O4109" s="19" t="s">
        <v>15076</v>
      </c>
      <c r="P4109" s="20" t="s">
        <v>43</v>
      </c>
      <c r="Q4109" s="19" t="s">
        <v>131</v>
      </c>
      <c r="AJ4109" s="21">
        <v>0</v>
      </c>
      <c r="AK4109" s="21">
        <v>0</v>
      </c>
      <c r="AL4109" s="22">
        <f t="shared" si="67"/>
        <v>0</v>
      </c>
    </row>
    <row r="4110" spans="1:38" ht="12" customHeight="1">
      <c r="A4110" s="19" t="s">
        <v>15077</v>
      </c>
      <c r="B4110" s="20" t="s">
        <v>15078</v>
      </c>
      <c r="C4110" s="20"/>
      <c r="D4110" s="20"/>
      <c r="F4110" s="20" t="s">
        <v>98</v>
      </c>
      <c r="G4110" s="20" t="s">
        <v>290</v>
      </c>
      <c r="H4110" s="20"/>
      <c r="I4110" s="20"/>
      <c r="J4110" s="20"/>
      <c r="K4110" s="20"/>
      <c r="L4110" s="20"/>
      <c r="M4110" s="20" t="s">
        <v>15078</v>
      </c>
      <c r="N4110" s="20"/>
      <c r="O4110" s="19" t="s">
        <v>15079</v>
      </c>
      <c r="P4110" s="20" t="s">
        <v>43</v>
      </c>
      <c r="Q4110" s="19" t="s">
        <v>131</v>
      </c>
      <c r="AJ4110" s="21">
        <v>0</v>
      </c>
      <c r="AK4110" s="21">
        <v>0</v>
      </c>
      <c r="AL4110" s="22">
        <f t="shared" si="67"/>
        <v>0</v>
      </c>
    </row>
    <row r="4111" spans="1:38" ht="12" customHeight="1">
      <c r="A4111" s="19" t="s">
        <v>15080</v>
      </c>
      <c r="B4111" s="20" t="s">
        <v>15081</v>
      </c>
      <c r="C4111" s="20"/>
      <c r="D4111" s="20"/>
      <c r="F4111" s="20" t="s">
        <v>98</v>
      </c>
      <c r="G4111" s="20" t="s">
        <v>290</v>
      </c>
      <c r="H4111" s="20"/>
      <c r="I4111" s="20"/>
      <c r="J4111" s="20"/>
      <c r="K4111" s="20"/>
      <c r="L4111" s="20" t="s">
        <v>15081</v>
      </c>
      <c r="M4111" s="20" t="s">
        <v>15081</v>
      </c>
      <c r="N4111" s="20"/>
      <c r="O4111" s="19" t="s">
        <v>15082</v>
      </c>
      <c r="P4111" s="20" t="s">
        <v>43</v>
      </c>
      <c r="Q4111" s="19" t="s">
        <v>131</v>
      </c>
      <c r="AJ4111" s="21">
        <v>0</v>
      </c>
      <c r="AK4111" s="21">
        <f>VLOOKUP(B4111,[2]Sheet3!$A$3:$B$1872,2,0)</f>
        <v>32495.575221238938</v>
      </c>
      <c r="AL4111" s="22">
        <f t="shared" si="67"/>
        <v>32495.575221238938</v>
      </c>
    </row>
    <row r="4112" spans="1:38" ht="12" customHeight="1">
      <c r="A4112" s="19" t="s">
        <v>15083</v>
      </c>
      <c r="B4112" s="20" t="s">
        <v>15084</v>
      </c>
      <c r="C4112" s="20"/>
      <c r="D4112" s="20"/>
      <c r="F4112" s="20" t="s">
        <v>98</v>
      </c>
      <c r="G4112" s="20" t="s">
        <v>290</v>
      </c>
      <c r="H4112" s="20"/>
      <c r="I4112" s="20"/>
      <c r="J4112" s="20"/>
      <c r="K4112" s="20"/>
      <c r="L4112" s="20"/>
      <c r="M4112" s="20" t="s">
        <v>15084</v>
      </c>
      <c r="N4112" s="20"/>
      <c r="O4112" s="19" t="s">
        <v>15085</v>
      </c>
      <c r="P4112" s="20" t="s">
        <v>43</v>
      </c>
      <c r="Q4112" s="19" t="s">
        <v>131</v>
      </c>
      <c r="AJ4112" s="21">
        <v>0</v>
      </c>
      <c r="AK4112" s="21">
        <v>0</v>
      </c>
      <c r="AL4112" s="22">
        <f t="shared" si="67"/>
        <v>0</v>
      </c>
    </row>
    <row r="4113" spans="1:38" ht="12" customHeight="1">
      <c r="A4113" s="19" t="s">
        <v>15086</v>
      </c>
      <c r="B4113" s="20" t="s">
        <v>15087</v>
      </c>
      <c r="C4113" s="20"/>
      <c r="D4113" s="20"/>
      <c r="F4113" s="20" t="s">
        <v>98</v>
      </c>
      <c r="G4113" s="20" t="s">
        <v>290</v>
      </c>
      <c r="H4113" s="20" t="s">
        <v>15088</v>
      </c>
      <c r="I4113" s="20"/>
      <c r="J4113" s="20"/>
      <c r="K4113" s="20"/>
      <c r="L4113" s="20"/>
      <c r="M4113" s="20" t="s">
        <v>15087</v>
      </c>
      <c r="N4113" s="20"/>
      <c r="O4113" s="19" t="s">
        <v>15089</v>
      </c>
      <c r="P4113" s="20" t="s">
        <v>43</v>
      </c>
      <c r="Q4113" s="19" t="s">
        <v>131</v>
      </c>
      <c r="AJ4113" s="21">
        <v>0</v>
      </c>
      <c r="AK4113" s="21">
        <v>0</v>
      </c>
      <c r="AL4113" s="22">
        <f t="shared" si="67"/>
        <v>0</v>
      </c>
    </row>
    <row r="4114" spans="1:38" ht="12" customHeight="1">
      <c r="A4114" s="19" t="s">
        <v>15090</v>
      </c>
      <c r="B4114" s="20" t="s">
        <v>15091</v>
      </c>
      <c r="C4114" s="20"/>
      <c r="D4114" s="20"/>
      <c r="E4114" s="19" t="s">
        <v>15092</v>
      </c>
      <c r="F4114" s="20" t="s">
        <v>98</v>
      </c>
      <c r="G4114" s="20" t="s">
        <v>290</v>
      </c>
      <c r="H4114" s="20" t="s">
        <v>15093</v>
      </c>
      <c r="I4114" s="20"/>
      <c r="J4114" s="20"/>
      <c r="K4114" s="20"/>
      <c r="L4114" s="20" t="s">
        <v>15091</v>
      </c>
      <c r="M4114" s="20" t="s">
        <v>15094</v>
      </c>
      <c r="N4114" s="20"/>
      <c r="O4114" s="19" t="s">
        <v>15095</v>
      </c>
      <c r="P4114" s="20" t="s">
        <v>43</v>
      </c>
      <c r="Q4114" s="19" t="s">
        <v>180</v>
      </c>
      <c r="R4114" s="19" t="s">
        <v>6799</v>
      </c>
      <c r="S4114" s="19" t="s">
        <v>139</v>
      </c>
      <c r="T4114" s="19" t="s">
        <v>152</v>
      </c>
      <c r="U4114" s="21">
        <v>4000</v>
      </c>
      <c r="V4114" s="21">
        <v>4</v>
      </c>
      <c r="W4114" s="21">
        <v>3</v>
      </c>
      <c r="X4114" s="21">
        <v>9</v>
      </c>
      <c r="Y4114" s="19" t="s">
        <v>45</v>
      </c>
      <c r="Z4114" s="19" t="s">
        <v>46</v>
      </c>
      <c r="AA4114" s="19" t="s">
        <v>47</v>
      </c>
      <c r="AB4114" s="19" t="s">
        <v>47</v>
      </c>
      <c r="AC4114" s="19" t="s">
        <v>284</v>
      </c>
      <c r="AD4114" s="19" t="s">
        <v>285</v>
      </c>
      <c r="AE4114" s="19" t="s">
        <v>294</v>
      </c>
      <c r="AF4114" s="19" t="s">
        <v>295</v>
      </c>
      <c r="AJ4114" s="21">
        <f>VLOOKUP(B4114,[1]Sheet8!$A$3:$B$989,2,0)</f>
        <v>32487.741595809417</v>
      </c>
      <c r="AK4114" s="21">
        <f>VLOOKUP(B4114,[2]Sheet3!$A$3:$B$1872,2,0)</f>
        <v>733605.92641304049</v>
      </c>
      <c r="AL4114" s="22">
        <f t="shared" si="67"/>
        <v>766093.66800884996</v>
      </c>
    </row>
    <row r="4115" spans="1:38" ht="12" customHeight="1">
      <c r="A4115" s="19" t="s">
        <v>15096</v>
      </c>
      <c r="B4115" s="20" t="s">
        <v>15097</v>
      </c>
      <c r="C4115" s="20"/>
      <c r="D4115" s="20"/>
      <c r="F4115" s="20" t="s">
        <v>98</v>
      </c>
      <c r="G4115" s="20" t="s">
        <v>290</v>
      </c>
      <c r="H4115" s="20" t="s">
        <v>15098</v>
      </c>
      <c r="I4115" s="20"/>
      <c r="J4115" s="20"/>
      <c r="K4115" s="20"/>
      <c r="L4115" s="20"/>
      <c r="M4115" s="20" t="s">
        <v>15097</v>
      </c>
      <c r="N4115" s="20"/>
      <c r="O4115" s="19" t="s">
        <v>15099</v>
      </c>
      <c r="P4115" s="20" t="s">
        <v>43</v>
      </c>
      <c r="Q4115" s="19" t="s">
        <v>131</v>
      </c>
      <c r="AJ4115" s="21">
        <v>0</v>
      </c>
      <c r="AK4115" s="21">
        <v>0</v>
      </c>
      <c r="AL4115" s="22">
        <f t="shared" si="67"/>
        <v>0</v>
      </c>
    </row>
    <row r="4116" spans="1:38" ht="12" customHeight="1">
      <c r="A4116" s="19" t="s">
        <v>15100</v>
      </c>
      <c r="B4116" s="20" t="s">
        <v>15101</v>
      </c>
      <c r="C4116" s="20"/>
      <c r="D4116" s="20"/>
      <c r="F4116" s="20" t="s">
        <v>98</v>
      </c>
      <c r="G4116" s="20" t="s">
        <v>290</v>
      </c>
      <c r="H4116" s="20"/>
      <c r="I4116" s="20"/>
      <c r="J4116" s="20"/>
      <c r="K4116" s="20"/>
      <c r="L4116" s="20"/>
      <c r="M4116" s="20" t="s">
        <v>15101</v>
      </c>
      <c r="N4116" s="20"/>
      <c r="O4116" s="19" t="s">
        <v>15102</v>
      </c>
      <c r="P4116" s="20" t="s">
        <v>43</v>
      </c>
      <c r="Q4116" s="19" t="s">
        <v>131</v>
      </c>
      <c r="AJ4116" s="21">
        <v>0</v>
      </c>
      <c r="AK4116" s="21">
        <v>0</v>
      </c>
      <c r="AL4116" s="22">
        <f t="shared" si="67"/>
        <v>0</v>
      </c>
    </row>
    <row r="4117" spans="1:38" ht="12" customHeight="1">
      <c r="A4117" s="19" t="s">
        <v>15103</v>
      </c>
      <c r="B4117" s="20" t="s">
        <v>15104</v>
      </c>
      <c r="C4117" s="20"/>
      <c r="D4117" s="20"/>
      <c r="E4117" s="19" t="s">
        <v>15105</v>
      </c>
      <c r="F4117" s="20" t="s">
        <v>98</v>
      </c>
      <c r="G4117" s="20" t="s">
        <v>290</v>
      </c>
      <c r="H4117" s="20" t="s">
        <v>15106</v>
      </c>
      <c r="I4117" s="20"/>
      <c r="J4117" s="20"/>
      <c r="K4117" s="20"/>
      <c r="L4117" s="20" t="s">
        <v>15107</v>
      </c>
      <c r="M4117" s="20" t="s">
        <v>15107</v>
      </c>
      <c r="N4117" s="20"/>
      <c r="O4117" s="19" t="s">
        <v>15108</v>
      </c>
      <c r="P4117" s="20" t="s">
        <v>43</v>
      </c>
      <c r="Q4117" s="19" t="s">
        <v>170</v>
      </c>
      <c r="R4117" s="19" t="s">
        <v>803</v>
      </c>
      <c r="S4117" s="19" t="s">
        <v>139</v>
      </c>
      <c r="T4117" s="19" t="s">
        <v>152</v>
      </c>
      <c r="U4117" s="21">
        <v>500</v>
      </c>
      <c r="V4117" s="21">
        <v>1</v>
      </c>
      <c r="W4117" s="21">
        <v>2</v>
      </c>
      <c r="X4117" s="21">
        <v>4</v>
      </c>
      <c r="Y4117" s="19" t="s">
        <v>45</v>
      </c>
      <c r="Z4117" s="19" t="s">
        <v>46</v>
      </c>
      <c r="AA4117" s="19" t="s">
        <v>47</v>
      </c>
      <c r="AB4117" s="19" t="s">
        <v>47</v>
      </c>
      <c r="AC4117" s="19" t="s">
        <v>284</v>
      </c>
      <c r="AD4117" s="19" t="s">
        <v>285</v>
      </c>
      <c r="AE4117" s="19" t="s">
        <v>10719</v>
      </c>
      <c r="AF4117" s="19" t="s">
        <v>10720</v>
      </c>
      <c r="AJ4117" s="21">
        <f>VLOOKUP(B4117,[1]Sheet8!$A$3:$B$989,2,0)</f>
        <v>0</v>
      </c>
      <c r="AK4117" s="21">
        <f>VLOOKUP(B4117,[2]Sheet3!$A$3:$B$1872,2,0)</f>
        <v>129982.30088495575</v>
      </c>
      <c r="AL4117" s="22">
        <f t="shared" si="67"/>
        <v>129982.30088495575</v>
      </c>
    </row>
    <row r="4118" spans="1:38" ht="12" customHeight="1">
      <c r="A4118" s="19" t="s">
        <v>15109</v>
      </c>
      <c r="B4118" s="20" t="s">
        <v>15110</v>
      </c>
      <c r="C4118" s="20"/>
      <c r="D4118" s="20"/>
      <c r="F4118" s="20" t="s">
        <v>98</v>
      </c>
      <c r="G4118" s="20" t="s">
        <v>290</v>
      </c>
      <c r="H4118" s="20"/>
      <c r="I4118" s="20"/>
      <c r="J4118" s="20"/>
      <c r="K4118" s="20"/>
      <c r="L4118" s="20"/>
      <c r="M4118" s="20" t="s">
        <v>15110</v>
      </c>
      <c r="N4118" s="20"/>
      <c r="O4118" s="19" t="s">
        <v>15111</v>
      </c>
      <c r="P4118" s="20" t="s">
        <v>43</v>
      </c>
      <c r="Q4118" s="19" t="s">
        <v>131</v>
      </c>
      <c r="AJ4118" s="21">
        <v>0</v>
      </c>
      <c r="AK4118" s="21">
        <v>0</v>
      </c>
      <c r="AL4118" s="22">
        <f t="shared" si="67"/>
        <v>0</v>
      </c>
    </row>
    <row r="4119" spans="1:38" ht="12" customHeight="1">
      <c r="A4119" s="19" t="s">
        <v>15112</v>
      </c>
      <c r="B4119" s="20" t="s">
        <v>15113</v>
      </c>
      <c r="C4119" s="20"/>
      <c r="D4119" s="20"/>
      <c r="F4119" s="20" t="s">
        <v>98</v>
      </c>
      <c r="G4119" s="20" t="s">
        <v>290</v>
      </c>
      <c r="H4119" s="20" t="s">
        <v>15114</v>
      </c>
      <c r="I4119" s="20"/>
      <c r="J4119" s="20"/>
      <c r="K4119" s="20"/>
      <c r="L4119" s="20"/>
      <c r="M4119" s="20" t="s">
        <v>15113</v>
      </c>
      <c r="N4119" s="20"/>
      <c r="O4119" s="19" t="s">
        <v>15115</v>
      </c>
      <c r="P4119" s="20" t="s">
        <v>43</v>
      </c>
      <c r="Q4119" s="19" t="s">
        <v>131</v>
      </c>
      <c r="AJ4119" s="21">
        <v>0</v>
      </c>
      <c r="AK4119" s="21">
        <v>0</v>
      </c>
      <c r="AL4119" s="22">
        <f t="shared" si="67"/>
        <v>0</v>
      </c>
    </row>
    <row r="4120" spans="1:38" ht="12" customHeight="1">
      <c r="A4120" s="19" t="s">
        <v>15116</v>
      </c>
      <c r="B4120" s="20" t="s">
        <v>15117</v>
      </c>
      <c r="C4120" s="20"/>
      <c r="D4120" s="20"/>
      <c r="F4120" s="20" t="s">
        <v>98</v>
      </c>
      <c r="G4120" s="20" t="s">
        <v>290</v>
      </c>
      <c r="H4120" s="20"/>
      <c r="I4120" s="20"/>
      <c r="J4120" s="20"/>
      <c r="K4120" s="20"/>
      <c r="L4120" s="20"/>
      <c r="M4120" s="20" t="s">
        <v>15117</v>
      </c>
      <c r="N4120" s="20"/>
      <c r="O4120" s="19" t="s">
        <v>15118</v>
      </c>
      <c r="P4120" s="20" t="s">
        <v>43</v>
      </c>
      <c r="Q4120" s="19" t="s">
        <v>131</v>
      </c>
      <c r="AJ4120" s="21">
        <v>0</v>
      </c>
      <c r="AK4120" s="21">
        <v>0</v>
      </c>
      <c r="AL4120" s="22">
        <f t="shared" si="67"/>
        <v>0</v>
      </c>
    </row>
    <row r="4121" spans="1:38" ht="12" customHeight="1">
      <c r="A4121" s="19" t="s">
        <v>15119</v>
      </c>
      <c r="B4121" s="20" t="s">
        <v>15120</v>
      </c>
      <c r="C4121" s="20"/>
      <c r="D4121" s="20"/>
      <c r="F4121" s="20" t="s">
        <v>98</v>
      </c>
      <c r="G4121" s="20" t="s">
        <v>290</v>
      </c>
      <c r="H4121" s="20"/>
      <c r="I4121" s="20"/>
      <c r="J4121" s="20"/>
      <c r="K4121" s="20"/>
      <c r="L4121" s="20" t="s">
        <v>15120</v>
      </c>
      <c r="M4121" s="20" t="s">
        <v>15120</v>
      </c>
      <c r="N4121" s="20"/>
      <c r="O4121" s="19" t="s">
        <v>15121</v>
      </c>
      <c r="P4121" s="20" t="s">
        <v>43</v>
      </c>
      <c r="Q4121" s="19" t="s">
        <v>131</v>
      </c>
      <c r="AJ4121" s="21">
        <v>0</v>
      </c>
      <c r="AK4121" s="21">
        <v>0</v>
      </c>
      <c r="AL4121" s="22">
        <f t="shared" si="67"/>
        <v>0</v>
      </c>
    </row>
    <row r="4122" spans="1:38" ht="12" customHeight="1">
      <c r="A4122" s="19" t="s">
        <v>15122</v>
      </c>
      <c r="B4122" s="20" t="s">
        <v>15123</v>
      </c>
      <c r="C4122" s="20"/>
      <c r="D4122" s="20"/>
      <c r="F4122" s="20" t="s">
        <v>98</v>
      </c>
      <c r="G4122" s="20" t="s">
        <v>290</v>
      </c>
      <c r="H4122" s="20" t="s">
        <v>15124</v>
      </c>
      <c r="I4122" s="20"/>
      <c r="J4122" s="20"/>
      <c r="K4122" s="20"/>
      <c r="L4122" s="20" t="s">
        <v>15125</v>
      </c>
      <c r="M4122" s="20" t="s">
        <v>15123</v>
      </c>
      <c r="N4122" s="20"/>
      <c r="O4122" s="19" t="s">
        <v>15126</v>
      </c>
      <c r="P4122" s="20" t="s">
        <v>43</v>
      </c>
      <c r="Q4122" s="19" t="s">
        <v>131</v>
      </c>
      <c r="AJ4122" s="21">
        <v>0</v>
      </c>
      <c r="AK4122" s="21">
        <f>VLOOKUP(B4122,[2]Sheet3!$A$3:$B$1872,2,0)</f>
        <v>3249.5575221238942</v>
      </c>
      <c r="AL4122" s="22">
        <f t="shared" si="67"/>
        <v>3249.5575221238942</v>
      </c>
    </row>
    <row r="4123" spans="1:38" ht="12" customHeight="1">
      <c r="A4123" s="19" t="s">
        <v>15127</v>
      </c>
      <c r="B4123" s="20" t="s">
        <v>15128</v>
      </c>
      <c r="C4123" s="20"/>
      <c r="D4123" s="20"/>
      <c r="F4123" s="20" t="s">
        <v>98</v>
      </c>
      <c r="G4123" s="20" t="s">
        <v>290</v>
      </c>
      <c r="H4123" s="20" t="s">
        <v>15129</v>
      </c>
      <c r="I4123" s="20"/>
      <c r="J4123" s="20"/>
      <c r="K4123" s="20"/>
      <c r="L4123" s="20" t="s">
        <v>15130</v>
      </c>
      <c r="M4123" s="20" t="s">
        <v>15128</v>
      </c>
      <c r="N4123" s="20"/>
      <c r="O4123" s="19" t="s">
        <v>15131</v>
      </c>
      <c r="P4123" s="20" t="s">
        <v>43</v>
      </c>
      <c r="Q4123" s="19" t="s">
        <v>131</v>
      </c>
      <c r="AJ4123" s="21">
        <v>0</v>
      </c>
      <c r="AK4123" s="21">
        <v>0</v>
      </c>
      <c r="AL4123" s="22">
        <f t="shared" si="67"/>
        <v>0</v>
      </c>
    </row>
    <row r="4124" spans="1:38" ht="12" customHeight="1">
      <c r="A4124" s="19" t="s">
        <v>15132</v>
      </c>
      <c r="B4124" s="20" t="s">
        <v>15133</v>
      </c>
      <c r="C4124" s="20"/>
      <c r="D4124" s="20"/>
      <c r="F4124" s="20" t="s">
        <v>98</v>
      </c>
      <c r="G4124" s="20" t="s">
        <v>290</v>
      </c>
      <c r="H4124" s="20" t="s">
        <v>15134</v>
      </c>
      <c r="I4124" s="20"/>
      <c r="J4124" s="20"/>
      <c r="K4124" s="20"/>
      <c r="L4124" s="20" t="s">
        <v>15135</v>
      </c>
      <c r="M4124" s="20" t="s">
        <v>15134</v>
      </c>
      <c r="N4124" s="20"/>
      <c r="O4124" s="19" t="s">
        <v>15136</v>
      </c>
      <c r="P4124" s="20" t="s">
        <v>43</v>
      </c>
      <c r="Q4124" s="19" t="s">
        <v>131</v>
      </c>
      <c r="U4124" s="21">
        <v>3000</v>
      </c>
      <c r="V4124" s="21">
        <v>3</v>
      </c>
      <c r="W4124" s="21">
        <v>2</v>
      </c>
      <c r="X4124" s="21">
        <v>8</v>
      </c>
      <c r="AJ4124" s="21">
        <v>0</v>
      </c>
      <c r="AK4124" s="21">
        <v>0</v>
      </c>
      <c r="AL4124" s="22">
        <f t="shared" si="67"/>
        <v>0</v>
      </c>
    </row>
    <row r="4125" spans="1:38" ht="12" customHeight="1">
      <c r="A4125" s="19" t="s">
        <v>15137</v>
      </c>
      <c r="B4125" s="20" t="s">
        <v>15138</v>
      </c>
      <c r="C4125" s="20"/>
      <c r="D4125" s="20"/>
      <c r="F4125" s="20" t="s">
        <v>98</v>
      </c>
      <c r="G4125" s="20" t="s">
        <v>290</v>
      </c>
      <c r="H4125" s="20"/>
      <c r="I4125" s="20"/>
      <c r="J4125" s="20"/>
      <c r="K4125" s="20"/>
      <c r="L4125" s="20"/>
      <c r="M4125" s="20" t="s">
        <v>15138</v>
      </c>
      <c r="N4125" s="20"/>
      <c r="O4125" s="19" t="s">
        <v>15139</v>
      </c>
      <c r="P4125" s="20" t="s">
        <v>43</v>
      </c>
      <c r="Q4125" s="19" t="s">
        <v>131</v>
      </c>
      <c r="AJ4125" s="21">
        <v>0</v>
      </c>
      <c r="AK4125" s="21">
        <v>0</v>
      </c>
      <c r="AL4125" s="22">
        <f t="shared" si="67"/>
        <v>0</v>
      </c>
    </row>
    <row r="4126" spans="1:38" ht="12" customHeight="1">
      <c r="A4126" s="19" t="s">
        <v>15140</v>
      </c>
      <c r="B4126" s="20" t="s">
        <v>15141</v>
      </c>
      <c r="C4126" s="20"/>
      <c r="D4126" s="20"/>
      <c r="F4126" s="20" t="s">
        <v>98</v>
      </c>
      <c r="G4126" s="20" t="s">
        <v>290</v>
      </c>
      <c r="H4126" s="20" t="s">
        <v>15142</v>
      </c>
      <c r="I4126" s="20"/>
      <c r="J4126" s="20"/>
      <c r="K4126" s="20"/>
      <c r="L4126" s="20" t="s">
        <v>15141</v>
      </c>
      <c r="M4126" s="20" t="s">
        <v>15141</v>
      </c>
      <c r="N4126" s="20"/>
      <c r="O4126" s="19" t="s">
        <v>15143</v>
      </c>
      <c r="P4126" s="20" t="s">
        <v>43</v>
      </c>
      <c r="Q4126" s="19" t="s">
        <v>131</v>
      </c>
      <c r="AJ4126" s="21">
        <v>0</v>
      </c>
      <c r="AK4126" s="21">
        <f>VLOOKUP(B4126,[2]Sheet3!$A$3:$B$1872,2,0)</f>
        <v>75823.008849557518</v>
      </c>
      <c r="AL4126" s="22">
        <f t="shared" si="67"/>
        <v>75823.008849557518</v>
      </c>
    </row>
    <row r="4127" spans="1:38" ht="12" customHeight="1">
      <c r="A4127" s="19" t="s">
        <v>15144</v>
      </c>
      <c r="B4127" s="20" t="s">
        <v>15145</v>
      </c>
      <c r="C4127" s="20"/>
      <c r="D4127" s="20"/>
      <c r="F4127" s="20" t="s">
        <v>98</v>
      </c>
      <c r="G4127" s="20" t="s">
        <v>290</v>
      </c>
      <c r="H4127" s="20"/>
      <c r="I4127" s="20"/>
      <c r="J4127" s="20"/>
      <c r="K4127" s="20"/>
      <c r="L4127" s="20" t="s">
        <v>15145</v>
      </c>
      <c r="M4127" s="20" t="s">
        <v>15145</v>
      </c>
      <c r="N4127" s="20"/>
      <c r="O4127" s="19" t="s">
        <v>15146</v>
      </c>
      <c r="P4127" s="20" t="s">
        <v>43</v>
      </c>
      <c r="Q4127" s="19" t="s">
        <v>131</v>
      </c>
      <c r="AJ4127" s="21">
        <v>0</v>
      </c>
      <c r="AK4127" s="21">
        <v>0</v>
      </c>
      <c r="AL4127" s="22">
        <f t="shared" si="67"/>
        <v>0</v>
      </c>
    </row>
    <row r="4128" spans="1:38" ht="12" customHeight="1">
      <c r="A4128" s="19" t="s">
        <v>15147</v>
      </c>
      <c r="B4128" s="20" t="s">
        <v>15148</v>
      </c>
      <c r="C4128" s="20"/>
      <c r="D4128" s="20"/>
      <c r="F4128" s="20" t="s">
        <v>98</v>
      </c>
      <c r="G4128" s="20" t="s">
        <v>290</v>
      </c>
      <c r="H4128" s="20"/>
      <c r="I4128" s="20"/>
      <c r="J4128" s="20"/>
      <c r="K4128" s="20"/>
      <c r="L4128" s="20"/>
      <c r="M4128" s="20" t="s">
        <v>15148</v>
      </c>
      <c r="N4128" s="20"/>
      <c r="O4128" s="19" t="s">
        <v>15149</v>
      </c>
      <c r="P4128" s="20" t="s">
        <v>43</v>
      </c>
      <c r="Q4128" s="19" t="s">
        <v>131</v>
      </c>
      <c r="AJ4128" s="21">
        <v>0</v>
      </c>
      <c r="AK4128" s="21">
        <v>0</v>
      </c>
      <c r="AL4128" s="22">
        <f t="shared" si="67"/>
        <v>0</v>
      </c>
    </row>
    <row r="4129" spans="1:38" ht="12" customHeight="1">
      <c r="A4129" s="19" t="s">
        <v>15150</v>
      </c>
      <c r="B4129" s="20" t="s">
        <v>15151</v>
      </c>
      <c r="C4129" s="20"/>
      <c r="D4129" s="20"/>
      <c r="F4129" s="20" t="s">
        <v>98</v>
      </c>
      <c r="G4129" s="20" t="s">
        <v>290</v>
      </c>
      <c r="H4129" s="20"/>
      <c r="I4129" s="20"/>
      <c r="J4129" s="20"/>
      <c r="K4129" s="20"/>
      <c r="L4129" s="20" t="s">
        <v>15151</v>
      </c>
      <c r="M4129" s="20" t="s">
        <v>15151</v>
      </c>
      <c r="N4129" s="20"/>
      <c r="O4129" s="19" t="s">
        <v>15152</v>
      </c>
      <c r="P4129" s="20" t="s">
        <v>43</v>
      </c>
      <c r="Q4129" s="19" t="s">
        <v>131</v>
      </c>
      <c r="AJ4129" s="21">
        <v>0</v>
      </c>
      <c r="AK4129" s="21">
        <v>0</v>
      </c>
      <c r="AL4129" s="22">
        <f t="shared" si="67"/>
        <v>0</v>
      </c>
    </row>
    <row r="4130" spans="1:38" ht="12" customHeight="1">
      <c r="A4130" s="19" t="s">
        <v>15153</v>
      </c>
      <c r="B4130" s="20" t="s">
        <v>15154</v>
      </c>
      <c r="C4130" s="20"/>
      <c r="D4130" s="20"/>
      <c r="F4130" s="20" t="s">
        <v>98</v>
      </c>
      <c r="G4130" s="20" t="s">
        <v>290</v>
      </c>
      <c r="H4130" s="20"/>
      <c r="I4130" s="20"/>
      <c r="J4130" s="20"/>
      <c r="K4130" s="20"/>
      <c r="L4130" s="20"/>
      <c r="M4130" s="20" t="s">
        <v>15154</v>
      </c>
      <c r="N4130" s="20"/>
      <c r="O4130" s="19" t="s">
        <v>15155</v>
      </c>
      <c r="P4130" s="20" t="s">
        <v>43</v>
      </c>
      <c r="Q4130" s="19" t="s">
        <v>131</v>
      </c>
      <c r="AJ4130" s="21">
        <v>0</v>
      </c>
      <c r="AK4130" s="21">
        <v>0</v>
      </c>
      <c r="AL4130" s="22">
        <f t="shared" si="67"/>
        <v>0</v>
      </c>
    </row>
    <row r="4131" spans="1:38" ht="12" customHeight="1">
      <c r="A4131" s="19" t="s">
        <v>15156</v>
      </c>
      <c r="B4131" s="20" t="s">
        <v>15157</v>
      </c>
      <c r="C4131" s="20"/>
      <c r="D4131" s="20"/>
      <c r="F4131" s="20" t="s">
        <v>98</v>
      </c>
      <c r="G4131" s="20" t="s">
        <v>290</v>
      </c>
      <c r="H4131" s="20"/>
      <c r="I4131" s="20"/>
      <c r="J4131" s="20"/>
      <c r="K4131" s="20"/>
      <c r="L4131" s="20"/>
      <c r="M4131" s="20" t="s">
        <v>15157</v>
      </c>
      <c r="N4131" s="20"/>
      <c r="O4131" s="19" t="s">
        <v>15158</v>
      </c>
      <c r="P4131" s="20" t="s">
        <v>43</v>
      </c>
      <c r="Q4131" s="19" t="s">
        <v>131</v>
      </c>
      <c r="AJ4131" s="21">
        <v>0</v>
      </c>
      <c r="AK4131" s="21">
        <v>0</v>
      </c>
      <c r="AL4131" s="22">
        <f t="shared" si="67"/>
        <v>0</v>
      </c>
    </row>
    <row r="4132" spans="1:38" ht="12" customHeight="1">
      <c r="A4132" s="19" t="s">
        <v>15159</v>
      </c>
      <c r="B4132" s="20" t="s">
        <v>15160</v>
      </c>
      <c r="C4132" s="20"/>
      <c r="D4132" s="20"/>
      <c r="F4132" s="20" t="s">
        <v>98</v>
      </c>
      <c r="G4132" s="20" t="s">
        <v>290</v>
      </c>
      <c r="H4132" s="20"/>
      <c r="I4132" s="20"/>
      <c r="J4132" s="20"/>
      <c r="K4132" s="20"/>
      <c r="L4132" s="20"/>
      <c r="M4132" s="20" t="s">
        <v>15160</v>
      </c>
      <c r="N4132" s="20"/>
      <c r="O4132" s="19" t="s">
        <v>15161</v>
      </c>
      <c r="P4132" s="20" t="s">
        <v>43</v>
      </c>
      <c r="Q4132" s="19" t="s">
        <v>131</v>
      </c>
      <c r="AJ4132" s="21">
        <v>0</v>
      </c>
      <c r="AK4132" s="21">
        <v>0</v>
      </c>
      <c r="AL4132" s="22">
        <f t="shared" si="67"/>
        <v>0</v>
      </c>
    </row>
    <row r="4133" spans="1:38" ht="12" customHeight="1">
      <c r="A4133" s="19" t="s">
        <v>15162</v>
      </c>
      <c r="B4133" s="20" t="s">
        <v>15163</v>
      </c>
      <c r="C4133" s="20"/>
      <c r="D4133" s="20"/>
      <c r="F4133" s="20" t="s">
        <v>98</v>
      </c>
      <c r="G4133" s="20" t="s">
        <v>290</v>
      </c>
      <c r="H4133" s="20"/>
      <c r="I4133" s="20"/>
      <c r="J4133" s="20"/>
      <c r="K4133" s="20"/>
      <c r="L4133" s="20"/>
      <c r="M4133" s="20" t="s">
        <v>15163</v>
      </c>
      <c r="N4133" s="20"/>
      <c r="O4133" s="19" t="s">
        <v>15164</v>
      </c>
      <c r="P4133" s="20" t="s">
        <v>59</v>
      </c>
      <c r="Q4133" s="19" t="s">
        <v>131</v>
      </c>
      <c r="AJ4133" s="21">
        <v>0</v>
      </c>
      <c r="AK4133" s="21">
        <v>0</v>
      </c>
      <c r="AL4133" s="22">
        <f t="shared" si="67"/>
        <v>0</v>
      </c>
    </row>
    <row r="4134" spans="1:38" ht="12" customHeight="1">
      <c r="A4134" s="19" t="s">
        <v>15165</v>
      </c>
      <c r="B4134" s="20" t="s">
        <v>15166</v>
      </c>
      <c r="C4134" s="20"/>
      <c r="D4134" s="20"/>
      <c r="F4134" s="20" t="s">
        <v>98</v>
      </c>
      <c r="G4134" s="20" t="s">
        <v>290</v>
      </c>
      <c r="H4134" s="20"/>
      <c r="I4134" s="20"/>
      <c r="J4134" s="20"/>
      <c r="K4134" s="20"/>
      <c r="L4134" s="20" t="s">
        <v>15167</v>
      </c>
      <c r="M4134" s="20" t="s">
        <v>15166</v>
      </c>
      <c r="N4134" s="20"/>
      <c r="O4134" s="19" t="s">
        <v>15168</v>
      </c>
      <c r="P4134" s="20" t="s">
        <v>43</v>
      </c>
      <c r="Q4134" s="19" t="s">
        <v>131</v>
      </c>
      <c r="AJ4134" s="21">
        <v>0</v>
      </c>
      <c r="AK4134" s="21">
        <v>0</v>
      </c>
      <c r="AL4134" s="22">
        <f t="shared" si="67"/>
        <v>0</v>
      </c>
    </row>
    <row r="4135" spans="1:38" ht="12" customHeight="1">
      <c r="A4135" s="19" t="s">
        <v>15169</v>
      </c>
      <c r="B4135" s="20" t="s">
        <v>15170</v>
      </c>
      <c r="C4135" s="20"/>
      <c r="D4135" s="20"/>
      <c r="F4135" s="20" t="s">
        <v>98</v>
      </c>
      <c r="G4135" s="20" t="s">
        <v>290</v>
      </c>
      <c r="H4135" s="20"/>
      <c r="I4135" s="20"/>
      <c r="J4135" s="20"/>
      <c r="K4135" s="20"/>
      <c r="L4135" s="20" t="s">
        <v>15170</v>
      </c>
      <c r="M4135" s="20" t="s">
        <v>15170</v>
      </c>
      <c r="N4135" s="20"/>
      <c r="O4135" s="19" t="s">
        <v>15171</v>
      </c>
      <c r="P4135" s="20" t="s">
        <v>59</v>
      </c>
      <c r="Q4135" s="19" t="s">
        <v>131</v>
      </c>
      <c r="AJ4135" s="21">
        <v>0</v>
      </c>
      <c r="AK4135" s="21">
        <v>0</v>
      </c>
      <c r="AL4135" s="22">
        <f t="shared" si="67"/>
        <v>0</v>
      </c>
    </row>
    <row r="4136" spans="1:38" ht="12" customHeight="1">
      <c r="A4136" s="19" t="s">
        <v>15172</v>
      </c>
      <c r="B4136" s="20" t="s">
        <v>15173</v>
      </c>
      <c r="C4136" s="20"/>
      <c r="D4136" s="20"/>
      <c r="E4136" s="19" t="s">
        <v>15174</v>
      </c>
      <c r="F4136" s="20" t="s">
        <v>98</v>
      </c>
      <c r="G4136" s="20" t="s">
        <v>290</v>
      </c>
      <c r="H4136" s="20"/>
      <c r="I4136" s="20"/>
      <c r="J4136" s="20"/>
      <c r="K4136" s="20"/>
      <c r="L4136" s="20" t="s">
        <v>15173</v>
      </c>
      <c r="M4136" s="20" t="s">
        <v>15173</v>
      </c>
      <c r="N4136" s="20"/>
      <c r="O4136" s="19" t="s">
        <v>15175</v>
      </c>
      <c r="P4136" s="20" t="s">
        <v>43</v>
      </c>
      <c r="Q4136" s="19" t="s">
        <v>180</v>
      </c>
      <c r="R4136" s="19" t="s">
        <v>5013</v>
      </c>
      <c r="S4136" s="19" t="s">
        <v>251</v>
      </c>
      <c r="U4136" s="21">
        <v>3000</v>
      </c>
      <c r="V4136" s="21">
        <v>1</v>
      </c>
      <c r="W4136" s="21">
        <v>1</v>
      </c>
      <c r="X4136" s="21">
        <v>8</v>
      </c>
      <c r="Y4136" s="19" t="s">
        <v>45</v>
      </c>
      <c r="Z4136" s="19" t="s">
        <v>46</v>
      </c>
      <c r="AA4136" s="19" t="s">
        <v>47</v>
      </c>
      <c r="AB4136" s="19" t="s">
        <v>47</v>
      </c>
      <c r="AC4136" s="19" t="s">
        <v>284</v>
      </c>
      <c r="AD4136" s="19" t="s">
        <v>285</v>
      </c>
      <c r="AE4136" s="19" t="s">
        <v>412</v>
      </c>
      <c r="AF4136" s="19" t="s">
        <v>413</v>
      </c>
      <c r="AJ4136" s="21">
        <f>VLOOKUP(B4136,[1]Sheet8!$A$3:$B$989,2,0)</f>
        <v>100143.32999999999</v>
      </c>
      <c r="AK4136" s="21">
        <f>VLOOKUP(B4136,[2]Sheet3!$A$3:$B$1872,2,0)</f>
        <v>1099115.336283186</v>
      </c>
      <c r="AL4136" s="22">
        <f t="shared" si="67"/>
        <v>1199258.6662831861</v>
      </c>
    </row>
    <row r="4137" spans="1:38" ht="12" customHeight="1">
      <c r="A4137" s="19" t="s">
        <v>15176</v>
      </c>
      <c r="B4137" s="20" t="s">
        <v>15177</v>
      </c>
      <c r="C4137" s="20"/>
      <c r="D4137" s="20"/>
      <c r="F4137" s="20" t="s">
        <v>98</v>
      </c>
      <c r="G4137" s="20" t="s">
        <v>290</v>
      </c>
      <c r="H4137" s="20"/>
      <c r="I4137" s="20"/>
      <c r="J4137" s="20"/>
      <c r="K4137" s="20"/>
      <c r="L4137" s="20" t="s">
        <v>15177</v>
      </c>
      <c r="M4137" s="20" t="s">
        <v>15177</v>
      </c>
      <c r="N4137" s="20"/>
      <c r="O4137" s="19" t="s">
        <v>15178</v>
      </c>
      <c r="P4137" s="20" t="s">
        <v>43</v>
      </c>
      <c r="Q4137" s="19" t="s">
        <v>131</v>
      </c>
      <c r="AJ4137" s="21">
        <v>0</v>
      </c>
      <c r="AK4137" s="21">
        <f>VLOOKUP(B4137,[2]Sheet3!$A$3:$B$1872,2,0)</f>
        <v>54159.292035398234</v>
      </c>
      <c r="AL4137" s="22">
        <f t="shared" si="67"/>
        <v>54159.292035398234</v>
      </c>
    </row>
    <row r="4138" spans="1:38" ht="12" customHeight="1">
      <c r="A4138" s="19" t="s">
        <v>15179</v>
      </c>
      <c r="B4138" s="20" t="s">
        <v>15180</v>
      </c>
      <c r="C4138" s="20"/>
      <c r="D4138" s="20"/>
      <c r="F4138" s="20" t="s">
        <v>98</v>
      </c>
      <c r="G4138" s="20" t="s">
        <v>290</v>
      </c>
      <c r="H4138" s="20"/>
      <c r="I4138" s="20"/>
      <c r="J4138" s="20"/>
      <c r="K4138" s="20"/>
      <c r="L4138" s="20"/>
      <c r="M4138" s="20" t="s">
        <v>15180</v>
      </c>
      <c r="N4138" s="20"/>
      <c r="O4138" s="19" t="s">
        <v>15181</v>
      </c>
      <c r="P4138" s="20" t="s">
        <v>43</v>
      </c>
      <c r="Q4138" s="19" t="s">
        <v>131</v>
      </c>
      <c r="AJ4138" s="21">
        <v>0</v>
      </c>
      <c r="AK4138" s="21">
        <v>0</v>
      </c>
      <c r="AL4138" s="22">
        <f t="shared" si="67"/>
        <v>0</v>
      </c>
    </row>
    <row r="4139" spans="1:38" ht="12" customHeight="1">
      <c r="A4139" s="19" t="s">
        <v>15182</v>
      </c>
      <c r="B4139" s="20" t="s">
        <v>15183</v>
      </c>
      <c r="C4139" s="20"/>
      <c r="D4139" s="20"/>
      <c r="E4139" s="19" t="s">
        <v>15184</v>
      </c>
      <c r="F4139" s="20" t="s">
        <v>98</v>
      </c>
      <c r="G4139" s="20" t="s">
        <v>290</v>
      </c>
      <c r="H4139" s="20" t="s">
        <v>15185</v>
      </c>
      <c r="I4139" s="20"/>
      <c r="J4139" s="20"/>
      <c r="K4139" s="20"/>
      <c r="L4139" s="20" t="s">
        <v>15186</v>
      </c>
      <c r="M4139" s="20" t="s">
        <v>15183</v>
      </c>
      <c r="N4139" s="20"/>
      <c r="O4139" s="19" t="s">
        <v>15187</v>
      </c>
      <c r="P4139" s="20" t="s">
        <v>43</v>
      </c>
      <c r="Q4139" s="19" t="s">
        <v>180</v>
      </c>
      <c r="R4139" s="19" t="s">
        <v>11576</v>
      </c>
      <c r="S4139" s="19" t="s">
        <v>251</v>
      </c>
      <c r="U4139" s="21">
        <v>1000</v>
      </c>
      <c r="V4139" s="21">
        <v>2</v>
      </c>
      <c r="W4139" s="21">
        <v>1</v>
      </c>
      <c r="X4139" s="21">
        <v>4</v>
      </c>
      <c r="Y4139" s="19" t="s">
        <v>45</v>
      </c>
      <c r="Z4139" s="19" t="s">
        <v>46</v>
      </c>
      <c r="AA4139" s="19" t="s">
        <v>47</v>
      </c>
      <c r="AB4139" s="19" t="s">
        <v>47</v>
      </c>
      <c r="AC4139" s="19" t="s">
        <v>284</v>
      </c>
      <c r="AD4139" s="19" t="s">
        <v>285</v>
      </c>
      <c r="AE4139" s="19" t="s">
        <v>412</v>
      </c>
      <c r="AF4139" s="19" t="s">
        <v>413</v>
      </c>
      <c r="AJ4139" s="21">
        <f>VLOOKUP(B4139,[1]Sheet8!$A$3:$B$989,2,0)</f>
        <v>0</v>
      </c>
      <c r="AK4139" s="21">
        <f>VLOOKUP(B4139,[2]Sheet3!$A$3:$B$1872,2,0)</f>
        <v>312637.16814159288</v>
      </c>
      <c r="AL4139" s="22">
        <f t="shared" si="67"/>
        <v>312637.16814159288</v>
      </c>
    </row>
    <row r="4140" spans="1:38" ht="12" customHeight="1">
      <c r="A4140" s="19" t="s">
        <v>15188</v>
      </c>
      <c r="B4140" s="20" t="s">
        <v>15189</v>
      </c>
      <c r="C4140" s="20"/>
      <c r="D4140" s="20"/>
      <c r="F4140" s="20" t="s">
        <v>98</v>
      </c>
      <c r="G4140" s="20" t="s">
        <v>290</v>
      </c>
      <c r="H4140" s="20"/>
      <c r="I4140" s="20"/>
      <c r="J4140" s="20"/>
      <c r="K4140" s="20"/>
      <c r="L4140" s="20"/>
      <c r="M4140" s="20" t="s">
        <v>15189</v>
      </c>
      <c r="N4140" s="20"/>
      <c r="O4140" s="19" t="s">
        <v>15190</v>
      </c>
      <c r="P4140" s="20" t="s">
        <v>43</v>
      </c>
      <c r="Q4140" s="19" t="s">
        <v>131</v>
      </c>
      <c r="AJ4140" s="21">
        <v>0</v>
      </c>
      <c r="AK4140" s="21">
        <v>0</v>
      </c>
      <c r="AL4140" s="22">
        <f t="shared" si="67"/>
        <v>0</v>
      </c>
    </row>
    <row r="4141" spans="1:38" ht="12" customHeight="1">
      <c r="A4141" s="19" t="s">
        <v>15191</v>
      </c>
      <c r="B4141" s="20" t="s">
        <v>15192</v>
      </c>
      <c r="C4141" s="20"/>
      <c r="D4141" s="20"/>
      <c r="F4141" s="20" t="s">
        <v>98</v>
      </c>
      <c r="G4141" s="20" t="s">
        <v>290</v>
      </c>
      <c r="H4141" s="20"/>
      <c r="I4141" s="20"/>
      <c r="J4141" s="20"/>
      <c r="K4141" s="20"/>
      <c r="L4141" s="20"/>
      <c r="M4141" s="20" t="s">
        <v>15192</v>
      </c>
      <c r="N4141" s="20"/>
      <c r="O4141" s="19" t="s">
        <v>15193</v>
      </c>
      <c r="P4141" s="20" t="s">
        <v>43</v>
      </c>
      <c r="Q4141" s="19" t="s">
        <v>131</v>
      </c>
      <c r="AJ4141" s="21">
        <v>0</v>
      </c>
      <c r="AK4141" s="21">
        <v>0</v>
      </c>
      <c r="AL4141" s="22">
        <f t="shared" si="67"/>
        <v>0</v>
      </c>
    </row>
    <row r="4142" spans="1:38" ht="12" customHeight="1">
      <c r="A4142" s="19" t="s">
        <v>15194</v>
      </c>
      <c r="B4142" s="20" t="s">
        <v>15195</v>
      </c>
      <c r="C4142" s="20"/>
      <c r="D4142" s="20"/>
      <c r="F4142" s="20" t="s">
        <v>98</v>
      </c>
      <c r="G4142" s="20" t="s">
        <v>290</v>
      </c>
      <c r="H4142" s="20"/>
      <c r="I4142" s="20"/>
      <c r="J4142" s="20"/>
      <c r="K4142" s="20"/>
      <c r="L4142" s="20"/>
      <c r="M4142" s="20" t="s">
        <v>15195</v>
      </c>
      <c r="N4142" s="20"/>
      <c r="O4142" s="19" t="s">
        <v>15196</v>
      </c>
      <c r="P4142" s="20" t="s">
        <v>43</v>
      </c>
      <c r="Q4142" s="19" t="s">
        <v>131</v>
      </c>
      <c r="AJ4142" s="21">
        <v>0</v>
      </c>
      <c r="AK4142" s="21">
        <v>0</v>
      </c>
      <c r="AL4142" s="22">
        <f t="shared" si="67"/>
        <v>0</v>
      </c>
    </row>
    <row r="4143" spans="1:38" ht="12" customHeight="1">
      <c r="A4143" s="19" t="s">
        <v>15197</v>
      </c>
      <c r="B4143" s="20" t="s">
        <v>15198</v>
      </c>
      <c r="C4143" s="20"/>
      <c r="D4143" s="20"/>
      <c r="F4143" s="20" t="s">
        <v>98</v>
      </c>
      <c r="G4143" s="20" t="s">
        <v>290</v>
      </c>
      <c r="H4143" s="20"/>
      <c r="I4143" s="20"/>
      <c r="J4143" s="20"/>
      <c r="K4143" s="20"/>
      <c r="L4143" s="20"/>
      <c r="M4143" s="20" t="s">
        <v>15198</v>
      </c>
      <c r="N4143" s="20"/>
      <c r="O4143" s="19" t="s">
        <v>15199</v>
      </c>
      <c r="P4143" s="20" t="s">
        <v>43</v>
      </c>
      <c r="Q4143" s="19" t="s">
        <v>131</v>
      </c>
      <c r="AJ4143" s="21">
        <v>0</v>
      </c>
      <c r="AK4143" s="21">
        <v>0</v>
      </c>
      <c r="AL4143" s="22">
        <f t="shared" si="67"/>
        <v>0</v>
      </c>
    </row>
    <row r="4144" spans="1:38" ht="12" customHeight="1">
      <c r="A4144" s="19" t="s">
        <v>15200</v>
      </c>
      <c r="B4144" s="20" t="s">
        <v>15201</v>
      </c>
      <c r="C4144" s="20"/>
      <c r="D4144" s="20"/>
      <c r="F4144" s="20" t="s">
        <v>98</v>
      </c>
      <c r="G4144" s="20" t="s">
        <v>290</v>
      </c>
      <c r="H4144" s="20"/>
      <c r="I4144" s="20"/>
      <c r="J4144" s="20"/>
      <c r="K4144" s="20"/>
      <c r="L4144" s="20"/>
      <c r="M4144" s="20" t="s">
        <v>15201</v>
      </c>
      <c r="N4144" s="20"/>
      <c r="O4144" s="19" t="s">
        <v>15202</v>
      </c>
      <c r="P4144" s="20" t="s">
        <v>43</v>
      </c>
      <c r="Q4144" s="19" t="s">
        <v>131</v>
      </c>
      <c r="AJ4144" s="21">
        <v>0</v>
      </c>
      <c r="AK4144" s="21">
        <f>VLOOKUP(B4144,[2]Sheet3!$A$3:$B$1872,2,0)</f>
        <v>32495.575221238938</v>
      </c>
      <c r="AL4144" s="22">
        <f t="shared" si="67"/>
        <v>32495.575221238938</v>
      </c>
    </row>
    <row r="4145" spans="1:38" ht="12" customHeight="1">
      <c r="A4145" s="19" t="s">
        <v>15203</v>
      </c>
      <c r="B4145" s="20" t="s">
        <v>15204</v>
      </c>
      <c r="C4145" s="20"/>
      <c r="D4145" s="20"/>
      <c r="F4145" s="20" t="s">
        <v>98</v>
      </c>
      <c r="G4145" s="20" t="s">
        <v>290</v>
      </c>
      <c r="H4145" s="20"/>
      <c r="I4145" s="20"/>
      <c r="J4145" s="20"/>
      <c r="K4145" s="20"/>
      <c r="L4145" s="20"/>
      <c r="M4145" s="20" t="s">
        <v>15201</v>
      </c>
      <c r="N4145" s="20"/>
      <c r="O4145" s="19" t="s">
        <v>15205</v>
      </c>
      <c r="P4145" s="20" t="s">
        <v>43</v>
      </c>
      <c r="Q4145" s="19" t="s">
        <v>131</v>
      </c>
      <c r="AJ4145" s="21">
        <v>0</v>
      </c>
      <c r="AK4145" s="21">
        <v>0</v>
      </c>
      <c r="AL4145" s="22">
        <f t="shared" si="67"/>
        <v>0</v>
      </c>
    </row>
    <row r="4146" spans="1:38" ht="12" customHeight="1">
      <c r="A4146" s="19" t="s">
        <v>15206</v>
      </c>
      <c r="B4146" s="20" t="s">
        <v>15207</v>
      </c>
      <c r="C4146" s="20"/>
      <c r="D4146" s="20"/>
      <c r="F4146" s="20" t="s">
        <v>98</v>
      </c>
      <c r="G4146" s="20" t="s">
        <v>290</v>
      </c>
      <c r="H4146" s="20"/>
      <c r="I4146" s="20"/>
      <c r="J4146" s="20"/>
      <c r="K4146" s="20"/>
      <c r="L4146" s="20" t="s">
        <v>15207</v>
      </c>
      <c r="M4146" s="20" t="s">
        <v>15207</v>
      </c>
      <c r="N4146" s="20"/>
      <c r="O4146" s="19" t="s">
        <v>15208</v>
      </c>
      <c r="P4146" s="20" t="s">
        <v>43</v>
      </c>
      <c r="Q4146" s="19" t="s">
        <v>131</v>
      </c>
      <c r="AJ4146" s="21">
        <v>0</v>
      </c>
      <c r="AK4146" s="21">
        <f>VLOOKUP(B4146,[2]Sheet3!$A$3:$B$1872,2,0)</f>
        <v>64991.150442477876</v>
      </c>
      <c r="AL4146" s="22">
        <f t="shared" si="67"/>
        <v>64991.150442477876</v>
      </c>
    </row>
    <row r="4147" spans="1:38" ht="12" customHeight="1">
      <c r="A4147" s="19" t="s">
        <v>15209</v>
      </c>
      <c r="B4147" s="20" t="s">
        <v>15210</v>
      </c>
      <c r="C4147" s="20"/>
      <c r="D4147" s="20"/>
      <c r="F4147" s="20" t="s">
        <v>98</v>
      </c>
      <c r="G4147" s="20" t="s">
        <v>290</v>
      </c>
      <c r="H4147" s="20"/>
      <c r="I4147" s="20"/>
      <c r="J4147" s="20"/>
      <c r="K4147" s="20"/>
      <c r="L4147" s="20" t="s">
        <v>15210</v>
      </c>
      <c r="M4147" s="20" t="s">
        <v>15210</v>
      </c>
      <c r="N4147" s="20"/>
      <c r="O4147" s="19" t="s">
        <v>15211</v>
      </c>
      <c r="P4147" s="20" t="s">
        <v>43</v>
      </c>
      <c r="Q4147" s="19" t="s">
        <v>131</v>
      </c>
      <c r="AJ4147" s="21">
        <v>0</v>
      </c>
      <c r="AK4147" s="21">
        <v>0</v>
      </c>
      <c r="AL4147" s="22">
        <f t="shared" si="67"/>
        <v>0</v>
      </c>
    </row>
    <row r="4148" spans="1:38" ht="12" customHeight="1">
      <c r="A4148" s="19" t="s">
        <v>15212</v>
      </c>
      <c r="B4148" s="20" t="s">
        <v>15213</v>
      </c>
      <c r="C4148" s="20"/>
      <c r="D4148" s="20"/>
      <c r="F4148" s="20" t="s">
        <v>98</v>
      </c>
      <c r="G4148" s="20" t="s">
        <v>290</v>
      </c>
      <c r="H4148" s="20"/>
      <c r="I4148" s="20"/>
      <c r="J4148" s="20"/>
      <c r="K4148" s="20"/>
      <c r="L4148" s="20"/>
      <c r="M4148" s="20" t="s">
        <v>15213</v>
      </c>
      <c r="N4148" s="20"/>
      <c r="O4148" s="19" t="s">
        <v>15214</v>
      </c>
      <c r="P4148" s="20" t="s">
        <v>43</v>
      </c>
      <c r="Q4148" s="19" t="s">
        <v>131</v>
      </c>
      <c r="AJ4148" s="21">
        <v>0</v>
      </c>
      <c r="AK4148" s="21">
        <v>0</v>
      </c>
      <c r="AL4148" s="22">
        <f t="shared" si="67"/>
        <v>0</v>
      </c>
    </row>
    <row r="4149" spans="1:38" ht="12" customHeight="1">
      <c r="A4149" s="19" t="s">
        <v>15215</v>
      </c>
      <c r="B4149" s="20" t="s">
        <v>15216</v>
      </c>
      <c r="C4149" s="20"/>
      <c r="D4149" s="20"/>
      <c r="F4149" s="20" t="s">
        <v>98</v>
      </c>
      <c r="G4149" s="20" t="s">
        <v>290</v>
      </c>
      <c r="H4149" s="20"/>
      <c r="I4149" s="20"/>
      <c r="J4149" s="20"/>
      <c r="K4149" s="20"/>
      <c r="L4149" s="20"/>
      <c r="M4149" s="20" t="s">
        <v>15216</v>
      </c>
      <c r="N4149" s="20"/>
      <c r="O4149" s="19" t="s">
        <v>15217</v>
      </c>
      <c r="P4149" s="20" t="s">
        <v>43</v>
      </c>
      <c r="Q4149" s="19" t="s">
        <v>131</v>
      </c>
      <c r="AJ4149" s="21">
        <v>0</v>
      </c>
      <c r="AK4149" s="21">
        <v>0</v>
      </c>
      <c r="AL4149" s="22">
        <f t="shared" si="67"/>
        <v>0</v>
      </c>
    </row>
    <row r="4150" spans="1:38" ht="12" customHeight="1">
      <c r="A4150" s="19" t="s">
        <v>15218</v>
      </c>
      <c r="B4150" s="20" t="s">
        <v>15219</v>
      </c>
      <c r="C4150" s="20"/>
      <c r="D4150" s="20"/>
      <c r="F4150" s="20" t="s">
        <v>98</v>
      </c>
      <c r="G4150" s="20" t="s">
        <v>290</v>
      </c>
      <c r="H4150" s="20"/>
      <c r="I4150" s="20"/>
      <c r="J4150" s="20"/>
      <c r="K4150" s="20"/>
      <c r="L4150" s="20"/>
      <c r="M4150" s="20" t="s">
        <v>15219</v>
      </c>
      <c r="N4150" s="20"/>
      <c r="O4150" s="19" t="s">
        <v>15220</v>
      </c>
      <c r="P4150" s="20" t="s">
        <v>43</v>
      </c>
      <c r="Q4150" s="19" t="s">
        <v>131</v>
      </c>
      <c r="AJ4150" s="21">
        <v>0</v>
      </c>
      <c r="AK4150" s="21">
        <v>0</v>
      </c>
      <c r="AL4150" s="22">
        <f t="shared" si="67"/>
        <v>0</v>
      </c>
    </row>
    <row r="4151" spans="1:38" ht="12" customHeight="1">
      <c r="A4151" s="19" t="s">
        <v>15221</v>
      </c>
      <c r="B4151" s="20" t="s">
        <v>15222</v>
      </c>
      <c r="C4151" s="20"/>
      <c r="D4151" s="20"/>
      <c r="F4151" s="20" t="s">
        <v>98</v>
      </c>
      <c r="G4151" s="20" t="s">
        <v>290</v>
      </c>
      <c r="H4151" s="20"/>
      <c r="I4151" s="20"/>
      <c r="J4151" s="20"/>
      <c r="K4151" s="20"/>
      <c r="L4151" s="20" t="s">
        <v>15222</v>
      </c>
      <c r="M4151" s="20" t="s">
        <v>15222</v>
      </c>
      <c r="N4151" s="20"/>
      <c r="O4151" s="19" t="s">
        <v>15223</v>
      </c>
      <c r="P4151" s="20" t="s">
        <v>43</v>
      </c>
      <c r="Q4151" s="19" t="s">
        <v>131</v>
      </c>
      <c r="AJ4151" s="21">
        <v>0</v>
      </c>
      <c r="AK4151" s="21">
        <f>VLOOKUP(B4151,[2]Sheet3!$A$3:$B$1872,2,0)</f>
        <v>108318.58407079647</v>
      </c>
      <c r="AL4151" s="22">
        <f t="shared" si="67"/>
        <v>108318.58407079647</v>
      </c>
    </row>
    <row r="4152" spans="1:38" ht="12" customHeight="1">
      <c r="A4152" s="19" t="s">
        <v>15224</v>
      </c>
      <c r="B4152" s="20" t="s">
        <v>15225</v>
      </c>
      <c r="C4152" s="20"/>
      <c r="D4152" s="20"/>
      <c r="F4152" s="20" t="s">
        <v>98</v>
      </c>
      <c r="G4152" s="20" t="s">
        <v>290</v>
      </c>
      <c r="H4152" s="20"/>
      <c r="I4152" s="20"/>
      <c r="J4152" s="20"/>
      <c r="K4152" s="20"/>
      <c r="L4152" s="20"/>
      <c r="M4152" s="20"/>
      <c r="N4152" s="20"/>
      <c r="O4152" s="19" t="s">
        <v>15226</v>
      </c>
      <c r="P4152" s="20" t="s">
        <v>43</v>
      </c>
      <c r="Q4152" s="19" t="s">
        <v>131</v>
      </c>
      <c r="AJ4152" s="21">
        <v>0</v>
      </c>
      <c r="AK4152" s="21">
        <v>0</v>
      </c>
      <c r="AL4152" s="22">
        <f t="shared" si="67"/>
        <v>0</v>
      </c>
    </row>
    <row r="4153" spans="1:38" ht="12" customHeight="1">
      <c r="A4153" s="19" t="s">
        <v>15227</v>
      </c>
      <c r="B4153" s="14" t="s">
        <v>15228</v>
      </c>
      <c r="C4153" s="14"/>
      <c r="D4153" s="14"/>
      <c r="F4153" s="20" t="s">
        <v>98</v>
      </c>
      <c r="G4153" s="20" t="s">
        <v>290</v>
      </c>
      <c r="H4153" s="20"/>
      <c r="I4153" s="20"/>
      <c r="J4153" s="20"/>
      <c r="K4153" s="20"/>
      <c r="L4153" s="20"/>
      <c r="M4153" s="20" t="s">
        <v>15228</v>
      </c>
      <c r="N4153" s="20"/>
      <c r="O4153" s="19" t="s">
        <v>15229</v>
      </c>
      <c r="P4153" s="20" t="s">
        <v>59</v>
      </c>
      <c r="Q4153" s="19" t="s">
        <v>237</v>
      </c>
      <c r="R4153" s="19" t="s">
        <v>368</v>
      </c>
      <c r="S4153" s="19" t="s">
        <v>139</v>
      </c>
      <c r="T4153" s="19" t="s">
        <v>182</v>
      </c>
      <c r="U4153" s="21">
        <v>1000</v>
      </c>
      <c r="V4153" s="21">
        <v>2</v>
      </c>
      <c r="W4153" s="21">
        <v>2</v>
      </c>
      <c r="X4153" s="21">
        <v>4</v>
      </c>
      <c r="Y4153" s="19" t="s">
        <v>45</v>
      </c>
      <c r="Z4153" s="19" t="s">
        <v>46</v>
      </c>
      <c r="AA4153" s="19" t="s">
        <v>47</v>
      </c>
      <c r="AB4153" s="19" t="s">
        <v>461</v>
      </c>
      <c r="AC4153" s="19" t="s">
        <v>284</v>
      </c>
      <c r="AD4153" s="19" t="s">
        <v>285</v>
      </c>
      <c r="AG4153" s="19" t="s">
        <v>404</v>
      </c>
      <c r="AH4153" s="19" t="s">
        <v>15230</v>
      </c>
      <c r="AJ4153" s="21">
        <v>0</v>
      </c>
      <c r="AK4153" s="21">
        <v>0</v>
      </c>
      <c r="AL4153" s="22">
        <f t="shared" si="67"/>
        <v>0</v>
      </c>
    </row>
    <row r="4154" spans="1:38" ht="12" customHeight="1">
      <c r="A4154" s="19" t="s">
        <v>15231</v>
      </c>
      <c r="B4154" s="20" t="s">
        <v>15232</v>
      </c>
      <c r="C4154" s="20"/>
      <c r="D4154" s="20"/>
      <c r="F4154" s="20" t="s">
        <v>98</v>
      </c>
      <c r="G4154" s="20" t="s">
        <v>290</v>
      </c>
      <c r="H4154" s="20"/>
      <c r="I4154" s="20"/>
      <c r="J4154" s="20"/>
      <c r="K4154" s="20"/>
      <c r="L4154" s="20"/>
      <c r="M4154" s="20"/>
      <c r="N4154" s="20"/>
      <c r="O4154" s="19" t="s">
        <v>15233</v>
      </c>
      <c r="P4154" s="20" t="s">
        <v>59</v>
      </c>
      <c r="Q4154" s="19" t="s">
        <v>131</v>
      </c>
      <c r="AJ4154" s="21">
        <v>0</v>
      </c>
      <c r="AK4154" s="21">
        <v>0</v>
      </c>
      <c r="AL4154" s="22">
        <f t="shared" si="67"/>
        <v>0</v>
      </c>
    </row>
    <row r="4155" spans="1:38" ht="12" customHeight="1">
      <c r="A4155" s="19" t="s">
        <v>15234</v>
      </c>
      <c r="B4155" s="20" t="s">
        <v>15235</v>
      </c>
      <c r="C4155" s="20"/>
      <c r="D4155" s="20"/>
      <c r="F4155" s="20" t="s">
        <v>98</v>
      </c>
      <c r="G4155" s="20" t="s">
        <v>290</v>
      </c>
      <c r="H4155" s="20"/>
      <c r="I4155" s="20"/>
      <c r="J4155" s="20"/>
      <c r="K4155" s="20"/>
      <c r="L4155" s="20"/>
      <c r="M4155" s="20" t="s">
        <v>15235</v>
      </c>
      <c r="N4155" s="20"/>
      <c r="O4155" s="19" t="s">
        <v>15236</v>
      </c>
      <c r="P4155" s="20" t="s">
        <v>43</v>
      </c>
      <c r="Q4155" s="19" t="s">
        <v>131</v>
      </c>
      <c r="AJ4155" s="21">
        <v>0</v>
      </c>
      <c r="AK4155" s="21">
        <v>0</v>
      </c>
      <c r="AL4155" s="22">
        <f t="shared" si="67"/>
        <v>0</v>
      </c>
    </row>
    <row r="4156" spans="1:38" ht="12" customHeight="1">
      <c r="A4156" s="19" t="s">
        <v>15237</v>
      </c>
      <c r="B4156" s="20" t="s">
        <v>15238</v>
      </c>
      <c r="C4156" s="20"/>
      <c r="D4156" s="20"/>
      <c r="F4156" s="20" t="s">
        <v>98</v>
      </c>
      <c r="G4156" s="20" t="s">
        <v>290</v>
      </c>
      <c r="H4156" s="20"/>
      <c r="I4156" s="20"/>
      <c r="J4156" s="20"/>
      <c r="K4156" s="20"/>
      <c r="L4156" s="20"/>
      <c r="M4156" s="20" t="s">
        <v>15238</v>
      </c>
      <c r="N4156" s="20"/>
      <c r="O4156" s="19" t="s">
        <v>15239</v>
      </c>
      <c r="P4156" s="20" t="s">
        <v>43</v>
      </c>
      <c r="Q4156" s="19" t="s">
        <v>131</v>
      </c>
      <c r="AJ4156" s="21">
        <v>0</v>
      </c>
      <c r="AK4156" s="21">
        <v>0</v>
      </c>
      <c r="AL4156" s="22">
        <f t="shared" si="67"/>
        <v>0</v>
      </c>
    </row>
    <row r="4157" spans="1:38" ht="12" customHeight="1">
      <c r="A4157" s="19" t="s">
        <v>15240</v>
      </c>
      <c r="B4157" s="20" t="s">
        <v>15241</v>
      </c>
      <c r="C4157" s="20"/>
      <c r="D4157" s="20"/>
      <c r="F4157" s="20" t="s">
        <v>98</v>
      </c>
      <c r="G4157" s="20" t="s">
        <v>290</v>
      </c>
      <c r="H4157" s="20"/>
      <c r="I4157" s="20"/>
      <c r="J4157" s="20"/>
      <c r="K4157" s="20"/>
      <c r="L4157" s="20" t="s">
        <v>15241</v>
      </c>
      <c r="M4157" s="20" t="s">
        <v>15241</v>
      </c>
      <c r="N4157" s="20"/>
      <c r="O4157" s="19" t="s">
        <v>15242</v>
      </c>
      <c r="P4157" s="20" t="s">
        <v>43</v>
      </c>
      <c r="Q4157" s="19" t="s">
        <v>237</v>
      </c>
      <c r="R4157" s="19" t="s">
        <v>9291</v>
      </c>
      <c r="S4157" s="19" t="s">
        <v>251</v>
      </c>
      <c r="U4157" s="21">
        <v>1500</v>
      </c>
      <c r="V4157" s="21">
        <v>2</v>
      </c>
      <c r="W4157" s="21">
        <v>2</v>
      </c>
      <c r="X4157" s="21">
        <v>5</v>
      </c>
      <c r="Y4157" s="19" t="s">
        <v>45</v>
      </c>
      <c r="Z4157" s="19" t="s">
        <v>46</v>
      </c>
      <c r="AA4157" s="19" t="s">
        <v>47</v>
      </c>
      <c r="AB4157" s="19" t="s">
        <v>461</v>
      </c>
      <c r="AC4157" s="19" t="s">
        <v>284</v>
      </c>
      <c r="AD4157" s="19" t="s">
        <v>285</v>
      </c>
      <c r="AJ4157" s="21">
        <v>0</v>
      </c>
      <c r="AK4157" s="21">
        <f>VLOOKUP(B4157,[2]Sheet3!$A$3:$B$1872,2,0)</f>
        <v>54159.292035398219</v>
      </c>
      <c r="AL4157" s="22">
        <f t="shared" si="67"/>
        <v>54159.292035398219</v>
      </c>
    </row>
    <row r="4158" spans="1:38" ht="12" customHeight="1">
      <c r="A4158" s="19" t="s">
        <v>15243</v>
      </c>
      <c r="B4158" s="20" t="s">
        <v>15244</v>
      </c>
      <c r="C4158" s="20"/>
      <c r="D4158" s="20"/>
      <c r="F4158" s="20" t="s">
        <v>98</v>
      </c>
      <c r="G4158" s="20" t="s">
        <v>290</v>
      </c>
      <c r="H4158" s="20"/>
      <c r="I4158" s="20"/>
      <c r="J4158" s="20"/>
      <c r="K4158" s="20"/>
      <c r="L4158" s="20" t="s">
        <v>15244</v>
      </c>
      <c r="M4158" s="20" t="s">
        <v>15245</v>
      </c>
      <c r="N4158" s="20"/>
      <c r="O4158" s="19" t="s">
        <v>15246</v>
      </c>
      <c r="P4158" s="20" t="s">
        <v>43</v>
      </c>
      <c r="Q4158" s="19" t="s">
        <v>131</v>
      </c>
      <c r="AJ4158" s="21">
        <v>0</v>
      </c>
      <c r="AK4158" s="21">
        <f>VLOOKUP(B4158,[2]Sheet3!$A$3:$B$1872,2,0)</f>
        <v>108318.58407079647</v>
      </c>
      <c r="AL4158" s="22">
        <f t="shared" si="67"/>
        <v>108318.58407079647</v>
      </c>
    </row>
    <row r="4159" spans="1:38" ht="12" customHeight="1">
      <c r="A4159" s="19" t="s">
        <v>15247</v>
      </c>
      <c r="B4159" s="20" t="s">
        <v>15248</v>
      </c>
      <c r="C4159" s="20"/>
      <c r="D4159" s="20"/>
      <c r="F4159" s="20" t="s">
        <v>98</v>
      </c>
      <c r="G4159" s="20" t="s">
        <v>290</v>
      </c>
      <c r="H4159" s="20"/>
      <c r="I4159" s="20"/>
      <c r="J4159" s="20"/>
      <c r="K4159" s="20"/>
      <c r="L4159" s="20"/>
      <c r="M4159" s="20" t="s">
        <v>15248</v>
      </c>
      <c r="N4159" s="20"/>
      <c r="O4159" s="19" t="s">
        <v>15249</v>
      </c>
      <c r="P4159" s="20" t="s">
        <v>43</v>
      </c>
      <c r="Q4159" s="19" t="s">
        <v>131</v>
      </c>
      <c r="AJ4159" s="21">
        <v>0</v>
      </c>
      <c r="AK4159" s="21">
        <v>0</v>
      </c>
      <c r="AL4159" s="22">
        <f t="shared" si="67"/>
        <v>0</v>
      </c>
    </row>
    <row r="4160" spans="1:38" ht="12" customHeight="1">
      <c r="A4160" s="19" t="s">
        <v>15250</v>
      </c>
      <c r="B4160" s="20" t="s">
        <v>15251</v>
      </c>
      <c r="C4160" s="20"/>
      <c r="D4160" s="20"/>
      <c r="F4160" s="20" t="s">
        <v>98</v>
      </c>
      <c r="G4160" s="20" t="s">
        <v>290</v>
      </c>
      <c r="H4160" s="20"/>
      <c r="I4160" s="20"/>
      <c r="J4160" s="20"/>
      <c r="K4160" s="20"/>
      <c r="L4160" s="20"/>
      <c r="M4160" s="20" t="s">
        <v>15251</v>
      </c>
      <c r="N4160" s="20"/>
      <c r="O4160" s="19" t="s">
        <v>15252</v>
      </c>
      <c r="P4160" s="20" t="s">
        <v>43</v>
      </c>
      <c r="Q4160" s="19" t="s">
        <v>131</v>
      </c>
      <c r="AJ4160" s="21">
        <v>0</v>
      </c>
      <c r="AK4160" s="21">
        <v>0</v>
      </c>
      <c r="AL4160" s="22">
        <f t="shared" si="67"/>
        <v>0</v>
      </c>
    </row>
    <row r="4161" spans="1:38" ht="12" customHeight="1">
      <c r="A4161" s="19" t="s">
        <v>15253</v>
      </c>
      <c r="B4161" s="20" t="s">
        <v>15254</v>
      </c>
      <c r="C4161" s="20"/>
      <c r="D4161" s="20"/>
      <c r="F4161" s="20" t="s">
        <v>98</v>
      </c>
      <c r="G4161" s="20" t="s">
        <v>290</v>
      </c>
      <c r="H4161" s="20"/>
      <c r="I4161" s="20"/>
      <c r="J4161" s="20"/>
      <c r="K4161" s="20"/>
      <c r="L4161" s="20"/>
      <c r="M4161" s="20" t="s">
        <v>15254</v>
      </c>
      <c r="N4161" s="20"/>
      <c r="O4161" s="19" t="s">
        <v>15255</v>
      </c>
      <c r="P4161" s="20" t="s">
        <v>43</v>
      </c>
      <c r="Q4161" s="19" t="s">
        <v>131</v>
      </c>
      <c r="AJ4161" s="21">
        <v>0</v>
      </c>
      <c r="AK4161" s="21">
        <v>0</v>
      </c>
      <c r="AL4161" s="22">
        <f t="shared" si="67"/>
        <v>0</v>
      </c>
    </row>
    <row r="4162" spans="1:38" ht="12" customHeight="1">
      <c r="A4162" s="19" t="s">
        <v>15256</v>
      </c>
      <c r="B4162" s="20" t="s">
        <v>15257</v>
      </c>
      <c r="C4162" s="20"/>
      <c r="D4162" s="20"/>
      <c r="F4162" s="20" t="s">
        <v>98</v>
      </c>
      <c r="G4162" s="20" t="s">
        <v>290</v>
      </c>
      <c r="H4162" s="20"/>
      <c r="I4162" s="20"/>
      <c r="J4162" s="20"/>
      <c r="K4162" s="20"/>
      <c r="L4162" s="20"/>
      <c r="M4162" s="20" t="s">
        <v>15257</v>
      </c>
      <c r="N4162" s="20"/>
      <c r="O4162" s="19" t="s">
        <v>15258</v>
      </c>
      <c r="P4162" s="20" t="s">
        <v>43</v>
      </c>
      <c r="Q4162" s="19" t="s">
        <v>131</v>
      </c>
      <c r="AJ4162" s="21">
        <v>0</v>
      </c>
      <c r="AK4162" s="21">
        <v>0</v>
      </c>
      <c r="AL4162" s="22">
        <f t="shared" ref="AL4162:AL4225" si="68">AJ4162+AK4162</f>
        <v>0</v>
      </c>
    </row>
    <row r="4163" spans="1:38" ht="12" customHeight="1">
      <c r="A4163" s="19" t="s">
        <v>15259</v>
      </c>
      <c r="B4163" s="20" t="s">
        <v>15260</v>
      </c>
      <c r="C4163" s="20"/>
      <c r="D4163" s="20"/>
      <c r="F4163" s="20" t="s">
        <v>98</v>
      </c>
      <c r="G4163" s="20" t="s">
        <v>290</v>
      </c>
      <c r="H4163" s="20"/>
      <c r="I4163" s="20"/>
      <c r="J4163" s="20"/>
      <c r="K4163" s="20"/>
      <c r="L4163" s="20"/>
      <c r="M4163" s="20" t="s">
        <v>15261</v>
      </c>
      <c r="N4163" s="20"/>
      <c r="O4163" s="19" t="s">
        <v>15262</v>
      </c>
      <c r="P4163" s="20" t="s">
        <v>43</v>
      </c>
      <c r="Q4163" s="19" t="s">
        <v>131</v>
      </c>
      <c r="AJ4163" s="21">
        <v>0</v>
      </c>
      <c r="AK4163" s="21">
        <v>0</v>
      </c>
      <c r="AL4163" s="22">
        <f t="shared" si="68"/>
        <v>0</v>
      </c>
    </row>
    <row r="4164" spans="1:38" ht="12" customHeight="1">
      <c r="A4164" s="19" t="s">
        <v>15263</v>
      </c>
      <c r="B4164" s="20" t="s">
        <v>15264</v>
      </c>
      <c r="C4164" s="20"/>
      <c r="D4164" s="20"/>
      <c r="F4164" s="20" t="s">
        <v>98</v>
      </c>
      <c r="G4164" s="20" t="s">
        <v>290</v>
      </c>
      <c r="H4164" s="20"/>
      <c r="I4164" s="20"/>
      <c r="J4164" s="20"/>
      <c r="K4164" s="20"/>
      <c r="L4164" s="20"/>
      <c r="M4164" s="20" t="s">
        <v>15264</v>
      </c>
      <c r="N4164" s="20"/>
      <c r="O4164" s="19" t="s">
        <v>15265</v>
      </c>
      <c r="P4164" s="20" t="s">
        <v>43</v>
      </c>
      <c r="Q4164" s="19" t="s">
        <v>131</v>
      </c>
      <c r="AJ4164" s="21">
        <v>0</v>
      </c>
      <c r="AK4164" s="21">
        <v>0</v>
      </c>
      <c r="AL4164" s="22">
        <f t="shared" si="68"/>
        <v>0</v>
      </c>
    </row>
    <row r="4165" spans="1:38" ht="12" customHeight="1">
      <c r="A4165" s="19" t="s">
        <v>15266</v>
      </c>
      <c r="B4165" s="20" t="s">
        <v>15267</v>
      </c>
      <c r="C4165" s="20"/>
      <c r="D4165" s="20"/>
      <c r="F4165" s="20" t="s">
        <v>98</v>
      </c>
      <c r="G4165" s="20" t="s">
        <v>290</v>
      </c>
      <c r="H4165" s="20" t="s">
        <v>15267</v>
      </c>
      <c r="I4165" s="20"/>
      <c r="J4165" s="20"/>
      <c r="K4165" s="20"/>
      <c r="L4165" s="20"/>
      <c r="M4165" s="20" t="s">
        <v>15267</v>
      </c>
      <c r="N4165" s="20"/>
      <c r="O4165" s="19" t="s">
        <v>15268</v>
      </c>
      <c r="P4165" s="20" t="s">
        <v>43</v>
      </c>
      <c r="Q4165" s="19" t="s">
        <v>131</v>
      </c>
      <c r="AJ4165" s="21">
        <v>0</v>
      </c>
      <c r="AK4165" s="21">
        <v>0</v>
      </c>
      <c r="AL4165" s="22">
        <f t="shared" si="68"/>
        <v>0</v>
      </c>
    </row>
    <row r="4166" spans="1:38" ht="12" customHeight="1">
      <c r="A4166" s="19" t="s">
        <v>15269</v>
      </c>
      <c r="B4166" s="20" t="s">
        <v>15270</v>
      </c>
      <c r="C4166" s="20"/>
      <c r="D4166" s="20"/>
      <c r="F4166" s="20" t="s">
        <v>98</v>
      </c>
      <c r="G4166" s="20" t="s">
        <v>290</v>
      </c>
      <c r="H4166" s="20"/>
      <c r="I4166" s="20"/>
      <c r="J4166" s="20"/>
      <c r="K4166" s="20"/>
      <c r="L4166" s="20"/>
      <c r="M4166" s="20" t="s">
        <v>15270</v>
      </c>
      <c r="N4166" s="20"/>
      <c r="O4166" s="19" t="s">
        <v>15271</v>
      </c>
      <c r="P4166" s="20" t="s">
        <v>43</v>
      </c>
      <c r="Q4166" s="19" t="s">
        <v>131</v>
      </c>
      <c r="AJ4166" s="21">
        <v>0</v>
      </c>
      <c r="AK4166" s="21">
        <v>0</v>
      </c>
      <c r="AL4166" s="22">
        <f t="shared" si="68"/>
        <v>0</v>
      </c>
    </row>
    <row r="4167" spans="1:38" ht="12" customHeight="1">
      <c r="A4167" s="19" t="s">
        <v>15272</v>
      </c>
      <c r="B4167" s="20" t="s">
        <v>15273</v>
      </c>
      <c r="C4167" s="20"/>
      <c r="D4167" s="20"/>
      <c r="E4167" s="19" t="s">
        <v>15274</v>
      </c>
      <c r="F4167" s="20" t="s">
        <v>98</v>
      </c>
      <c r="G4167" s="20" t="s">
        <v>290</v>
      </c>
      <c r="H4167" s="20" t="s">
        <v>15275</v>
      </c>
      <c r="I4167" s="20"/>
      <c r="J4167" s="20"/>
      <c r="K4167" s="20"/>
      <c r="L4167" s="20" t="s">
        <v>15276</v>
      </c>
      <c r="M4167" s="20" t="s">
        <v>15275</v>
      </c>
      <c r="N4167" s="20"/>
      <c r="O4167" s="19" t="s">
        <v>15277</v>
      </c>
      <c r="P4167" s="20" t="s">
        <v>43</v>
      </c>
      <c r="Q4167" s="19" t="s">
        <v>44</v>
      </c>
      <c r="U4167" s="21">
        <v>5000</v>
      </c>
      <c r="V4167" s="21">
        <v>3</v>
      </c>
      <c r="W4167" s="21">
        <v>3</v>
      </c>
      <c r="X4167" s="21">
        <v>12</v>
      </c>
      <c r="Y4167" s="19" t="s">
        <v>45</v>
      </c>
      <c r="Z4167" s="19" t="s">
        <v>46</v>
      </c>
      <c r="AA4167" s="19" t="s">
        <v>47</v>
      </c>
      <c r="AB4167" s="19" t="s">
        <v>47</v>
      </c>
      <c r="AC4167" s="19" t="s">
        <v>284</v>
      </c>
      <c r="AD4167" s="19" t="s">
        <v>285</v>
      </c>
      <c r="AE4167" s="19" t="s">
        <v>412</v>
      </c>
      <c r="AF4167" s="19" t="s">
        <v>413</v>
      </c>
      <c r="AJ4167" s="21">
        <f>VLOOKUP(B4167,[1]Sheet8!$A$3:$B$989,2,0)</f>
        <v>0</v>
      </c>
      <c r="AK4167" s="21">
        <f>VLOOKUP(B4167,[2]Sheet3!$A$3:$B$1872,2,0)</f>
        <v>381982.3008849558</v>
      </c>
      <c r="AL4167" s="22">
        <f t="shared" si="68"/>
        <v>381982.3008849558</v>
      </c>
    </row>
    <row r="4168" spans="1:38" ht="12" customHeight="1">
      <c r="A4168" s="19" t="s">
        <v>15278</v>
      </c>
      <c r="B4168" s="20" t="s">
        <v>15279</v>
      </c>
      <c r="C4168" s="20"/>
      <c r="D4168" s="20"/>
      <c r="F4168" s="20" t="s">
        <v>98</v>
      </c>
      <c r="G4168" s="20" t="s">
        <v>290</v>
      </c>
      <c r="H4168" s="20"/>
      <c r="I4168" s="20"/>
      <c r="J4168" s="20"/>
      <c r="K4168" s="20"/>
      <c r="L4168" s="20" t="s">
        <v>15279</v>
      </c>
      <c r="M4168" s="20" t="s">
        <v>15279</v>
      </c>
      <c r="N4168" s="20"/>
      <c r="O4168" s="19" t="s">
        <v>15280</v>
      </c>
      <c r="P4168" s="20" t="s">
        <v>43</v>
      </c>
      <c r="Q4168" s="19" t="s">
        <v>131</v>
      </c>
      <c r="AJ4168" s="21">
        <v>0</v>
      </c>
      <c r="AK4168" s="21">
        <v>0</v>
      </c>
      <c r="AL4168" s="22">
        <f t="shared" si="68"/>
        <v>0</v>
      </c>
    </row>
    <row r="4169" spans="1:38" ht="12" customHeight="1">
      <c r="A4169" s="19" t="s">
        <v>15281</v>
      </c>
      <c r="B4169" s="20" t="s">
        <v>15282</v>
      </c>
      <c r="C4169" s="20"/>
      <c r="D4169" s="20"/>
      <c r="F4169" s="20" t="s">
        <v>98</v>
      </c>
      <c r="G4169" s="20" t="s">
        <v>290</v>
      </c>
      <c r="H4169" s="20"/>
      <c r="I4169" s="20"/>
      <c r="J4169" s="20"/>
      <c r="K4169" s="20"/>
      <c r="L4169" s="20" t="s">
        <v>15283</v>
      </c>
      <c r="M4169" s="20" t="s">
        <v>15282</v>
      </c>
      <c r="N4169" s="20"/>
      <c r="O4169" s="19" t="s">
        <v>15284</v>
      </c>
      <c r="P4169" s="20" t="s">
        <v>59</v>
      </c>
      <c r="Q4169" s="19" t="s">
        <v>131</v>
      </c>
      <c r="AJ4169" s="21">
        <v>0</v>
      </c>
      <c r="AK4169" s="21">
        <v>0</v>
      </c>
      <c r="AL4169" s="22">
        <f t="shared" si="68"/>
        <v>0</v>
      </c>
    </row>
    <row r="4170" spans="1:38" ht="12" customHeight="1">
      <c r="A4170" s="19" t="s">
        <v>15285</v>
      </c>
      <c r="B4170" s="20" t="s">
        <v>15286</v>
      </c>
      <c r="C4170" s="20"/>
      <c r="D4170" s="20"/>
      <c r="F4170" s="20" t="s">
        <v>98</v>
      </c>
      <c r="G4170" s="20" t="s">
        <v>290</v>
      </c>
      <c r="H4170" s="20"/>
      <c r="I4170" s="20"/>
      <c r="J4170" s="20"/>
      <c r="K4170" s="20"/>
      <c r="L4170" s="20"/>
      <c r="M4170" s="20" t="s">
        <v>15286</v>
      </c>
      <c r="N4170" s="20"/>
      <c r="O4170" s="19" t="s">
        <v>15287</v>
      </c>
      <c r="P4170" s="20" t="s">
        <v>43</v>
      </c>
      <c r="Q4170" s="19" t="s">
        <v>131</v>
      </c>
      <c r="AJ4170" s="21">
        <v>0</v>
      </c>
      <c r="AK4170" s="21">
        <v>0</v>
      </c>
      <c r="AL4170" s="22">
        <f t="shared" si="68"/>
        <v>0</v>
      </c>
    </row>
    <row r="4171" spans="1:38" ht="12" customHeight="1">
      <c r="A4171" s="19" t="s">
        <v>15288</v>
      </c>
      <c r="B4171" s="20" t="s">
        <v>15289</v>
      </c>
      <c r="C4171" s="20"/>
      <c r="D4171" s="20"/>
      <c r="F4171" s="20" t="s">
        <v>98</v>
      </c>
      <c r="G4171" s="20" t="s">
        <v>290</v>
      </c>
      <c r="H4171" s="20"/>
      <c r="I4171" s="20"/>
      <c r="J4171" s="20"/>
      <c r="K4171" s="20"/>
      <c r="L4171" s="20" t="s">
        <v>15290</v>
      </c>
      <c r="M4171" s="20" t="s">
        <v>15289</v>
      </c>
      <c r="N4171" s="20"/>
      <c r="O4171" s="19" t="s">
        <v>15291</v>
      </c>
      <c r="P4171" s="20" t="s">
        <v>43</v>
      </c>
      <c r="Q4171" s="19" t="s">
        <v>131</v>
      </c>
      <c r="AJ4171" s="21">
        <v>0</v>
      </c>
      <c r="AK4171" s="21">
        <v>0</v>
      </c>
      <c r="AL4171" s="22">
        <f t="shared" si="68"/>
        <v>0</v>
      </c>
    </row>
    <row r="4172" spans="1:38" ht="12" customHeight="1">
      <c r="A4172" s="19" t="s">
        <v>15292</v>
      </c>
      <c r="B4172" s="20" t="s">
        <v>15293</v>
      </c>
      <c r="C4172" s="20"/>
      <c r="D4172" s="20"/>
      <c r="F4172" s="20" t="s">
        <v>98</v>
      </c>
      <c r="G4172" s="20" t="s">
        <v>290</v>
      </c>
      <c r="H4172" s="20" t="s">
        <v>15294</v>
      </c>
      <c r="I4172" s="20"/>
      <c r="J4172" s="20"/>
      <c r="K4172" s="20"/>
      <c r="L4172" s="20"/>
      <c r="M4172" s="20" t="s">
        <v>15293</v>
      </c>
      <c r="N4172" s="20"/>
      <c r="O4172" s="19" t="s">
        <v>15295</v>
      </c>
      <c r="P4172" s="20" t="s">
        <v>43</v>
      </c>
      <c r="Q4172" s="19" t="s">
        <v>131</v>
      </c>
      <c r="AJ4172" s="21">
        <v>0</v>
      </c>
      <c r="AK4172" s="21">
        <v>0</v>
      </c>
      <c r="AL4172" s="22">
        <f t="shared" si="68"/>
        <v>0</v>
      </c>
    </row>
    <row r="4173" spans="1:38" ht="12" customHeight="1">
      <c r="A4173" s="19" t="s">
        <v>15296</v>
      </c>
      <c r="B4173" s="20" t="s">
        <v>15297</v>
      </c>
      <c r="C4173" s="20"/>
      <c r="D4173" s="20"/>
      <c r="F4173" s="20" t="s">
        <v>98</v>
      </c>
      <c r="G4173" s="20" t="s">
        <v>290</v>
      </c>
      <c r="H4173" s="20"/>
      <c r="I4173" s="20"/>
      <c r="J4173" s="20"/>
      <c r="K4173" s="20"/>
      <c r="L4173" s="20"/>
      <c r="M4173" s="20"/>
      <c r="N4173" s="20"/>
      <c r="O4173" s="19" t="s">
        <v>15298</v>
      </c>
      <c r="P4173" s="20" t="s">
        <v>43</v>
      </c>
      <c r="Q4173" s="19" t="s">
        <v>131</v>
      </c>
      <c r="AJ4173" s="21">
        <v>0</v>
      </c>
      <c r="AK4173" s="21">
        <f>VLOOKUP(B4173,[2]Sheet3!$A$3:$B$1872,2,0)</f>
        <v>75823.008849557518</v>
      </c>
      <c r="AL4173" s="22">
        <f t="shared" si="68"/>
        <v>75823.008849557518</v>
      </c>
    </row>
    <row r="4174" spans="1:38" ht="12" customHeight="1">
      <c r="A4174" s="19" t="s">
        <v>15299</v>
      </c>
      <c r="B4174" s="20" t="s">
        <v>15300</v>
      </c>
      <c r="C4174" s="20"/>
      <c r="D4174" s="20"/>
      <c r="F4174" s="20" t="s">
        <v>98</v>
      </c>
      <c r="G4174" s="20" t="s">
        <v>290</v>
      </c>
      <c r="H4174" s="20" t="s">
        <v>15301</v>
      </c>
      <c r="I4174" s="20"/>
      <c r="J4174" s="20"/>
      <c r="K4174" s="20"/>
      <c r="L4174" s="20"/>
      <c r="M4174" s="20" t="s">
        <v>15300</v>
      </c>
      <c r="N4174" s="20"/>
      <c r="O4174" s="19" t="s">
        <v>15302</v>
      </c>
      <c r="P4174" s="20" t="s">
        <v>43</v>
      </c>
      <c r="Q4174" s="19" t="s">
        <v>131</v>
      </c>
      <c r="AJ4174" s="21">
        <v>0</v>
      </c>
      <c r="AK4174" s="21">
        <v>0</v>
      </c>
      <c r="AL4174" s="22">
        <f t="shared" si="68"/>
        <v>0</v>
      </c>
    </row>
    <row r="4175" spans="1:38" ht="12" customHeight="1">
      <c r="A4175" s="19" t="s">
        <v>15303</v>
      </c>
      <c r="B4175" s="20" t="s">
        <v>15304</v>
      </c>
      <c r="C4175" s="20"/>
      <c r="D4175" s="20"/>
      <c r="F4175" s="20" t="s">
        <v>98</v>
      </c>
      <c r="G4175" s="20" t="s">
        <v>290</v>
      </c>
      <c r="H4175" s="20"/>
      <c r="I4175" s="20"/>
      <c r="J4175" s="20"/>
      <c r="K4175" s="20"/>
      <c r="L4175" s="20"/>
      <c r="M4175" s="20"/>
      <c r="N4175" s="20"/>
      <c r="O4175" s="19" t="s">
        <v>15305</v>
      </c>
      <c r="P4175" s="20" t="s">
        <v>59</v>
      </c>
      <c r="Q4175" s="19" t="s">
        <v>102</v>
      </c>
      <c r="AJ4175" s="21">
        <f>VLOOKUP(B4175,[1]Sheet8!$A$3:$B$989,2,0)</f>
        <v>16968.059999999998</v>
      </c>
      <c r="AK4175" s="21">
        <f>VLOOKUP(B4175,[2]Sheet3!$A$3:$B$1872,2,0)</f>
        <v>99893.805309734511</v>
      </c>
      <c r="AL4175" s="22">
        <f t="shared" si="68"/>
        <v>116861.86530973451</v>
      </c>
    </row>
    <row r="4176" spans="1:38" ht="12" customHeight="1">
      <c r="A4176" s="19" t="s">
        <v>15306</v>
      </c>
      <c r="B4176" s="20" t="s">
        <v>15307</v>
      </c>
      <c r="C4176" s="20"/>
      <c r="D4176" s="20"/>
      <c r="F4176" s="20" t="s">
        <v>98</v>
      </c>
      <c r="G4176" s="20" t="s">
        <v>290</v>
      </c>
      <c r="H4176" s="20"/>
      <c r="I4176" s="20"/>
      <c r="J4176" s="20"/>
      <c r="K4176" s="20"/>
      <c r="L4176" s="20"/>
      <c r="M4176" s="20" t="s">
        <v>15307</v>
      </c>
      <c r="N4176" s="20"/>
      <c r="O4176" s="19" t="s">
        <v>15308</v>
      </c>
      <c r="P4176" s="20" t="s">
        <v>59</v>
      </c>
      <c r="Q4176" s="19" t="s">
        <v>131</v>
      </c>
      <c r="AJ4176" s="21">
        <v>0</v>
      </c>
      <c r="AK4176" s="21">
        <v>0</v>
      </c>
      <c r="AL4176" s="22">
        <f t="shared" si="68"/>
        <v>0</v>
      </c>
    </row>
    <row r="4177" spans="1:38" ht="12" customHeight="1">
      <c r="A4177" s="19" t="s">
        <v>15309</v>
      </c>
      <c r="B4177" s="20" t="s">
        <v>15310</v>
      </c>
      <c r="C4177" s="20"/>
      <c r="D4177" s="20"/>
      <c r="E4177" s="19" t="s">
        <v>15311</v>
      </c>
      <c r="F4177" s="20" t="s">
        <v>98</v>
      </c>
      <c r="G4177" s="20" t="s">
        <v>290</v>
      </c>
      <c r="H4177" s="20"/>
      <c r="I4177" s="20"/>
      <c r="J4177" s="20"/>
      <c r="K4177" s="20"/>
      <c r="L4177" s="20" t="s">
        <v>15310</v>
      </c>
      <c r="M4177" s="20" t="s">
        <v>15312</v>
      </c>
      <c r="N4177" s="20"/>
      <c r="O4177" s="19" t="s">
        <v>15313</v>
      </c>
      <c r="P4177" s="20" t="s">
        <v>43</v>
      </c>
      <c r="Q4177" s="19" t="s">
        <v>170</v>
      </c>
      <c r="R4177" s="19" t="s">
        <v>446</v>
      </c>
      <c r="S4177" s="19" t="s">
        <v>139</v>
      </c>
      <c r="T4177" s="19" t="s">
        <v>140</v>
      </c>
      <c r="U4177" s="21">
        <v>600</v>
      </c>
      <c r="V4177" s="21">
        <v>1</v>
      </c>
      <c r="W4177" s="21">
        <v>2</v>
      </c>
      <c r="X4177" s="21">
        <v>2</v>
      </c>
      <c r="Y4177" s="19" t="s">
        <v>45</v>
      </c>
      <c r="Z4177" s="19" t="s">
        <v>46</v>
      </c>
      <c r="AA4177" s="19" t="s">
        <v>47</v>
      </c>
      <c r="AB4177" s="19" t="s">
        <v>47</v>
      </c>
      <c r="AC4177" s="19" t="s">
        <v>284</v>
      </c>
      <c r="AD4177" s="19" t="s">
        <v>285</v>
      </c>
      <c r="AE4177" s="19" t="s">
        <v>10719</v>
      </c>
      <c r="AF4177" s="19" t="s">
        <v>10720</v>
      </c>
      <c r="AG4177" s="19" t="s">
        <v>1546</v>
      </c>
      <c r="AJ4177" s="21">
        <f>VLOOKUP(B4177,[1]Sheet8!$A$3:$B$989,2,0)</f>
        <v>9426.6805319364721</v>
      </c>
      <c r="AK4177" s="21">
        <f>VLOOKUP(B4177,[2]Sheet3!$A$3:$B$1872,2,0)</f>
        <v>10290.265486725664</v>
      </c>
      <c r="AL4177" s="22">
        <f t="shared" si="68"/>
        <v>19716.946018662136</v>
      </c>
    </row>
    <row r="4178" spans="1:38" ht="12" customHeight="1">
      <c r="A4178" s="19" t="s">
        <v>15314</v>
      </c>
      <c r="B4178" s="20" t="s">
        <v>15312</v>
      </c>
      <c r="C4178" s="20"/>
      <c r="D4178" s="20"/>
      <c r="F4178" s="20" t="s">
        <v>98</v>
      </c>
      <c r="G4178" s="20" t="s">
        <v>290</v>
      </c>
      <c r="H4178" s="20"/>
      <c r="I4178" s="20"/>
      <c r="J4178" s="20"/>
      <c r="K4178" s="20"/>
      <c r="L4178" s="20" t="s">
        <v>15310</v>
      </c>
      <c r="M4178" s="20" t="s">
        <v>15312</v>
      </c>
      <c r="N4178" s="20"/>
      <c r="O4178" s="19" t="s">
        <v>15315</v>
      </c>
      <c r="P4178" s="20" t="s">
        <v>43</v>
      </c>
      <c r="Q4178" s="19" t="s">
        <v>237</v>
      </c>
      <c r="R4178" s="19" t="s">
        <v>446</v>
      </c>
      <c r="S4178" s="19" t="s">
        <v>139</v>
      </c>
      <c r="T4178" s="19" t="s">
        <v>140</v>
      </c>
      <c r="U4178" s="21">
        <v>600</v>
      </c>
      <c r="V4178" s="21">
        <v>2</v>
      </c>
      <c r="W4178" s="21">
        <v>2</v>
      </c>
      <c r="X4178" s="21">
        <v>5</v>
      </c>
      <c r="Y4178" s="19" t="s">
        <v>45</v>
      </c>
      <c r="Z4178" s="19" t="s">
        <v>46</v>
      </c>
      <c r="AA4178" s="19" t="s">
        <v>47</v>
      </c>
      <c r="AB4178" s="19" t="s">
        <v>461</v>
      </c>
      <c r="AC4178" s="19" t="s">
        <v>284</v>
      </c>
      <c r="AD4178" s="19" t="s">
        <v>285</v>
      </c>
      <c r="AG4178" s="19" t="s">
        <v>15316</v>
      </c>
      <c r="AH4178" s="19" t="s">
        <v>15317</v>
      </c>
      <c r="AJ4178" s="21">
        <v>0</v>
      </c>
      <c r="AK4178" s="21">
        <v>0</v>
      </c>
      <c r="AL4178" s="22">
        <f t="shared" si="68"/>
        <v>0</v>
      </c>
    </row>
    <row r="4179" spans="1:38" ht="12" customHeight="1">
      <c r="A4179" s="19" t="s">
        <v>15318</v>
      </c>
      <c r="B4179" s="20" t="s">
        <v>15319</v>
      </c>
      <c r="C4179" s="20"/>
      <c r="D4179" s="20"/>
      <c r="E4179" s="19" t="s">
        <v>15320</v>
      </c>
      <c r="F4179" s="20" t="s">
        <v>98</v>
      </c>
      <c r="G4179" s="20" t="s">
        <v>290</v>
      </c>
      <c r="H4179" s="20"/>
      <c r="I4179" s="20"/>
      <c r="J4179" s="20"/>
      <c r="K4179" s="20"/>
      <c r="L4179" s="20" t="s">
        <v>15319</v>
      </c>
      <c r="M4179" s="20" t="s">
        <v>15319</v>
      </c>
      <c r="N4179" s="20"/>
      <c r="O4179" s="19" t="s">
        <v>15321</v>
      </c>
      <c r="P4179" s="20" t="s">
        <v>43</v>
      </c>
      <c r="Q4179" s="19" t="s">
        <v>180</v>
      </c>
      <c r="U4179" s="21">
        <v>700</v>
      </c>
      <c r="V4179" s="21">
        <v>1</v>
      </c>
      <c r="W4179" s="21">
        <v>2</v>
      </c>
      <c r="X4179" s="21">
        <v>4</v>
      </c>
      <c r="Y4179" s="19" t="s">
        <v>45</v>
      </c>
      <c r="Z4179" s="19" t="s">
        <v>46</v>
      </c>
      <c r="AA4179" s="19" t="s">
        <v>47</v>
      </c>
      <c r="AB4179" s="19" t="s">
        <v>47</v>
      </c>
      <c r="AC4179" s="19" t="s">
        <v>284</v>
      </c>
      <c r="AD4179" s="19" t="s">
        <v>285</v>
      </c>
      <c r="AE4179" s="19" t="s">
        <v>294</v>
      </c>
      <c r="AF4179" s="19" t="s">
        <v>295</v>
      </c>
      <c r="AJ4179" s="21">
        <f>VLOOKUP(B4179,[1]Sheet8!$A$3:$B$989,2,0)</f>
        <v>0</v>
      </c>
      <c r="AK4179" s="21">
        <f>VLOOKUP(B4179,[2]Sheet3!$A$3:$B$1872,2,0)</f>
        <v>285769.91150442482</v>
      </c>
      <c r="AL4179" s="22">
        <f t="shared" si="68"/>
        <v>285769.91150442482</v>
      </c>
    </row>
    <row r="4180" spans="1:38" ht="12" customHeight="1">
      <c r="A4180" s="19" t="s">
        <v>15322</v>
      </c>
      <c r="B4180" s="20" t="s">
        <v>15323</v>
      </c>
      <c r="C4180" s="20"/>
      <c r="D4180" s="20"/>
      <c r="F4180" s="20" t="s">
        <v>98</v>
      </c>
      <c r="G4180" s="20" t="s">
        <v>290</v>
      </c>
      <c r="H4180" s="20"/>
      <c r="I4180" s="20"/>
      <c r="J4180" s="20"/>
      <c r="K4180" s="20"/>
      <c r="L4180" s="20" t="s">
        <v>15323</v>
      </c>
      <c r="M4180" s="20" t="s">
        <v>15323</v>
      </c>
      <c r="N4180" s="20"/>
      <c r="O4180" s="19" t="s">
        <v>15324</v>
      </c>
      <c r="P4180" s="20" t="s">
        <v>43</v>
      </c>
      <c r="Q4180" s="19" t="s">
        <v>131</v>
      </c>
      <c r="AJ4180" s="21">
        <v>0</v>
      </c>
      <c r="AK4180" s="21">
        <v>0</v>
      </c>
      <c r="AL4180" s="22">
        <f t="shared" si="68"/>
        <v>0</v>
      </c>
    </row>
    <row r="4181" spans="1:38" ht="12" customHeight="1">
      <c r="A4181" s="19" t="s">
        <v>15325</v>
      </c>
      <c r="B4181" s="20" t="s">
        <v>15326</v>
      </c>
      <c r="C4181" s="20"/>
      <c r="D4181" s="20"/>
      <c r="F4181" s="20" t="s">
        <v>98</v>
      </c>
      <c r="G4181" s="20" t="s">
        <v>290</v>
      </c>
      <c r="H4181" s="20"/>
      <c r="I4181" s="20"/>
      <c r="J4181" s="20"/>
      <c r="K4181" s="20"/>
      <c r="L4181" s="20" t="s">
        <v>15326</v>
      </c>
      <c r="M4181" s="20" t="s">
        <v>15326</v>
      </c>
      <c r="N4181" s="20"/>
      <c r="O4181" s="19" t="s">
        <v>15327</v>
      </c>
      <c r="P4181" s="20" t="s">
        <v>43</v>
      </c>
      <c r="Q4181" s="19" t="s">
        <v>131</v>
      </c>
      <c r="AJ4181" s="21">
        <v>0</v>
      </c>
      <c r="AK4181" s="21">
        <v>0</v>
      </c>
      <c r="AL4181" s="22">
        <f t="shared" si="68"/>
        <v>0</v>
      </c>
    </row>
    <row r="4182" spans="1:38" ht="12" customHeight="1">
      <c r="A4182" s="19" t="s">
        <v>15328</v>
      </c>
      <c r="B4182" s="20" t="s">
        <v>15329</v>
      </c>
      <c r="C4182" s="20"/>
      <c r="D4182" s="20"/>
      <c r="F4182" s="20" t="s">
        <v>98</v>
      </c>
      <c r="G4182" s="20" t="s">
        <v>290</v>
      </c>
      <c r="H4182" s="20"/>
      <c r="I4182" s="20"/>
      <c r="J4182" s="20"/>
      <c r="K4182" s="20"/>
      <c r="L4182" s="20"/>
      <c r="M4182" s="20" t="s">
        <v>15329</v>
      </c>
      <c r="N4182" s="20"/>
      <c r="O4182" s="19" t="s">
        <v>15330</v>
      </c>
      <c r="P4182" s="20" t="s">
        <v>43</v>
      </c>
      <c r="Q4182" s="19" t="s">
        <v>131</v>
      </c>
      <c r="AJ4182" s="21">
        <v>0</v>
      </c>
      <c r="AK4182" s="21">
        <v>0</v>
      </c>
      <c r="AL4182" s="22">
        <f t="shared" si="68"/>
        <v>0</v>
      </c>
    </row>
    <row r="4183" spans="1:38" ht="12" customHeight="1">
      <c r="A4183" s="19" t="s">
        <v>15331</v>
      </c>
      <c r="B4183" s="20" t="s">
        <v>15332</v>
      </c>
      <c r="C4183" s="20"/>
      <c r="D4183" s="20"/>
      <c r="F4183" s="20" t="s">
        <v>98</v>
      </c>
      <c r="G4183" s="20" t="s">
        <v>290</v>
      </c>
      <c r="H4183" s="20" t="s">
        <v>15333</v>
      </c>
      <c r="I4183" s="20"/>
      <c r="J4183" s="20"/>
      <c r="K4183" s="20"/>
      <c r="L4183" s="20" t="s">
        <v>15332</v>
      </c>
      <c r="M4183" s="20" t="s">
        <v>15332</v>
      </c>
      <c r="N4183" s="20"/>
      <c r="O4183" s="19" t="s">
        <v>15334</v>
      </c>
      <c r="P4183" s="20" t="s">
        <v>43</v>
      </c>
      <c r="Q4183" s="19" t="s">
        <v>131</v>
      </c>
      <c r="AJ4183" s="21">
        <v>0</v>
      </c>
      <c r="AK4183" s="21">
        <v>0</v>
      </c>
      <c r="AL4183" s="22">
        <f t="shared" si="68"/>
        <v>0</v>
      </c>
    </row>
    <row r="4184" spans="1:38" ht="12" customHeight="1">
      <c r="A4184" s="19" t="s">
        <v>15335</v>
      </c>
      <c r="B4184" s="20" t="s">
        <v>15336</v>
      </c>
      <c r="C4184" s="20"/>
      <c r="D4184" s="20"/>
      <c r="E4184" s="19" t="s">
        <v>15337</v>
      </c>
      <c r="F4184" s="20" t="s">
        <v>98</v>
      </c>
      <c r="G4184" s="20" t="s">
        <v>290</v>
      </c>
      <c r="H4184" s="20" t="s">
        <v>15338</v>
      </c>
      <c r="I4184" s="20"/>
      <c r="J4184" s="20"/>
      <c r="K4184" s="20"/>
      <c r="L4184" s="20" t="s">
        <v>15339</v>
      </c>
      <c r="M4184" s="20" t="s">
        <v>15340</v>
      </c>
      <c r="N4184" s="20"/>
      <c r="O4184" s="19" t="s">
        <v>15341</v>
      </c>
      <c r="P4184" s="20" t="s">
        <v>43</v>
      </c>
      <c r="Q4184" s="19" t="s">
        <v>180</v>
      </c>
      <c r="R4184" s="19" t="s">
        <v>151</v>
      </c>
      <c r="S4184" s="19" t="s">
        <v>139</v>
      </c>
      <c r="T4184" s="19" t="s">
        <v>152</v>
      </c>
      <c r="U4184" s="21">
        <v>6000</v>
      </c>
      <c r="V4184" s="21">
        <v>3</v>
      </c>
      <c r="W4184" s="21">
        <v>4</v>
      </c>
      <c r="X4184" s="21">
        <v>12</v>
      </c>
      <c r="Y4184" s="19" t="s">
        <v>45</v>
      </c>
      <c r="Z4184" s="19" t="s">
        <v>46</v>
      </c>
      <c r="AA4184" s="19" t="s">
        <v>47</v>
      </c>
      <c r="AB4184" s="19" t="s">
        <v>47</v>
      </c>
      <c r="AC4184" s="19" t="s">
        <v>284</v>
      </c>
      <c r="AD4184" s="19" t="s">
        <v>285</v>
      </c>
      <c r="AE4184" s="19" t="s">
        <v>412</v>
      </c>
      <c r="AF4184" s="19" t="s">
        <v>413</v>
      </c>
      <c r="AJ4184" s="21">
        <f>VLOOKUP(B4184,[1]Sheet8!$A$3:$B$989,2,0)</f>
        <v>592749.41370592848</v>
      </c>
      <c r="AK4184" s="21">
        <f>VLOOKUP(B4184,[2]Sheet3!$A$3:$B$1872,2,0)</f>
        <v>1845215.7646017689</v>
      </c>
      <c r="AL4184" s="22">
        <f t="shared" si="68"/>
        <v>2437965.1783076972</v>
      </c>
    </row>
    <row r="4185" spans="1:38" ht="12" customHeight="1">
      <c r="A4185" s="19" t="s">
        <v>15342</v>
      </c>
      <c r="B4185" s="20" t="s">
        <v>15343</v>
      </c>
      <c r="C4185" s="20"/>
      <c r="D4185" s="20"/>
      <c r="E4185" s="19" t="s">
        <v>15344</v>
      </c>
      <c r="F4185" s="20" t="s">
        <v>98</v>
      </c>
      <c r="G4185" s="20" t="s">
        <v>290</v>
      </c>
      <c r="H4185" s="20" t="s">
        <v>15345</v>
      </c>
      <c r="I4185" s="20"/>
      <c r="J4185" s="20"/>
      <c r="K4185" s="20"/>
      <c r="L4185" s="20" t="s">
        <v>15346</v>
      </c>
      <c r="M4185" s="20" t="s">
        <v>15347</v>
      </c>
      <c r="N4185" s="20"/>
      <c r="O4185" s="19" t="s">
        <v>15348</v>
      </c>
      <c r="P4185" s="20" t="s">
        <v>43</v>
      </c>
      <c r="Q4185" s="19" t="s">
        <v>180</v>
      </c>
      <c r="R4185" s="19" t="s">
        <v>744</v>
      </c>
      <c r="S4185" s="19" t="s">
        <v>139</v>
      </c>
      <c r="T4185" s="19" t="s">
        <v>152</v>
      </c>
      <c r="U4185" s="21">
        <v>6000</v>
      </c>
      <c r="V4185" s="21">
        <v>3</v>
      </c>
      <c r="W4185" s="21">
        <v>4</v>
      </c>
      <c r="X4185" s="21">
        <v>12</v>
      </c>
      <c r="Y4185" s="19" t="s">
        <v>45</v>
      </c>
      <c r="Z4185" s="19" t="s">
        <v>46</v>
      </c>
      <c r="AA4185" s="19" t="s">
        <v>47</v>
      </c>
      <c r="AB4185" s="19" t="s">
        <v>47</v>
      </c>
      <c r="AC4185" s="19" t="s">
        <v>284</v>
      </c>
      <c r="AD4185" s="19" t="s">
        <v>285</v>
      </c>
      <c r="AE4185" s="19" t="s">
        <v>412</v>
      </c>
      <c r="AF4185" s="19" t="s">
        <v>413</v>
      </c>
      <c r="AJ4185" s="21">
        <f>VLOOKUP(B4185,[1]Sheet8!$A$3:$B$989,2,0)</f>
        <v>694250.34819263301</v>
      </c>
      <c r="AK4185" s="21">
        <f>VLOOKUP(B4185,[2]Sheet3!$A$3:$B$1872,2,0)</f>
        <v>1133815.4053097344</v>
      </c>
      <c r="AL4185" s="22">
        <f t="shared" si="68"/>
        <v>1828065.7535023675</v>
      </c>
    </row>
    <row r="4186" spans="1:38" ht="12" customHeight="1">
      <c r="A4186" s="19" t="s">
        <v>15349</v>
      </c>
      <c r="B4186" s="20" t="s">
        <v>15350</v>
      </c>
      <c r="C4186" s="20"/>
      <c r="D4186" s="20"/>
      <c r="F4186" s="20" t="s">
        <v>98</v>
      </c>
      <c r="G4186" s="20" t="s">
        <v>290</v>
      </c>
      <c r="H4186" s="20"/>
      <c r="I4186" s="20"/>
      <c r="J4186" s="20"/>
      <c r="K4186" s="20"/>
      <c r="L4186" s="20"/>
      <c r="M4186" s="20" t="s">
        <v>15350</v>
      </c>
      <c r="N4186" s="20"/>
      <c r="O4186" s="19" t="s">
        <v>15351</v>
      </c>
      <c r="P4186" s="20" t="s">
        <v>43</v>
      </c>
      <c r="Q4186" s="19" t="s">
        <v>131</v>
      </c>
      <c r="AJ4186" s="21">
        <v>0</v>
      </c>
      <c r="AK4186" s="21">
        <v>0</v>
      </c>
      <c r="AL4186" s="22">
        <f t="shared" si="68"/>
        <v>0</v>
      </c>
    </row>
    <row r="4187" spans="1:38" ht="12" customHeight="1">
      <c r="A4187" s="19" t="s">
        <v>15352</v>
      </c>
      <c r="B4187" s="20" t="s">
        <v>5414</v>
      </c>
      <c r="C4187" s="20"/>
      <c r="D4187" s="20"/>
      <c r="F4187" s="20" t="s">
        <v>98</v>
      </c>
      <c r="G4187" s="20" t="s">
        <v>290</v>
      </c>
      <c r="H4187" s="20"/>
      <c r="I4187" s="20"/>
      <c r="J4187" s="20"/>
      <c r="K4187" s="20"/>
      <c r="L4187" s="20" t="s">
        <v>5413</v>
      </c>
      <c r="M4187" s="20" t="s">
        <v>5414</v>
      </c>
      <c r="N4187" s="20"/>
      <c r="O4187" s="19" t="s">
        <v>15353</v>
      </c>
      <c r="P4187" s="20" t="s">
        <v>59</v>
      </c>
      <c r="Q4187" s="19" t="s">
        <v>102</v>
      </c>
      <c r="AJ4187" s="21">
        <f>VLOOKUP(B4187,[1]Sheet8!$A$3:$B$989,2,0)</f>
        <v>6598.69</v>
      </c>
      <c r="AK4187" s="21">
        <f>VLOOKUP(B4187,[2]Sheet3!$A$3:$B$1872,2,0)</f>
        <v>29246.017699115047</v>
      </c>
      <c r="AL4187" s="22">
        <f t="shared" si="68"/>
        <v>35844.707699115046</v>
      </c>
    </row>
    <row r="4188" spans="1:38" ht="12" customHeight="1">
      <c r="A4188" s="19" t="s">
        <v>15354</v>
      </c>
      <c r="B4188" s="20" t="s">
        <v>15355</v>
      </c>
      <c r="C4188" s="20"/>
      <c r="D4188" s="20"/>
      <c r="F4188" s="20" t="s">
        <v>98</v>
      </c>
      <c r="G4188" s="20" t="s">
        <v>674</v>
      </c>
      <c r="H4188" s="20"/>
      <c r="I4188" s="20"/>
      <c r="J4188" s="20"/>
      <c r="K4188" s="20"/>
      <c r="L4188" s="20" t="s">
        <v>15356</v>
      </c>
      <c r="M4188" s="20" t="s">
        <v>15355</v>
      </c>
      <c r="N4188" s="20"/>
      <c r="O4188" s="19" t="s">
        <v>15357</v>
      </c>
      <c r="P4188" s="20" t="s">
        <v>43</v>
      </c>
      <c r="Q4188" s="19" t="s">
        <v>237</v>
      </c>
      <c r="R4188" s="19" t="s">
        <v>151</v>
      </c>
      <c r="S4188" s="19" t="s">
        <v>139</v>
      </c>
      <c r="T4188" s="19" t="s">
        <v>152</v>
      </c>
      <c r="AG4188" s="19" t="s">
        <v>643</v>
      </c>
      <c r="AJ4188" s="21">
        <f>VLOOKUP(B4188,[1]Sheet8!$A$3:$B$989,2,0)</f>
        <v>24645.200000000001</v>
      </c>
      <c r="AK4188" s="21">
        <v>0</v>
      </c>
      <c r="AL4188" s="22">
        <f t="shared" si="68"/>
        <v>24645.200000000001</v>
      </c>
    </row>
    <row r="4189" spans="1:38" ht="12" customHeight="1">
      <c r="A4189" s="19" t="s">
        <v>15358</v>
      </c>
      <c r="B4189" s="20" t="s">
        <v>15359</v>
      </c>
      <c r="C4189" s="20"/>
      <c r="D4189" s="20"/>
      <c r="E4189" s="19" t="s">
        <v>15360</v>
      </c>
      <c r="F4189" s="20" t="s">
        <v>98</v>
      </c>
      <c r="G4189" s="20" t="s">
        <v>5375</v>
      </c>
      <c r="H4189" s="20" t="s">
        <v>15361</v>
      </c>
      <c r="I4189" s="20"/>
      <c r="J4189" s="20"/>
      <c r="K4189" s="20"/>
      <c r="L4189" s="20" t="s">
        <v>15359</v>
      </c>
      <c r="M4189" s="20" t="s">
        <v>15359</v>
      </c>
      <c r="N4189" s="20"/>
      <c r="O4189" s="19" t="s">
        <v>15362</v>
      </c>
      <c r="P4189" s="20" t="s">
        <v>43</v>
      </c>
      <c r="Q4189" s="19" t="s">
        <v>170</v>
      </c>
      <c r="R4189" s="19" t="s">
        <v>151</v>
      </c>
      <c r="S4189" s="19" t="s">
        <v>139</v>
      </c>
      <c r="T4189" s="19" t="s">
        <v>152</v>
      </c>
      <c r="Y4189" s="19" t="s">
        <v>45</v>
      </c>
      <c r="Z4189" s="19" t="s">
        <v>46</v>
      </c>
      <c r="AA4189" s="19" t="s">
        <v>47</v>
      </c>
      <c r="AB4189" s="19" t="s">
        <v>47</v>
      </c>
      <c r="AC4189" s="19" t="s">
        <v>284</v>
      </c>
      <c r="AD4189" s="19" t="s">
        <v>285</v>
      </c>
      <c r="AE4189" s="19" t="s">
        <v>294</v>
      </c>
      <c r="AF4189" s="19" t="s">
        <v>295</v>
      </c>
      <c r="AJ4189" s="21">
        <f>VLOOKUP(B4189,[1]Sheet8!$A$3:$B$989,2,0)</f>
        <v>41476</v>
      </c>
      <c r="AK4189" s="21">
        <f>VLOOKUP(B4189,[2]Sheet3!$A$3:$B$1872,2,0)</f>
        <v>22146.902654867263</v>
      </c>
      <c r="AL4189" s="22">
        <f t="shared" si="68"/>
        <v>63622.902654867263</v>
      </c>
    </row>
    <row r="4190" spans="1:38" ht="12" customHeight="1">
      <c r="A4190" s="19" t="s">
        <v>15363</v>
      </c>
      <c r="B4190" s="20" t="s">
        <v>15364</v>
      </c>
      <c r="C4190" s="20"/>
      <c r="D4190" s="20"/>
      <c r="F4190" s="20" t="s">
        <v>98</v>
      </c>
      <c r="G4190" s="20" t="s">
        <v>5139</v>
      </c>
      <c r="H4190" s="20"/>
      <c r="I4190" s="20"/>
      <c r="J4190" s="20"/>
      <c r="K4190" s="20"/>
      <c r="L4190" s="20" t="s">
        <v>15364</v>
      </c>
      <c r="M4190" s="20" t="s">
        <v>15364</v>
      </c>
      <c r="N4190" s="20"/>
      <c r="O4190" s="19" t="s">
        <v>15365</v>
      </c>
      <c r="P4190" s="20" t="s">
        <v>43</v>
      </c>
      <c r="Q4190" s="19" t="s">
        <v>237</v>
      </c>
      <c r="R4190" s="19" t="s">
        <v>151</v>
      </c>
      <c r="S4190" s="19" t="s">
        <v>139</v>
      </c>
      <c r="T4190" s="19" t="s">
        <v>152</v>
      </c>
      <c r="Y4190" s="19" t="s">
        <v>45</v>
      </c>
      <c r="Z4190" s="19" t="s">
        <v>46</v>
      </c>
      <c r="AA4190" s="19" t="s">
        <v>47</v>
      </c>
      <c r="AB4190" s="19" t="s">
        <v>461</v>
      </c>
      <c r="AC4190" s="19" t="s">
        <v>284</v>
      </c>
      <c r="AD4190" s="19" t="s">
        <v>285</v>
      </c>
      <c r="AJ4190" s="21">
        <f>VLOOKUP(B4190,[1]Sheet8!$A$3:$B$989,2,0)</f>
        <v>9426.6999999999989</v>
      </c>
      <c r="AK4190" s="21">
        <v>0</v>
      </c>
      <c r="AL4190" s="22">
        <f t="shared" si="68"/>
        <v>9426.6999999999989</v>
      </c>
    </row>
    <row r="4191" spans="1:38" ht="12" customHeight="1">
      <c r="A4191" s="19" t="s">
        <v>15366</v>
      </c>
      <c r="B4191" s="20" t="s">
        <v>15367</v>
      </c>
      <c r="C4191" s="20"/>
      <c r="D4191" s="20"/>
      <c r="E4191" s="19" t="s">
        <v>15368</v>
      </c>
      <c r="F4191" s="20" t="s">
        <v>98</v>
      </c>
      <c r="G4191" s="20" t="s">
        <v>290</v>
      </c>
      <c r="H4191" s="20" t="s">
        <v>15369</v>
      </c>
      <c r="I4191" s="20"/>
      <c r="J4191" s="20"/>
      <c r="K4191" s="20"/>
      <c r="L4191" s="20" t="s">
        <v>15370</v>
      </c>
      <c r="M4191" s="20" t="s">
        <v>15371</v>
      </c>
      <c r="N4191" s="20"/>
      <c r="O4191" s="19" t="s">
        <v>15372</v>
      </c>
      <c r="P4191" s="20" t="s">
        <v>43</v>
      </c>
      <c r="Q4191" s="19" t="s">
        <v>180</v>
      </c>
      <c r="R4191" s="19" t="s">
        <v>151</v>
      </c>
      <c r="S4191" s="19" t="s">
        <v>139</v>
      </c>
      <c r="T4191" s="19" t="s">
        <v>152</v>
      </c>
      <c r="U4191" s="21">
        <v>15000</v>
      </c>
      <c r="V4191" s="21">
        <v>8</v>
      </c>
      <c r="W4191" s="21">
        <v>9</v>
      </c>
      <c r="X4191" s="21">
        <v>26</v>
      </c>
      <c r="Y4191" s="19" t="s">
        <v>45</v>
      </c>
      <c r="Z4191" s="19" t="s">
        <v>46</v>
      </c>
      <c r="AA4191" s="19" t="s">
        <v>47</v>
      </c>
      <c r="AB4191" s="19" t="s">
        <v>47</v>
      </c>
      <c r="AC4191" s="19" t="s">
        <v>284</v>
      </c>
      <c r="AD4191" s="19" t="s">
        <v>285</v>
      </c>
      <c r="AE4191" s="19" t="s">
        <v>10719</v>
      </c>
      <c r="AF4191" s="19" t="s">
        <v>10720</v>
      </c>
      <c r="AJ4191" s="21">
        <f>VLOOKUP(B4191,[1]Sheet8!$A$3:$B$989,2,0)</f>
        <v>537999.37677705847</v>
      </c>
      <c r="AK4191" s="21">
        <f>VLOOKUP(B4191,[2]Sheet3!$A$3:$B$1872,2,0)</f>
        <v>2218894.8495575218</v>
      </c>
      <c r="AL4191" s="22">
        <f t="shared" si="68"/>
        <v>2756894.2263345802</v>
      </c>
    </row>
    <row r="4192" spans="1:38" ht="12" customHeight="1">
      <c r="A4192" s="19" t="s">
        <v>15373</v>
      </c>
      <c r="B4192" s="20" t="s">
        <v>15374</v>
      </c>
      <c r="C4192" s="20"/>
      <c r="D4192" s="20"/>
      <c r="F4192" s="20" t="s">
        <v>98</v>
      </c>
      <c r="G4192" s="20" t="s">
        <v>290</v>
      </c>
      <c r="H4192" s="20"/>
      <c r="I4192" s="20"/>
      <c r="J4192" s="20"/>
      <c r="K4192" s="20"/>
      <c r="L4192" s="20"/>
      <c r="M4192" s="20"/>
      <c r="N4192" s="20"/>
      <c r="O4192" s="19" t="s">
        <v>15375</v>
      </c>
      <c r="P4192" s="20" t="s">
        <v>43</v>
      </c>
      <c r="Q4192" s="19" t="s">
        <v>131</v>
      </c>
      <c r="AJ4192" s="21">
        <f>VLOOKUP(B4192,[1]Sheet8!$A$3:$B$989,2,0)</f>
        <v>-27268.799999999996</v>
      </c>
      <c r="AK4192" s="21">
        <f>VLOOKUP(B4192,[2]Sheet3!$A$3:$B$1872,2,0)</f>
        <v>33323.008849557518</v>
      </c>
      <c r="AL4192" s="22">
        <f t="shared" si="68"/>
        <v>6054.2088495575226</v>
      </c>
    </row>
    <row r="4193" spans="1:38" ht="12" customHeight="1">
      <c r="A4193" s="19" t="s">
        <v>15376</v>
      </c>
      <c r="B4193" s="20" t="s">
        <v>15377</v>
      </c>
      <c r="C4193" s="20"/>
      <c r="D4193" s="20"/>
      <c r="F4193" s="20" t="s">
        <v>98</v>
      </c>
      <c r="G4193" s="20" t="s">
        <v>290</v>
      </c>
      <c r="H4193" s="20"/>
      <c r="I4193" s="20"/>
      <c r="J4193" s="20"/>
      <c r="K4193" s="20"/>
      <c r="L4193" s="20"/>
      <c r="M4193" s="20" t="s">
        <v>15377</v>
      </c>
      <c r="N4193" s="20"/>
      <c r="O4193" s="19" t="s">
        <v>15378</v>
      </c>
      <c r="P4193" s="20" t="s">
        <v>43</v>
      </c>
      <c r="Q4193" s="19" t="s">
        <v>131</v>
      </c>
      <c r="AJ4193" s="21">
        <v>0</v>
      </c>
      <c r="AK4193" s="21">
        <v>0</v>
      </c>
      <c r="AL4193" s="22">
        <f t="shared" si="68"/>
        <v>0</v>
      </c>
    </row>
    <row r="4194" spans="1:38" ht="12" customHeight="1">
      <c r="A4194" s="19" t="s">
        <v>15379</v>
      </c>
      <c r="B4194" s="20" t="s">
        <v>5504</v>
      </c>
      <c r="C4194" s="20"/>
      <c r="D4194" s="20"/>
      <c r="F4194" s="20" t="s">
        <v>98</v>
      </c>
      <c r="G4194" s="20" t="s">
        <v>290</v>
      </c>
      <c r="H4194" s="20" t="s">
        <v>5503</v>
      </c>
      <c r="I4194" s="20"/>
      <c r="J4194" s="20"/>
      <c r="K4194" s="20"/>
      <c r="L4194" s="20" t="s">
        <v>5504</v>
      </c>
      <c r="M4194" s="20" t="s">
        <v>5504</v>
      </c>
      <c r="N4194" s="20"/>
      <c r="O4194" s="19" t="s">
        <v>15380</v>
      </c>
      <c r="P4194" s="20" t="s">
        <v>43</v>
      </c>
      <c r="Q4194" s="19" t="s">
        <v>131</v>
      </c>
      <c r="AJ4194" s="21">
        <v>0</v>
      </c>
      <c r="AK4194" s="21">
        <f>VLOOKUP(B4194,[2]Sheet3!$A$3:$B$1872,2,0)</f>
        <v>64991.150442477883</v>
      </c>
      <c r="AL4194" s="22">
        <f t="shared" si="68"/>
        <v>64991.150442477883</v>
      </c>
    </row>
    <row r="4195" spans="1:38" ht="12" customHeight="1">
      <c r="A4195" s="19" t="s">
        <v>15381</v>
      </c>
      <c r="B4195" s="20" t="s">
        <v>15382</v>
      </c>
      <c r="C4195" s="20"/>
      <c r="D4195" s="20"/>
      <c r="F4195" s="20" t="s">
        <v>98</v>
      </c>
      <c r="G4195" s="20" t="s">
        <v>290</v>
      </c>
      <c r="H4195" s="20"/>
      <c r="I4195" s="20"/>
      <c r="J4195" s="20"/>
      <c r="K4195" s="20"/>
      <c r="L4195" s="20" t="s">
        <v>15382</v>
      </c>
      <c r="M4195" s="20" t="s">
        <v>15382</v>
      </c>
      <c r="N4195" s="20"/>
      <c r="O4195" s="19" t="s">
        <v>15383</v>
      </c>
      <c r="P4195" s="20" t="s">
        <v>43</v>
      </c>
      <c r="Q4195" s="19" t="s">
        <v>131</v>
      </c>
      <c r="U4195" s="21">
        <v>500</v>
      </c>
      <c r="V4195" s="21">
        <v>1</v>
      </c>
      <c r="W4195" s="21">
        <v>2</v>
      </c>
      <c r="X4195" s="21">
        <v>3</v>
      </c>
      <c r="AJ4195" s="21">
        <v>0</v>
      </c>
      <c r="AK4195" s="21">
        <f>VLOOKUP(B4195,[2]Sheet3!$A$3:$B$1872,2,0)</f>
        <v>97486.725663716818</v>
      </c>
      <c r="AL4195" s="22">
        <f t="shared" si="68"/>
        <v>97486.725663716818</v>
      </c>
    </row>
    <row r="4196" spans="1:38" ht="12" customHeight="1">
      <c r="A4196" s="19" t="s">
        <v>15384</v>
      </c>
      <c r="B4196" s="20" t="s">
        <v>15385</v>
      </c>
      <c r="C4196" s="20"/>
      <c r="D4196" s="20"/>
      <c r="F4196" s="20" t="s">
        <v>98</v>
      </c>
      <c r="G4196" s="20" t="s">
        <v>290</v>
      </c>
      <c r="H4196" s="20"/>
      <c r="I4196" s="20"/>
      <c r="J4196" s="20"/>
      <c r="K4196" s="20"/>
      <c r="L4196" s="20"/>
      <c r="M4196" s="20" t="s">
        <v>15385</v>
      </c>
      <c r="N4196" s="20"/>
      <c r="O4196" s="19" t="s">
        <v>15386</v>
      </c>
      <c r="P4196" s="20" t="s">
        <v>43</v>
      </c>
      <c r="Q4196" s="19" t="s">
        <v>131</v>
      </c>
      <c r="AJ4196" s="21">
        <v>0</v>
      </c>
      <c r="AK4196" s="21">
        <v>0</v>
      </c>
      <c r="AL4196" s="22">
        <f t="shared" si="68"/>
        <v>0</v>
      </c>
    </row>
    <row r="4197" spans="1:38" ht="12" customHeight="1">
      <c r="A4197" s="19" t="s">
        <v>15387</v>
      </c>
      <c r="B4197" s="20" t="s">
        <v>15388</v>
      </c>
      <c r="C4197" s="20"/>
      <c r="D4197" s="20"/>
      <c r="F4197" s="20" t="s">
        <v>98</v>
      </c>
      <c r="G4197" s="20" t="s">
        <v>290</v>
      </c>
      <c r="H4197" s="20"/>
      <c r="I4197" s="20"/>
      <c r="J4197" s="20"/>
      <c r="K4197" s="20"/>
      <c r="L4197" s="20" t="s">
        <v>15388</v>
      </c>
      <c r="M4197" s="20" t="s">
        <v>15388</v>
      </c>
      <c r="N4197" s="20"/>
      <c r="O4197" s="19" t="s">
        <v>15389</v>
      </c>
      <c r="P4197" s="20" t="s">
        <v>43</v>
      </c>
      <c r="Q4197" s="19" t="s">
        <v>131</v>
      </c>
      <c r="AJ4197" s="21">
        <v>0</v>
      </c>
      <c r="AK4197" s="21">
        <v>0</v>
      </c>
      <c r="AL4197" s="22">
        <f t="shared" si="68"/>
        <v>0</v>
      </c>
    </row>
    <row r="4198" spans="1:38" ht="12" customHeight="1">
      <c r="A4198" s="19" t="s">
        <v>15390</v>
      </c>
      <c r="B4198" s="20" t="s">
        <v>15391</v>
      </c>
      <c r="C4198" s="20"/>
      <c r="D4198" s="20"/>
      <c r="F4198" s="20" t="s">
        <v>98</v>
      </c>
      <c r="G4198" s="20" t="s">
        <v>290</v>
      </c>
      <c r="H4198" s="20"/>
      <c r="I4198" s="20"/>
      <c r="J4198" s="20"/>
      <c r="K4198" s="20"/>
      <c r="L4198" s="20"/>
      <c r="M4198" s="20" t="s">
        <v>15391</v>
      </c>
      <c r="N4198" s="20"/>
      <c r="O4198" s="19" t="s">
        <v>15392</v>
      </c>
      <c r="P4198" s="20" t="s">
        <v>43</v>
      </c>
      <c r="Q4198" s="19" t="s">
        <v>131</v>
      </c>
      <c r="AJ4198" s="21">
        <v>0</v>
      </c>
      <c r="AK4198" s="21">
        <v>0</v>
      </c>
      <c r="AL4198" s="22">
        <f t="shared" si="68"/>
        <v>0</v>
      </c>
    </row>
    <row r="4199" spans="1:38" ht="12" customHeight="1">
      <c r="A4199" s="19" t="s">
        <v>15393</v>
      </c>
      <c r="B4199" s="20" t="s">
        <v>15394</v>
      </c>
      <c r="C4199" s="20"/>
      <c r="D4199" s="20"/>
      <c r="F4199" s="20" t="s">
        <v>98</v>
      </c>
      <c r="G4199" s="20" t="s">
        <v>290</v>
      </c>
      <c r="H4199" s="20"/>
      <c r="I4199" s="20"/>
      <c r="J4199" s="20"/>
      <c r="K4199" s="20"/>
      <c r="L4199" s="20"/>
      <c r="M4199" s="20" t="s">
        <v>15394</v>
      </c>
      <c r="N4199" s="20"/>
      <c r="O4199" s="19" t="s">
        <v>15395</v>
      </c>
      <c r="P4199" s="20" t="s">
        <v>43</v>
      </c>
      <c r="Q4199" s="19" t="s">
        <v>131</v>
      </c>
      <c r="AJ4199" s="21">
        <v>0</v>
      </c>
      <c r="AK4199" s="21">
        <v>0</v>
      </c>
      <c r="AL4199" s="22">
        <f t="shared" si="68"/>
        <v>0</v>
      </c>
    </row>
    <row r="4200" spans="1:38" ht="12" customHeight="1">
      <c r="A4200" s="19" t="s">
        <v>15396</v>
      </c>
      <c r="B4200" s="20" t="s">
        <v>15397</v>
      </c>
      <c r="C4200" s="20"/>
      <c r="D4200" s="20"/>
      <c r="F4200" s="20" t="s">
        <v>98</v>
      </c>
      <c r="G4200" s="20" t="s">
        <v>290</v>
      </c>
      <c r="H4200" s="20"/>
      <c r="I4200" s="20"/>
      <c r="J4200" s="20"/>
      <c r="K4200" s="20"/>
      <c r="L4200" s="20" t="s">
        <v>15398</v>
      </c>
      <c r="M4200" s="20" t="s">
        <v>15397</v>
      </c>
      <c r="N4200" s="20"/>
      <c r="O4200" s="19" t="s">
        <v>15399</v>
      </c>
      <c r="P4200" s="20" t="s">
        <v>43</v>
      </c>
      <c r="Q4200" s="19" t="s">
        <v>131</v>
      </c>
      <c r="AJ4200" s="21">
        <v>0</v>
      </c>
      <c r="AK4200" s="21">
        <v>0</v>
      </c>
      <c r="AL4200" s="22">
        <f t="shared" si="68"/>
        <v>0</v>
      </c>
    </row>
    <row r="4201" spans="1:38" ht="12" customHeight="1">
      <c r="A4201" s="19" t="s">
        <v>15400</v>
      </c>
      <c r="B4201" s="20" t="s">
        <v>15401</v>
      </c>
      <c r="C4201" s="20"/>
      <c r="D4201" s="20"/>
      <c r="F4201" s="20" t="s">
        <v>98</v>
      </c>
      <c r="G4201" s="20" t="s">
        <v>290</v>
      </c>
      <c r="H4201" s="20"/>
      <c r="I4201" s="20"/>
      <c r="J4201" s="20"/>
      <c r="K4201" s="20"/>
      <c r="L4201" s="20"/>
      <c r="M4201" s="20" t="s">
        <v>15402</v>
      </c>
      <c r="N4201" s="20"/>
      <c r="O4201" s="19" t="s">
        <v>15403</v>
      </c>
      <c r="P4201" s="20" t="s">
        <v>43</v>
      </c>
      <c r="Q4201" s="19" t="s">
        <v>131</v>
      </c>
      <c r="AJ4201" s="21">
        <v>0</v>
      </c>
      <c r="AK4201" s="21">
        <v>0</v>
      </c>
      <c r="AL4201" s="22">
        <f t="shared" si="68"/>
        <v>0</v>
      </c>
    </row>
    <row r="4202" spans="1:38" ht="12" customHeight="1">
      <c r="A4202" s="19" t="s">
        <v>15404</v>
      </c>
      <c r="B4202" s="20" t="s">
        <v>15405</v>
      </c>
      <c r="C4202" s="20"/>
      <c r="D4202" s="20"/>
      <c r="F4202" s="20" t="s">
        <v>98</v>
      </c>
      <c r="G4202" s="20" t="s">
        <v>290</v>
      </c>
      <c r="H4202" s="20"/>
      <c r="I4202" s="20"/>
      <c r="J4202" s="20"/>
      <c r="K4202" s="20"/>
      <c r="L4202" s="20"/>
      <c r="M4202" s="20" t="s">
        <v>15405</v>
      </c>
      <c r="N4202" s="20"/>
      <c r="O4202" s="19" t="s">
        <v>15406</v>
      </c>
      <c r="P4202" s="20" t="s">
        <v>43</v>
      </c>
      <c r="Q4202" s="19" t="s">
        <v>131</v>
      </c>
      <c r="AJ4202" s="21">
        <v>0</v>
      </c>
      <c r="AK4202" s="21">
        <v>0</v>
      </c>
      <c r="AL4202" s="22">
        <f t="shared" si="68"/>
        <v>0</v>
      </c>
    </row>
    <row r="4203" spans="1:38" ht="12" customHeight="1">
      <c r="A4203" s="19" t="s">
        <v>15407</v>
      </c>
      <c r="B4203" s="20" t="s">
        <v>15408</v>
      </c>
      <c r="C4203" s="20"/>
      <c r="D4203" s="20"/>
      <c r="F4203" s="20" t="s">
        <v>98</v>
      </c>
      <c r="G4203" s="20" t="s">
        <v>290</v>
      </c>
      <c r="H4203" s="20"/>
      <c r="I4203" s="20"/>
      <c r="J4203" s="20"/>
      <c r="K4203" s="20"/>
      <c r="L4203" s="20"/>
      <c r="M4203" s="20" t="s">
        <v>15408</v>
      </c>
      <c r="N4203" s="20"/>
      <c r="O4203" s="19" t="s">
        <v>15409</v>
      </c>
      <c r="P4203" s="20" t="s">
        <v>43</v>
      </c>
      <c r="Q4203" s="19" t="s">
        <v>131</v>
      </c>
      <c r="AJ4203" s="21">
        <v>0</v>
      </c>
      <c r="AK4203" s="21">
        <v>0</v>
      </c>
      <c r="AL4203" s="22">
        <f t="shared" si="68"/>
        <v>0</v>
      </c>
    </row>
    <row r="4204" spans="1:38" ht="12" customHeight="1">
      <c r="A4204" s="19" t="s">
        <v>15410</v>
      </c>
      <c r="B4204" s="20" t="s">
        <v>15411</v>
      </c>
      <c r="C4204" s="20"/>
      <c r="D4204" s="20"/>
      <c r="F4204" s="20" t="s">
        <v>1353</v>
      </c>
      <c r="G4204" s="20" t="s">
        <v>1354</v>
      </c>
      <c r="H4204" s="20" t="s">
        <v>4616</v>
      </c>
      <c r="I4204" s="20"/>
      <c r="J4204" s="20"/>
      <c r="K4204" s="20"/>
      <c r="L4204" s="20" t="s">
        <v>4617</v>
      </c>
      <c r="M4204" s="20" t="s">
        <v>4617</v>
      </c>
      <c r="N4204" s="20"/>
      <c r="O4204" s="19" t="s">
        <v>15412</v>
      </c>
      <c r="P4204" s="20" t="s">
        <v>59</v>
      </c>
      <c r="Q4204" s="19" t="s">
        <v>165</v>
      </c>
      <c r="Y4204" s="19" t="s">
        <v>45</v>
      </c>
      <c r="Z4204" s="19" t="s">
        <v>46</v>
      </c>
      <c r="AA4204" s="19" t="s">
        <v>73</v>
      </c>
      <c r="AB4204" s="19" t="s">
        <v>74</v>
      </c>
      <c r="AC4204" s="19" t="s">
        <v>335</v>
      </c>
      <c r="AD4204" s="19" t="s">
        <v>336</v>
      </c>
      <c r="AJ4204" s="21">
        <f>VLOOKUP(B4204,[1]Sheet8!$A$3:$B$989,2,0)</f>
        <v>9426.6999999999989</v>
      </c>
      <c r="AK4204" s="21">
        <f>VLOOKUP(B4204,[2]Sheet3!$A$3:$B$1872,2,0)</f>
        <v>133231.85840707968</v>
      </c>
      <c r="AL4204" s="22">
        <f t="shared" si="68"/>
        <v>142658.55840707969</v>
      </c>
    </row>
    <row r="4205" spans="1:38" ht="12" customHeight="1">
      <c r="A4205" s="19" t="s">
        <v>15413</v>
      </c>
      <c r="B4205" s="20" t="s">
        <v>4617</v>
      </c>
      <c r="C4205" s="20"/>
      <c r="D4205" s="20"/>
      <c r="F4205" s="20" t="s">
        <v>1353</v>
      </c>
      <c r="G4205" s="20" t="s">
        <v>1354</v>
      </c>
      <c r="H4205" s="20" t="s">
        <v>4616</v>
      </c>
      <c r="I4205" s="20"/>
      <c r="J4205" s="20"/>
      <c r="K4205" s="20"/>
      <c r="L4205" s="20" t="s">
        <v>4617</v>
      </c>
      <c r="M4205" s="20" t="s">
        <v>4617</v>
      </c>
      <c r="N4205" s="20"/>
      <c r="O4205" s="19" t="s">
        <v>15414</v>
      </c>
      <c r="P4205" s="20" t="s">
        <v>59</v>
      </c>
      <c r="Q4205" s="19" t="s">
        <v>165</v>
      </c>
      <c r="Y4205" s="19" t="s">
        <v>45</v>
      </c>
      <c r="Z4205" s="19" t="s">
        <v>46</v>
      </c>
      <c r="AA4205" s="19" t="s">
        <v>73</v>
      </c>
      <c r="AB4205" s="19" t="s">
        <v>74</v>
      </c>
      <c r="AC4205" s="19" t="s">
        <v>335</v>
      </c>
      <c r="AD4205" s="19" t="s">
        <v>336</v>
      </c>
      <c r="AJ4205" s="21">
        <f>VLOOKUP(B4205,[1]Sheet8!$A$3:$B$989,2,0)</f>
        <v>10369.369999999999</v>
      </c>
      <c r="AK4205" s="21">
        <f>VLOOKUP(B4205,[2]Sheet3!$A$3:$B$1872,2,0)</f>
        <v>272962.83185840718</v>
      </c>
      <c r="AL4205" s="22">
        <f t="shared" si="68"/>
        <v>283332.20185840718</v>
      </c>
    </row>
    <row r="4206" spans="1:38" ht="12" customHeight="1">
      <c r="A4206" s="19" t="s">
        <v>15415</v>
      </c>
      <c r="B4206" s="20" t="s">
        <v>15416</v>
      </c>
      <c r="C4206" s="20"/>
      <c r="D4206" s="20"/>
      <c r="F4206" s="20" t="s">
        <v>1353</v>
      </c>
      <c r="G4206" s="20" t="s">
        <v>4606</v>
      </c>
      <c r="H4206" s="20"/>
      <c r="I4206" s="20"/>
      <c r="J4206" s="20"/>
      <c r="K4206" s="20"/>
      <c r="L4206" s="20"/>
      <c r="M4206" s="20" t="s">
        <v>15416</v>
      </c>
      <c r="N4206" s="20"/>
      <c r="O4206" s="19" t="s">
        <v>15417</v>
      </c>
      <c r="P4206" s="20" t="s">
        <v>43</v>
      </c>
      <c r="Q4206" s="19" t="s">
        <v>131</v>
      </c>
      <c r="AJ4206" s="21">
        <v>0</v>
      </c>
      <c r="AK4206" s="21">
        <f>VLOOKUP(B4206,[2]Sheet3!$A$3:$B$1872,2,0)</f>
        <v>10831.858407079646</v>
      </c>
      <c r="AL4206" s="22">
        <f t="shared" si="68"/>
        <v>10831.858407079646</v>
      </c>
    </row>
    <row r="4207" spans="1:38" ht="12" customHeight="1">
      <c r="A4207" s="19" t="s">
        <v>15418</v>
      </c>
      <c r="B4207" s="20" t="s">
        <v>15419</v>
      </c>
      <c r="C4207" s="20"/>
      <c r="D4207" s="20"/>
      <c r="F4207" s="20" t="s">
        <v>1353</v>
      </c>
      <c r="G4207" s="20" t="s">
        <v>4606</v>
      </c>
      <c r="H4207" s="20"/>
      <c r="I4207" s="20"/>
      <c r="J4207" s="20"/>
      <c r="K4207" s="20"/>
      <c r="L4207" s="20"/>
      <c r="M4207" s="20"/>
      <c r="N4207" s="20"/>
      <c r="O4207" s="19" t="s">
        <v>15420</v>
      </c>
      <c r="P4207" s="20" t="s">
        <v>59</v>
      </c>
      <c r="Q4207" s="19" t="s">
        <v>102</v>
      </c>
      <c r="AJ4207" s="21">
        <v>0</v>
      </c>
      <c r="AK4207" s="21">
        <f>VLOOKUP(B4207,[2]Sheet3!$A$3:$B$1872,2,0)</f>
        <v>10831.858407079646</v>
      </c>
      <c r="AL4207" s="22">
        <f t="shared" si="68"/>
        <v>10831.858407079646</v>
      </c>
    </row>
    <row r="4208" spans="1:38" ht="12" customHeight="1">
      <c r="A4208" s="19" t="s">
        <v>15421</v>
      </c>
      <c r="B4208" s="20" t="s">
        <v>15422</v>
      </c>
      <c r="C4208" s="20"/>
      <c r="D4208" s="20"/>
      <c r="F4208" s="20" t="s">
        <v>323</v>
      </c>
      <c r="G4208" s="20" t="s">
        <v>323</v>
      </c>
      <c r="H4208" s="20"/>
      <c r="I4208" s="20"/>
      <c r="J4208" s="20"/>
      <c r="K4208" s="20"/>
      <c r="L4208" s="20"/>
      <c r="M4208" s="20" t="s">
        <v>15422</v>
      </c>
      <c r="N4208" s="20"/>
      <c r="O4208" s="19" t="s">
        <v>15423</v>
      </c>
      <c r="P4208" s="20" t="s">
        <v>43</v>
      </c>
      <c r="Q4208" s="19" t="s">
        <v>131</v>
      </c>
      <c r="AJ4208" s="21">
        <v>0</v>
      </c>
      <c r="AK4208" s="21">
        <f>VLOOKUP(B4208,[2]Sheet3!$A$3:$B$1872,2,0)</f>
        <v>7582.3008849557518</v>
      </c>
      <c r="AL4208" s="22">
        <f t="shared" si="68"/>
        <v>7582.3008849557518</v>
      </c>
    </row>
    <row r="4209" spans="1:38" ht="12" customHeight="1">
      <c r="A4209" s="19" t="s">
        <v>15424</v>
      </c>
      <c r="B4209" s="20" t="s">
        <v>15425</v>
      </c>
      <c r="C4209" s="20"/>
      <c r="D4209" s="20"/>
      <c r="F4209" s="20" t="s">
        <v>135</v>
      </c>
      <c r="G4209" s="20" t="s">
        <v>135</v>
      </c>
      <c r="H4209" s="20" t="s">
        <v>15426</v>
      </c>
      <c r="I4209" s="20"/>
      <c r="J4209" s="20"/>
      <c r="K4209" s="20"/>
      <c r="L4209" s="20"/>
      <c r="M4209" s="20" t="s">
        <v>15425</v>
      </c>
      <c r="N4209" s="20"/>
      <c r="O4209" s="19" t="s">
        <v>15427</v>
      </c>
      <c r="P4209" s="20" t="s">
        <v>43</v>
      </c>
      <c r="Q4209" s="19" t="s">
        <v>131</v>
      </c>
      <c r="AJ4209" s="21">
        <v>0</v>
      </c>
      <c r="AK4209" s="21">
        <f>VLOOKUP(B4209,[2]Sheet3!$A$3:$B$1872,2,0)</f>
        <v>1399.1150442477876</v>
      </c>
      <c r="AL4209" s="22">
        <f t="shared" si="68"/>
        <v>1399.1150442477876</v>
      </c>
    </row>
    <row r="4210" spans="1:38" ht="12" customHeight="1">
      <c r="A4210" s="19" t="s">
        <v>15428</v>
      </c>
      <c r="B4210" s="20" t="s">
        <v>15429</v>
      </c>
      <c r="C4210" s="20"/>
      <c r="D4210" s="20"/>
      <c r="E4210" s="19" t="s">
        <v>15430</v>
      </c>
      <c r="F4210" s="20" t="s">
        <v>135</v>
      </c>
      <c r="G4210" s="20" t="s">
        <v>135</v>
      </c>
      <c r="H4210" s="20"/>
      <c r="I4210" s="20"/>
      <c r="J4210" s="20"/>
      <c r="K4210" s="20"/>
      <c r="L4210" s="20" t="s">
        <v>15431</v>
      </c>
      <c r="M4210" s="20" t="s">
        <v>15429</v>
      </c>
      <c r="N4210" s="20"/>
      <c r="O4210" s="19" t="s">
        <v>15432</v>
      </c>
      <c r="P4210" s="20" t="s">
        <v>59</v>
      </c>
      <c r="Q4210" s="19" t="s">
        <v>170</v>
      </c>
      <c r="U4210" s="21">
        <v>500</v>
      </c>
      <c r="V4210" s="21">
        <v>2</v>
      </c>
      <c r="W4210" s="21">
        <v>1</v>
      </c>
      <c r="X4210" s="21">
        <v>3</v>
      </c>
      <c r="Y4210" s="19" t="s">
        <v>60</v>
      </c>
      <c r="Z4210" s="19" t="s">
        <v>61</v>
      </c>
      <c r="AA4210" s="19" t="s">
        <v>141</v>
      </c>
      <c r="AB4210" s="19" t="s">
        <v>142</v>
      </c>
      <c r="AC4210" s="19" t="s">
        <v>143</v>
      </c>
      <c r="AD4210" s="19" t="s">
        <v>144</v>
      </c>
      <c r="AE4210" s="19" t="s">
        <v>484</v>
      </c>
      <c r="AF4210" s="19" t="s">
        <v>485</v>
      </c>
      <c r="AJ4210" s="21">
        <f>VLOOKUP(B4210,[1]Sheet8!$A$3:$B$989,2,0)</f>
        <v>0</v>
      </c>
      <c r="AK4210" s="21">
        <f>VLOOKUP(B4210,[2]Sheet3!$A$3:$B$1872,2,0)</f>
        <v>801723.00884955761</v>
      </c>
      <c r="AL4210" s="22">
        <f t="shared" si="68"/>
        <v>801723.00884955761</v>
      </c>
    </row>
    <row r="4211" spans="1:38" ht="12" customHeight="1">
      <c r="A4211" s="19" t="s">
        <v>15433</v>
      </c>
      <c r="B4211" s="20" t="s">
        <v>15434</v>
      </c>
      <c r="C4211" s="20"/>
      <c r="D4211" s="20"/>
      <c r="F4211" s="20" t="s">
        <v>135</v>
      </c>
      <c r="G4211" s="20" t="s">
        <v>135</v>
      </c>
      <c r="H4211" s="20"/>
      <c r="I4211" s="20"/>
      <c r="J4211" s="20"/>
      <c r="K4211" s="20"/>
      <c r="L4211" s="20" t="s">
        <v>15434</v>
      </c>
      <c r="M4211" s="20" t="s">
        <v>15434</v>
      </c>
      <c r="N4211" s="20"/>
      <c r="O4211" s="19" t="s">
        <v>15435</v>
      </c>
      <c r="P4211" s="20" t="s">
        <v>43</v>
      </c>
      <c r="Q4211" s="19" t="s">
        <v>131</v>
      </c>
      <c r="AJ4211" s="21">
        <v>0</v>
      </c>
      <c r="AK4211" s="21">
        <v>0</v>
      </c>
      <c r="AL4211" s="22">
        <f t="shared" si="68"/>
        <v>0</v>
      </c>
    </row>
    <row r="4212" spans="1:38" ht="12" customHeight="1">
      <c r="A4212" s="19" t="s">
        <v>15436</v>
      </c>
      <c r="B4212" s="20" t="s">
        <v>15437</v>
      </c>
      <c r="C4212" s="20"/>
      <c r="D4212" s="20"/>
      <c r="E4212" s="19" t="s">
        <v>15438</v>
      </c>
      <c r="F4212" s="20" t="s">
        <v>135</v>
      </c>
      <c r="G4212" s="20" t="s">
        <v>135</v>
      </c>
      <c r="H4212" s="20" t="s">
        <v>1093</v>
      </c>
      <c r="I4212" s="20"/>
      <c r="J4212" s="20"/>
      <c r="K4212" s="20"/>
      <c r="L4212" s="20" t="s">
        <v>1093</v>
      </c>
      <c r="M4212" s="20" t="s">
        <v>15437</v>
      </c>
      <c r="N4212" s="20"/>
      <c r="O4212" s="19" t="s">
        <v>15439</v>
      </c>
      <c r="P4212" s="20" t="s">
        <v>43</v>
      </c>
      <c r="Q4212" s="19" t="s">
        <v>44</v>
      </c>
      <c r="R4212" s="19" t="s">
        <v>446</v>
      </c>
      <c r="S4212" s="19" t="s">
        <v>139</v>
      </c>
      <c r="T4212" s="19" t="s">
        <v>140</v>
      </c>
      <c r="U4212" s="21">
        <v>850</v>
      </c>
      <c r="V4212" s="21">
        <v>3</v>
      </c>
      <c r="W4212" s="21">
        <v>1</v>
      </c>
      <c r="X4212" s="21">
        <v>5</v>
      </c>
      <c r="Y4212" s="19" t="s">
        <v>60</v>
      </c>
      <c r="Z4212" s="19" t="s">
        <v>61</v>
      </c>
      <c r="AA4212" s="19" t="s">
        <v>141</v>
      </c>
      <c r="AB4212" s="19" t="s">
        <v>142</v>
      </c>
      <c r="AC4212" s="19" t="s">
        <v>143</v>
      </c>
      <c r="AD4212" s="19" t="s">
        <v>144</v>
      </c>
      <c r="AE4212" s="19" t="s">
        <v>15440</v>
      </c>
      <c r="AF4212" s="19" t="s">
        <v>15441</v>
      </c>
      <c r="AJ4212" s="21">
        <f>VLOOKUP(B4212,[1]Sheet8!$A$3:$B$989,2,0)</f>
        <v>13634.380531936473</v>
      </c>
      <c r="AK4212" s="21">
        <f>VLOOKUP(B4212,[2]Sheet3!$A$3:$B$1872,2,0)</f>
        <v>283637.14314182289</v>
      </c>
      <c r="AL4212" s="22">
        <f t="shared" si="68"/>
        <v>297271.52367375937</v>
      </c>
    </row>
    <row r="4213" spans="1:38" ht="12" customHeight="1">
      <c r="A4213" s="19" t="s">
        <v>15442</v>
      </c>
      <c r="B4213" s="20" t="s">
        <v>15443</v>
      </c>
      <c r="C4213" s="20"/>
      <c r="D4213" s="20"/>
      <c r="F4213" s="20" t="s">
        <v>135</v>
      </c>
      <c r="G4213" s="20" t="s">
        <v>135</v>
      </c>
      <c r="H4213" s="20"/>
      <c r="I4213" s="20"/>
      <c r="J4213" s="20"/>
      <c r="K4213" s="20"/>
      <c r="L4213" s="20"/>
      <c r="M4213" s="20" t="s">
        <v>15443</v>
      </c>
      <c r="N4213" s="20"/>
      <c r="O4213" s="19" t="s">
        <v>15444</v>
      </c>
      <c r="P4213" s="20" t="s">
        <v>59</v>
      </c>
      <c r="Q4213" s="19" t="s">
        <v>131</v>
      </c>
      <c r="AJ4213" s="21">
        <v>0</v>
      </c>
      <c r="AK4213" s="21">
        <v>0</v>
      </c>
      <c r="AL4213" s="22">
        <f t="shared" si="68"/>
        <v>0</v>
      </c>
    </row>
    <row r="4214" spans="1:38" ht="12" customHeight="1">
      <c r="A4214" s="19" t="s">
        <v>15445</v>
      </c>
      <c r="B4214" s="20" t="s">
        <v>15446</v>
      </c>
      <c r="C4214" s="20"/>
      <c r="D4214" s="20"/>
      <c r="F4214" s="20" t="s">
        <v>135</v>
      </c>
      <c r="G4214" s="20" t="s">
        <v>135</v>
      </c>
      <c r="H4214" s="20"/>
      <c r="I4214" s="20"/>
      <c r="J4214" s="20"/>
      <c r="K4214" s="20"/>
      <c r="L4214" s="20" t="s">
        <v>15446</v>
      </c>
      <c r="M4214" s="20" t="s">
        <v>15446</v>
      </c>
      <c r="N4214" s="20"/>
      <c r="O4214" s="19" t="s">
        <v>15447</v>
      </c>
      <c r="P4214" s="20" t="s">
        <v>43</v>
      </c>
      <c r="Q4214" s="19" t="s">
        <v>237</v>
      </c>
      <c r="Y4214" s="19" t="s">
        <v>60</v>
      </c>
      <c r="Z4214" s="19" t="s">
        <v>61</v>
      </c>
      <c r="AA4214" s="19" t="s">
        <v>141</v>
      </c>
      <c r="AB4214" s="19" t="s">
        <v>142</v>
      </c>
      <c r="AC4214" s="19" t="s">
        <v>203</v>
      </c>
      <c r="AD4214" s="19" t="s">
        <v>203</v>
      </c>
      <c r="AJ4214" s="21">
        <v>0</v>
      </c>
      <c r="AK4214" s="21">
        <v>0</v>
      </c>
      <c r="AL4214" s="22">
        <f t="shared" si="68"/>
        <v>0</v>
      </c>
    </row>
    <row r="4215" spans="1:38" ht="12" customHeight="1">
      <c r="A4215" s="19" t="s">
        <v>15448</v>
      </c>
      <c r="B4215" s="20" t="s">
        <v>15449</v>
      </c>
      <c r="C4215" s="20"/>
      <c r="D4215" s="20"/>
      <c r="F4215" s="20" t="s">
        <v>135</v>
      </c>
      <c r="G4215" s="20" t="s">
        <v>135</v>
      </c>
      <c r="H4215" s="20" t="s">
        <v>15450</v>
      </c>
      <c r="I4215" s="20"/>
      <c r="J4215" s="20"/>
      <c r="K4215" s="20"/>
      <c r="L4215" s="20" t="s">
        <v>15451</v>
      </c>
      <c r="M4215" s="20" t="s">
        <v>15452</v>
      </c>
      <c r="N4215" s="20"/>
      <c r="O4215" s="19" t="s">
        <v>15453</v>
      </c>
      <c r="P4215" s="20" t="s">
        <v>43</v>
      </c>
      <c r="Q4215" s="19" t="s">
        <v>131</v>
      </c>
      <c r="AJ4215" s="21">
        <v>0</v>
      </c>
      <c r="AK4215" s="21">
        <v>0</v>
      </c>
      <c r="AL4215" s="22">
        <f t="shared" si="68"/>
        <v>0</v>
      </c>
    </row>
    <row r="4216" spans="1:38" ht="12" customHeight="1">
      <c r="A4216" s="19" t="s">
        <v>15454</v>
      </c>
      <c r="B4216" s="20" t="s">
        <v>15455</v>
      </c>
      <c r="C4216" s="20"/>
      <c r="D4216" s="20"/>
      <c r="E4216" s="19" t="s">
        <v>15456</v>
      </c>
      <c r="F4216" s="20" t="s">
        <v>135</v>
      </c>
      <c r="G4216" s="20" t="s">
        <v>135</v>
      </c>
      <c r="H4216" s="20"/>
      <c r="I4216" s="20"/>
      <c r="J4216" s="20"/>
      <c r="K4216" s="20"/>
      <c r="L4216" s="20" t="s">
        <v>15455</v>
      </c>
      <c r="M4216" s="20" t="s">
        <v>15455</v>
      </c>
      <c r="N4216" s="20"/>
      <c r="O4216" s="19" t="s">
        <v>15457</v>
      </c>
      <c r="P4216" s="20" t="s">
        <v>59</v>
      </c>
      <c r="Q4216" s="19" t="s">
        <v>170</v>
      </c>
      <c r="U4216" s="21">
        <v>2400</v>
      </c>
      <c r="V4216" s="21">
        <v>0</v>
      </c>
      <c r="W4216" s="21">
        <v>3</v>
      </c>
      <c r="X4216" s="21">
        <v>5</v>
      </c>
      <c r="Y4216" s="19" t="s">
        <v>60</v>
      </c>
      <c r="Z4216" s="19" t="s">
        <v>61</v>
      </c>
      <c r="AA4216" s="19" t="s">
        <v>141</v>
      </c>
      <c r="AB4216" s="19" t="s">
        <v>142</v>
      </c>
      <c r="AC4216" s="19" t="s">
        <v>203</v>
      </c>
      <c r="AD4216" s="19" t="s">
        <v>203</v>
      </c>
      <c r="AE4216" s="19" t="s">
        <v>516</v>
      </c>
      <c r="AF4216" s="19" t="s">
        <v>517</v>
      </c>
      <c r="AJ4216" s="21">
        <f>VLOOKUP(B4216,[1]Sheet8!$A$3:$B$989,2,0)</f>
        <v>18853.361063872944</v>
      </c>
      <c r="AK4216" s="21">
        <f>VLOOKUP(B4216,[2]Sheet3!$A$3:$B$1872,2,0)</f>
        <v>69323.893805309737</v>
      </c>
      <c r="AL4216" s="22">
        <f t="shared" si="68"/>
        <v>88177.254869182681</v>
      </c>
    </row>
    <row r="4217" spans="1:38" ht="12" customHeight="1">
      <c r="A4217" s="19" t="s">
        <v>15458</v>
      </c>
      <c r="B4217" s="20" t="s">
        <v>15459</v>
      </c>
      <c r="C4217" s="20"/>
      <c r="D4217" s="20"/>
      <c r="F4217" s="20" t="s">
        <v>135</v>
      </c>
      <c r="G4217" s="20" t="s">
        <v>135</v>
      </c>
      <c r="H4217" s="20"/>
      <c r="I4217" s="20"/>
      <c r="J4217" s="20"/>
      <c r="K4217" s="20"/>
      <c r="L4217" s="20" t="s">
        <v>15460</v>
      </c>
      <c r="M4217" s="20" t="s">
        <v>15459</v>
      </c>
      <c r="N4217" s="20"/>
      <c r="O4217" s="19" t="s">
        <v>15461</v>
      </c>
      <c r="P4217" s="20" t="s">
        <v>43</v>
      </c>
      <c r="Q4217" s="19" t="s">
        <v>131</v>
      </c>
      <c r="AJ4217" s="21">
        <v>0</v>
      </c>
      <c r="AK4217" s="21">
        <f>VLOOKUP(B4217,[2]Sheet3!$A$3:$B$1872,2,0)</f>
        <v>16578.761061946901</v>
      </c>
      <c r="AL4217" s="22">
        <f t="shared" si="68"/>
        <v>16578.761061946901</v>
      </c>
    </row>
    <row r="4218" spans="1:38" ht="12" customHeight="1">
      <c r="A4218" s="19" t="s">
        <v>15462</v>
      </c>
      <c r="B4218" s="20" t="s">
        <v>15463</v>
      </c>
      <c r="C4218" s="20"/>
      <c r="D4218" s="20"/>
      <c r="E4218" s="19" t="s">
        <v>15464</v>
      </c>
      <c r="F4218" s="20" t="s">
        <v>135</v>
      </c>
      <c r="G4218" s="20" t="s">
        <v>135</v>
      </c>
      <c r="H4218" s="20" t="s">
        <v>15465</v>
      </c>
      <c r="I4218" s="20"/>
      <c r="J4218" s="20"/>
      <c r="K4218" s="20"/>
      <c r="L4218" s="20" t="s">
        <v>15466</v>
      </c>
      <c r="M4218" s="20" t="s">
        <v>15463</v>
      </c>
      <c r="N4218" s="20"/>
      <c r="O4218" s="19" t="s">
        <v>15467</v>
      </c>
      <c r="P4218" s="20" t="s">
        <v>43</v>
      </c>
      <c r="Q4218" s="19" t="s">
        <v>170</v>
      </c>
      <c r="U4218" s="21">
        <v>500</v>
      </c>
      <c r="V4218" s="21">
        <v>1</v>
      </c>
      <c r="W4218" s="21">
        <v>1</v>
      </c>
      <c r="X4218" s="21">
        <v>3</v>
      </c>
      <c r="Y4218" s="19" t="s">
        <v>60</v>
      </c>
      <c r="Z4218" s="19" t="s">
        <v>61</v>
      </c>
      <c r="AA4218" s="19" t="s">
        <v>141</v>
      </c>
      <c r="AB4218" s="19" t="s">
        <v>142</v>
      </c>
      <c r="AC4218" s="19" t="s">
        <v>143</v>
      </c>
      <c r="AD4218" s="19" t="s">
        <v>144</v>
      </c>
      <c r="AE4218" s="19" t="s">
        <v>484</v>
      </c>
      <c r="AF4218" s="19" t="s">
        <v>485</v>
      </c>
      <c r="AJ4218" s="21">
        <f>VLOOKUP(B4218,[1]Sheet8!$A$3:$B$989,2,0)</f>
        <v>0</v>
      </c>
      <c r="AK4218" s="21">
        <f>VLOOKUP(B4218,[2]Sheet3!$A$3:$B$1872,2,0)</f>
        <v>83545.132743362832</v>
      </c>
      <c r="AL4218" s="22">
        <f t="shared" si="68"/>
        <v>83545.132743362832</v>
      </c>
    </row>
    <row r="4219" spans="1:38" ht="12" customHeight="1">
      <c r="A4219" s="19" t="s">
        <v>15468</v>
      </c>
      <c r="B4219" s="20" t="s">
        <v>15469</v>
      </c>
      <c r="C4219" s="20"/>
      <c r="D4219" s="20"/>
      <c r="F4219" s="20" t="s">
        <v>135</v>
      </c>
      <c r="G4219" s="20" t="s">
        <v>135</v>
      </c>
      <c r="H4219" s="20" t="s">
        <v>15470</v>
      </c>
      <c r="I4219" s="20"/>
      <c r="J4219" s="20"/>
      <c r="K4219" s="20"/>
      <c r="L4219" s="20" t="s">
        <v>15471</v>
      </c>
      <c r="M4219" s="20" t="s">
        <v>15469</v>
      </c>
      <c r="N4219" s="20"/>
      <c r="O4219" s="19" t="s">
        <v>15472</v>
      </c>
      <c r="P4219" s="20" t="s">
        <v>43</v>
      </c>
      <c r="Q4219" s="19" t="s">
        <v>131</v>
      </c>
      <c r="AJ4219" s="21">
        <v>0</v>
      </c>
      <c r="AK4219" s="21">
        <v>0</v>
      </c>
      <c r="AL4219" s="22">
        <f t="shared" si="68"/>
        <v>0</v>
      </c>
    </row>
    <row r="4220" spans="1:38" ht="12" customHeight="1">
      <c r="A4220" s="19" t="s">
        <v>15473</v>
      </c>
      <c r="B4220" s="20" t="s">
        <v>15474</v>
      </c>
      <c r="C4220" s="20"/>
      <c r="D4220" s="20"/>
      <c r="F4220" s="20" t="s">
        <v>135</v>
      </c>
      <c r="G4220" s="20" t="s">
        <v>135</v>
      </c>
      <c r="H4220" s="20"/>
      <c r="I4220" s="20"/>
      <c r="J4220" s="20"/>
      <c r="K4220" s="20"/>
      <c r="L4220" s="20" t="s">
        <v>15474</v>
      </c>
      <c r="M4220" s="20" t="s">
        <v>15474</v>
      </c>
      <c r="N4220" s="20"/>
      <c r="O4220" s="19" t="s">
        <v>15475</v>
      </c>
      <c r="P4220" s="20" t="s">
        <v>43</v>
      </c>
      <c r="Q4220" s="19" t="s">
        <v>131</v>
      </c>
      <c r="AJ4220" s="21">
        <v>0</v>
      </c>
      <c r="AK4220" s="21">
        <f>VLOOKUP(B4220,[2]Sheet3!$A$3:$B$1872,2,0)</f>
        <v>5130.0884955752208</v>
      </c>
      <c r="AL4220" s="22">
        <f t="shared" si="68"/>
        <v>5130.0884955752208</v>
      </c>
    </row>
    <row r="4221" spans="1:38" ht="12" customHeight="1">
      <c r="A4221" s="19" t="s">
        <v>15476</v>
      </c>
      <c r="B4221" s="20" t="s">
        <v>15477</v>
      </c>
      <c r="C4221" s="20"/>
      <c r="D4221" s="20"/>
      <c r="E4221" s="19" t="s">
        <v>15478</v>
      </c>
      <c r="F4221" s="20" t="s">
        <v>135</v>
      </c>
      <c r="G4221" s="20" t="s">
        <v>135</v>
      </c>
      <c r="H4221" s="20" t="s">
        <v>15479</v>
      </c>
      <c r="I4221" s="20"/>
      <c r="J4221" s="20"/>
      <c r="K4221" s="20"/>
      <c r="L4221" s="20" t="s">
        <v>15477</v>
      </c>
      <c r="M4221" s="20" t="s">
        <v>15477</v>
      </c>
      <c r="N4221" s="20"/>
      <c r="O4221" s="19" t="s">
        <v>15480</v>
      </c>
      <c r="P4221" s="20" t="s">
        <v>59</v>
      </c>
      <c r="Q4221" s="19" t="s">
        <v>44</v>
      </c>
      <c r="U4221" s="21">
        <v>1000</v>
      </c>
      <c r="V4221" s="21">
        <v>2</v>
      </c>
      <c r="W4221" s="21">
        <v>1</v>
      </c>
      <c r="X4221" s="21">
        <v>4</v>
      </c>
      <c r="Y4221" s="19" t="s">
        <v>60</v>
      </c>
      <c r="Z4221" s="19" t="s">
        <v>61</v>
      </c>
      <c r="AA4221" s="19" t="s">
        <v>141</v>
      </c>
      <c r="AB4221" s="19" t="s">
        <v>142</v>
      </c>
      <c r="AC4221" s="19" t="s">
        <v>203</v>
      </c>
      <c r="AD4221" s="19" t="s">
        <v>203</v>
      </c>
      <c r="AE4221" s="19" t="s">
        <v>15481</v>
      </c>
      <c r="AF4221" s="19" t="s">
        <v>15482</v>
      </c>
      <c r="AJ4221" s="21">
        <f>VLOOKUP(B4221,[1]Sheet8!$A$3:$B$989,2,0)</f>
        <v>0</v>
      </c>
      <c r="AK4221" s="21">
        <f>VLOOKUP(B4221,[2]Sheet3!$A$3:$B$1872,2,0)</f>
        <v>158973.45132743366</v>
      </c>
      <c r="AL4221" s="22">
        <f t="shared" si="68"/>
        <v>158973.45132743366</v>
      </c>
    </row>
    <row r="4222" spans="1:38" ht="12" customHeight="1">
      <c r="A4222" s="19" t="s">
        <v>15483</v>
      </c>
      <c r="B4222" s="20" t="s">
        <v>15484</v>
      </c>
      <c r="C4222" s="20"/>
      <c r="D4222" s="20"/>
      <c r="F4222" s="20" t="s">
        <v>135</v>
      </c>
      <c r="G4222" s="20" t="s">
        <v>135</v>
      </c>
      <c r="H4222" s="20"/>
      <c r="I4222" s="20"/>
      <c r="J4222" s="20"/>
      <c r="K4222" s="20"/>
      <c r="L4222" s="20"/>
      <c r="M4222" s="20" t="s">
        <v>15484</v>
      </c>
      <c r="N4222" s="20"/>
      <c r="O4222" s="19" t="s">
        <v>15485</v>
      </c>
      <c r="P4222" s="20" t="s">
        <v>43</v>
      </c>
      <c r="Q4222" s="19" t="s">
        <v>237</v>
      </c>
      <c r="R4222" s="19" t="s">
        <v>151</v>
      </c>
      <c r="S4222" s="19" t="s">
        <v>139</v>
      </c>
      <c r="T4222" s="19" t="s">
        <v>152</v>
      </c>
      <c r="AJ4222" s="21">
        <v>0</v>
      </c>
      <c r="AK4222" s="21">
        <v>0</v>
      </c>
      <c r="AL4222" s="22">
        <f t="shared" si="68"/>
        <v>0</v>
      </c>
    </row>
    <row r="4223" spans="1:38" ht="12" customHeight="1">
      <c r="A4223" s="19" t="s">
        <v>15486</v>
      </c>
      <c r="B4223" s="20" t="s">
        <v>15487</v>
      </c>
      <c r="C4223" s="20"/>
      <c r="D4223" s="20"/>
      <c r="F4223" s="20" t="s">
        <v>135</v>
      </c>
      <c r="G4223" s="20" t="s">
        <v>135</v>
      </c>
      <c r="H4223" s="20" t="s">
        <v>15488</v>
      </c>
      <c r="I4223" s="20"/>
      <c r="J4223" s="20"/>
      <c r="K4223" s="20"/>
      <c r="L4223" s="20"/>
      <c r="M4223" s="20" t="s">
        <v>15487</v>
      </c>
      <c r="N4223" s="20"/>
      <c r="O4223" s="19" t="s">
        <v>15489</v>
      </c>
      <c r="P4223" s="20" t="s">
        <v>59</v>
      </c>
      <c r="Q4223" s="19" t="s">
        <v>131</v>
      </c>
      <c r="AJ4223" s="21">
        <f>VLOOKUP(B4223,[1]Sheet8!$A$3:$B$989,2,0)</f>
        <v>4207.7</v>
      </c>
      <c r="AK4223" s="21">
        <v>0</v>
      </c>
      <c r="AL4223" s="22">
        <f t="shared" si="68"/>
        <v>4207.7</v>
      </c>
    </row>
    <row r="4224" spans="1:38" ht="12" customHeight="1">
      <c r="A4224" s="19" t="s">
        <v>15490</v>
      </c>
      <c r="B4224" s="20" t="s">
        <v>15491</v>
      </c>
      <c r="C4224" s="20"/>
      <c r="D4224" s="20"/>
      <c r="E4224" s="19" t="s">
        <v>15492</v>
      </c>
      <c r="F4224" s="20" t="s">
        <v>135</v>
      </c>
      <c r="G4224" s="20" t="s">
        <v>135</v>
      </c>
      <c r="H4224" s="20"/>
      <c r="I4224" s="20"/>
      <c r="J4224" s="20"/>
      <c r="K4224" s="20"/>
      <c r="L4224" s="20" t="s">
        <v>15493</v>
      </c>
      <c r="M4224" s="20" t="s">
        <v>15491</v>
      </c>
      <c r="N4224" s="20"/>
      <c r="O4224" s="19" t="s">
        <v>15494</v>
      </c>
      <c r="P4224" s="20" t="s">
        <v>43</v>
      </c>
      <c r="Q4224" s="19" t="s">
        <v>170</v>
      </c>
      <c r="U4224" s="21">
        <v>400</v>
      </c>
      <c r="V4224" s="21">
        <v>2</v>
      </c>
      <c r="W4224" s="21">
        <v>2</v>
      </c>
      <c r="X4224" s="21">
        <v>3</v>
      </c>
      <c r="Y4224" s="19" t="s">
        <v>60</v>
      </c>
      <c r="Z4224" s="19" t="s">
        <v>61</v>
      </c>
      <c r="AA4224" s="19" t="s">
        <v>141</v>
      </c>
      <c r="AB4224" s="19" t="s">
        <v>142</v>
      </c>
      <c r="AC4224" s="19" t="s">
        <v>203</v>
      </c>
      <c r="AD4224" s="19" t="s">
        <v>203</v>
      </c>
      <c r="AE4224" s="19" t="s">
        <v>204</v>
      </c>
      <c r="AF4224" s="19" t="s">
        <v>204</v>
      </c>
      <c r="AJ4224" s="21">
        <f>VLOOKUP(B4224,[1]Sheet8!$A$3:$B$989,2,0)</f>
        <v>0</v>
      </c>
      <c r="AK4224" s="21">
        <f>VLOOKUP(B4224,[2]Sheet3!$A$3:$B$1872,2,0)</f>
        <v>23318.58407079646</v>
      </c>
      <c r="AL4224" s="22">
        <f t="shared" si="68"/>
        <v>23318.58407079646</v>
      </c>
    </row>
    <row r="4225" spans="1:38" ht="12" customHeight="1">
      <c r="A4225" s="19" t="s">
        <v>15495</v>
      </c>
      <c r="B4225" s="20" t="s">
        <v>15496</v>
      </c>
      <c r="C4225" s="20"/>
      <c r="D4225" s="20"/>
      <c r="F4225" s="20" t="s">
        <v>135</v>
      </c>
      <c r="G4225" s="20" t="s">
        <v>135</v>
      </c>
      <c r="H4225" s="20"/>
      <c r="I4225" s="20"/>
      <c r="J4225" s="20"/>
      <c r="K4225" s="20"/>
      <c r="L4225" s="20" t="s">
        <v>15497</v>
      </c>
      <c r="M4225" s="20" t="s">
        <v>15496</v>
      </c>
      <c r="N4225" s="20"/>
      <c r="O4225" s="19" t="s">
        <v>15498</v>
      </c>
      <c r="P4225" s="20" t="s">
        <v>59</v>
      </c>
      <c r="Q4225" s="19" t="s">
        <v>237</v>
      </c>
      <c r="U4225" s="21">
        <v>400</v>
      </c>
      <c r="V4225" s="21">
        <v>1</v>
      </c>
      <c r="W4225" s="21">
        <v>2</v>
      </c>
      <c r="X4225" s="21">
        <v>2</v>
      </c>
      <c r="Y4225" s="19" t="s">
        <v>60</v>
      </c>
      <c r="Z4225" s="19" t="s">
        <v>61</v>
      </c>
      <c r="AA4225" s="19" t="s">
        <v>141</v>
      </c>
      <c r="AB4225" s="19" t="s">
        <v>142</v>
      </c>
      <c r="AC4225" s="19" t="s">
        <v>203</v>
      </c>
      <c r="AD4225" s="19" t="s">
        <v>203</v>
      </c>
      <c r="AJ4225" s="21">
        <v>0</v>
      </c>
      <c r="AK4225" s="21">
        <f>VLOOKUP(B4225,[2]Sheet3!$A$3:$B$1872,2,0)</f>
        <v>32495.575221238938</v>
      </c>
      <c r="AL4225" s="22">
        <f t="shared" si="68"/>
        <v>32495.575221238938</v>
      </c>
    </row>
    <row r="4226" spans="1:38" ht="12" customHeight="1">
      <c r="A4226" s="19" t="s">
        <v>15499</v>
      </c>
      <c r="B4226" s="20" t="s">
        <v>15500</v>
      </c>
      <c r="C4226" s="20"/>
      <c r="D4226" s="20"/>
      <c r="F4226" s="20" t="s">
        <v>135</v>
      </c>
      <c r="G4226" s="20" t="s">
        <v>135</v>
      </c>
      <c r="H4226" s="20"/>
      <c r="I4226" s="20"/>
      <c r="J4226" s="20"/>
      <c r="K4226" s="20"/>
      <c r="L4226" s="20"/>
      <c r="M4226" s="20" t="s">
        <v>15500</v>
      </c>
      <c r="N4226" s="20"/>
      <c r="O4226" s="19" t="s">
        <v>15501</v>
      </c>
      <c r="P4226" s="20" t="s">
        <v>59</v>
      </c>
      <c r="Q4226" s="19" t="s">
        <v>131</v>
      </c>
      <c r="AJ4226" s="21">
        <v>0</v>
      </c>
      <c r="AK4226" s="21">
        <v>0</v>
      </c>
      <c r="AL4226" s="22">
        <f t="shared" ref="AL4226:AL4289" si="69">AJ4226+AK4226</f>
        <v>0</v>
      </c>
    </row>
    <row r="4227" spans="1:38" ht="12" customHeight="1">
      <c r="A4227" s="19" t="s">
        <v>15502</v>
      </c>
      <c r="B4227" s="20" t="s">
        <v>15503</v>
      </c>
      <c r="C4227" s="20"/>
      <c r="D4227" s="20"/>
      <c r="F4227" s="20" t="s">
        <v>135</v>
      </c>
      <c r="G4227" s="20" t="s">
        <v>135</v>
      </c>
      <c r="H4227" s="20" t="s">
        <v>15504</v>
      </c>
      <c r="I4227" s="20"/>
      <c r="J4227" s="20"/>
      <c r="K4227" s="20"/>
      <c r="L4227" s="20"/>
      <c r="M4227" s="20" t="s">
        <v>15503</v>
      </c>
      <c r="N4227" s="20"/>
      <c r="O4227" s="19" t="s">
        <v>15505</v>
      </c>
      <c r="P4227" s="20" t="s">
        <v>43</v>
      </c>
      <c r="Q4227" s="19" t="s">
        <v>131</v>
      </c>
      <c r="AJ4227" s="21">
        <v>0</v>
      </c>
      <c r="AK4227" s="21">
        <v>0</v>
      </c>
      <c r="AL4227" s="22">
        <f t="shared" si="69"/>
        <v>0</v>
      </c>
    </row>
    <row r="4228" spans="1:38" ht="12" customHeight="1">
      <c r="A4228" s="19" t="s">
        <v>15506</v>
      </c>
      <c r="B4228" s="20" t="s">
        <v>15507</v>
      </c>
      <c r="C4228" s="20"/>
      <c r="D4228" s="20"/>
      <c r="F4228" s="20" t="s">
        <v>135</v>
      </c>
      <c r="G4228" s="20" t="s">
        <v>135</v>
      </c>
      <c r="H4228" s="20" t="s">
        <v>15508</v>
      </c>
      <c r="I4228" s="20"/>
      <c r="J4228" s="20"/>
      <c r="K4228" s="20"/>
      <c r="L4228" s="20"/>
      <c r="M4228" s="20" t="s">
        <v>15507</v>
      </c>
      <c r="N4228" s="20"/>
      <c r="O4228" s="19" t="s">
        <v>15509</v>
      </c>
      <c r="P4228" s="20" t="s">
        <v>59</v>
      </c>
      <c r="Q4228" s="19" t="s">
        <v>131</v>
      </c>
      <c r="AJ4228" s="21">
        <v>0</v>
      </c>
      <c r="AK4228" s="21">
        <f>VLOOKUP(B4228,[2]Sheet3!$A$3:$B$1872,2,0)</f>
        <v>4663.716814159292</v>
      </c>
      <c r="AL4228" s="22">
        <f t="shared" si="69"/>
        <v>4663.716814159292</v>
      </c>
    </row>
    <row r="4229" spans="1:38" ht="12" customHeight="1">
      <c r="A4229" s="19" t="s">
        <v>15510</v>
      </c>
      <c r="B4229" s="20" t="s">
        <v>15511</v>
      </c>
      <c r="C4229" s="20"/>
      <c r="D4229" s="20"/>
      <c r="E4229" s="19" t="s">
        <v>15512</v>
      </c>
      <c r="F4229" s="20" t="s">
        <v>135</v>
      </c>
      <c r="G4229" s="20" t="s">
        <v>135</v>
      </c>
      <c r="H4229" s="20" t="s">
        <v>15511</v>
      </c>
      <c r="I4229" s="20"/>
      <c r="J4229" s="20"/>
      <c r="K4229" s="20"/>
      <c r="L4229" s="20" t="s">
        <v>15511</v>
      </c>
      <c r="M4229" s="20" t="s">
        <v>15511</v>
      </c>
      <c r="N4229" s="20"/>
      <c r="O4229" s="19" t="s">
        <v>15513</v>
      </c>
      <c r="P4229" s="20" t="s">
        <v>59</v>
      </c>
      <c r="Q4229" s="19" t="s">
        <v>180</v>
      </c>
      <c r="U4229" s="21">
        <v>2900</v>
      </c>
      <c r="V4229" s="21">
        <v>3</v>
      </c>
      <c r="W4229" s="21">
        <v>3</v>
      </c>
      <c r="X4229" s="21">
        <v>8</v>
      </c>
      <c r="Y4229" s="19" t="s">
        <v>60</v>
      </c>
      <c r="Z4229" s="19" t="s">
        <v>61</v>
      </c>
      <c r="AA4229" s="19" t="s">
        <v>141</v>
      </c>
      <c r="AB4229" s="19" t="s">
        <v>142</v>
      </c>
      <c r="AC4229" s="19" t="s">
        <v>143</v>
      </c>
      <c r="AD4229" s="19" t="s">
        <v>144</v>
      </c>
      <c r="AE4229" s="19" t="s">
        <v>15440</v>
      </c>
      <c r="AF4229" s="19" t="s">
        <v>15441</v>
      </c>
      <c r="AJ4229" s="21">
        <f>VLOOKUP(B4229,[1]Sheet8!$A$3:$B$989,2,0)</f>
        <v>50351.739673787371</v>
      </c>
      <c r="AK4229" s="21">
        <f>VLOOKUP(B4229,[2]Sheet3!$A$3:$B$1872,2,0)</f>
        <v>535221.23893805314</v>
      </c>
      <c r="AL4229" s="22">
        <f t="shared" si="69"/>
        <v>585572.97861184052</v>
      </c>
    </row>
    <row r="4230" spans="1:38" ht="12" customHeight="1">
      <c r="A4230" s="19" t="s">
        <v>15514</v>
      </c>
      <c r="B4230" s="20" t="s">
        <v>15515</v>
      </c>
      <c r="C4230" s="20"/>
      <c r="D4230" s="20"/>
      <c r="F4230" s="20" t="s">
        <v>135</v>
      </c>
      <c r="G4230" s="20" t="s">
        <v>135</v>
      </c>
      <c r="H4230" s="20" t="s">
        <v>15516</v>
      </c>
      <c r="I4230" s="20"/>
      <c r="J4230" s="20"/>
      <c r="K4230" s="20"/>
      <c r="L4230" s="20" t="s">
        <v>15515</v>
      </c>
      <c r="M4230" s="20" t="s">
        <v>15515</v>
      </c>
      <c r="N4230" s="20"/>
      <c r="O4230" s="19" t="s">
        <v>15517</v>
      </c>
      <c r="P4230" s="20" t="s">
        <v>43</v>
      </c>
      <c r="Q4230" s="19" t="s">
        <v>131</v>
      </c>
      <c r="AJ4230" s="21">
        <v>0</v>
      </c>
      <c r="AK4230" s="21">
        <f>VLOOKUP(B4230,[2]Sheet3!$A$3:$B$1872,2,0)</f>
        <v>2331.858407079646</v>
      </c>
      <c r="AL4230" s="22">
        <f t="shared" si="69"/>
        <v>2331.858407079646</v>
      </c>
    </row>
    <row r="4231" spans="1:38" ht="12" customHeight="1">
      <c r="A4231" s="19" t="s">
        <v>15518</v>
      </c>
      <c r="B4231" s="20" t="s">
        <v>15519</v>
      </c>
      <c r="C4231" s="20"/>
      <c r="D4231" s="20"/>
      <c r="F4231" s="20" t="s">
        <v>135</v>
      </c>
      <c r="G4231" s="20" t="s">
        <v>135</v>
      </c>
      <c r="H4231" s="20" t="s">
        <v>1093</v>
      </c>
      <c r="I4231" s="20"/>
      <c r="J4231" s="20"/>
      <c r="K4231" s="20"/>
      <c r="L4231" s="20" t="s">
        <v>1094</v>
      </c>
      <c r="M4231" s="20" t="s">
        <v>15519</v>
      </c>
      <c r="N4231" s="20"/>
      <c r="O4231" s="19" t="s">
        <v>15520</v>
      </c>
      <c r="P4231" s="20" t="s">
        <v>43</v>
      </c>
      <c r="Q4231" s="19" t="s">
        <v>131</v>
      </c>
      <c r="AJ4231" s="21">
        <v>0</v>
      </c>
      <c r="AK4231" s="21">
        <v>0</v>
      </c>
      <c r="AL4231" s="22">
        <f t="shared" si="69"/>
        <v>0</v>
      </c>
    </row>
    <row r="4232" spans="1:38" ht="12" customHeight="1">
      <c r="A4232" s="19" t="s">
        <v>15521</v>
      </c>
      <c r="B4232" s="20" t="s">
        <v>2248</v>
      </c>
      <c r="C4232" s="20"/>
      <c r="D4232" s="20"/>
      <c r="F4232" s="20" t="s">
        <v>135</v>
      </c>
      <c r="G4232" s="20" t="s">
        <v>135</v>
      </c>
      <c r="H4232" s="20"/>
      <c r="I4232" s="20"/>
      <c r="J4232" s="20"/>
      <c r="K4232" s="20"/>
      <c r="L4232" s="20" t="s">
        <v>2248</v>
      </c>
      <c r="M4232" s="20" t="s">
        <v>2248</v>
      </c>
      <c r="N4232" s="20"/>
      <c r="O4232" s="19" t="s">
        <v>15522</v>
      </c>
      <c r="P4232" s="20" t="s">
        <v>43</v>
      </c>
      <c r="Q4232" s="19" t="s">
        <v>237</v>
      </c>
      <c r="U4232" s="21">
        <v>400</v>
      </c>
      <c r="V4232" s="21">
        <v>0</v>
      </c>
      <c r="W4232" s="21">
        <v>2</v>
      </c>
      <c r="X4232" s="21">
        <v>2</v>
      </c>
      <c r="Y4232" s="19" t="s">
        <v>60</v>
      </c>
      <c r="Z4232" s="19" t="s">
        <v>61</v>
      </c>
      <c r="AA4232" s="19" t="s">
        <v>141</v>
      </c>
      <c r="AB4232" s="19" t="s">
        <v>142</v>
      </c>
      <c r="AC4232" s="19" t="s">
        <v>203</v>
      </c>
      <c r="AD4232" s="19" t="s">
        <v>203</v>
      </c>
      <c r="AJ4232" s="21">
        <v>0</v>
      </c>
      <c r="AK4232" s="21">
        <f>VLOOKUP(B4232,[2]Sheet3!$A$3:$B$1872,2,0)</f>
        <v>2166.3716814159293</v>
      </c>
      <c r="AL4232" s="22">
        <f t="shared" si="69"/>
        <v>2166.3716814159293</v>
      </c>
    </row>
    <row r="4233" spans="1:38" ht="12" customHeight="1">
      <c r="A4233" s="19" t="s">
        <v>15523</v>
      </c>
      <c r="B4233" s="20" t="s">
        <v>15524</v>
      </c>
      <c r="C4233" s="20"/>
      <c r="D4233" s="20"/>
      <c r="F4233" s="20" t="s">
        <v>135</v>
      </c>
      <c r="G4233" s="20" t="s">
        <v>135</v>
      </c>
      <c r="H4233" s="20" t="s">
        <v>15525</v>
      </c>
      <c r="I4233" s="20"/>
      <c r="J4233" s="20"/>
      <c r="K4233" s="20"/>
      <c r="L4233" s="20" t="s">
        <v>15526</v>
      </c>
      <c r="M4233" s="20" t="s">
        <v>15524</v>
      </c>
      <c r="N4233" s="20"/>
      <c r="O4233" s="19" t="s">
        <v>15527</v>
      </c>
      <c r="P4233" s="20" t="s">
        <v>43</v>
      </c>
      <c r="Q4233" s="19" t="s">
        <v>131</v>
      </c>
      <c r="AJ4233" s="21">
        <v>0</v>
      </c>
      <c r="AK4233" s="21">
        <v>0</v>
      </c>
      <c r="AL4233" s="22">
        <f t="shared" si="69"/>
        <v>0</v>
      </c>
    </row>
    <row r="4234" spans="1:38" ht="12" customHeight="1">
      <c r="A4234" s="19" t="s">
        <v>15528</v>
      </c>
      <c r="B4234" s="20" t="s">
        <v>15529</v>
      </c>
      <c r="C4234" s="20"/>
      <c r="D4234" s="20"/>
      <c r="E4234" s="19" t="s">
        <v>15530</v>
      </c>
      <c r="F4234" s="20" t="s">
        <v>135</v>
      </c>
      <c r="G4234" s="20" t="s">
        <v>135</v>
      </c>
      <c r="H4234" s="20" t="s">
        <v>15531</v>
      </c>
      <c r="I4234" s="20"/>
      <c r="J4234" s="20"/>
      <c r="K4234" s="20"/>
      <c r="L4234" s="20" t="s">
        <v>15529</v>
      </c>
      <c r="M4234" s="20" t="s">
        <v>15529</v>
      </c>
      <c r="N4234" s="20"/>
      <c r="O4234" s="19" t="s">
        <v>15532</v>
      </c>
      <c r="P4234" s="20" t="s">
        <v>59</v>
      </c>
      <c r="Q4234" s="19" t="s">
        <v>44</v>
      </c>
      <c r="U4234" s="21">
        <v>1000</v>
      </c>
      <c r="V4234" s="21">
        <v>4</v>
      </c>
      <c r="W4234" s="21">
        <v>2</v>
      </c>
      <c r="X4234" s="21">
        <v>4</v>
      </c>
      <c r="Y4234" s="19" t="s">
        <v>60</v>
      </c>
      <c r="Z4234" s="19" t="s">
        <v>61</v>
      </c>
      <c r="AA4234" s="19" t="s">
        <v>141</v>
      </c>
      <c r="AB4234" s="19" t="s">
        <v>142</v>
      </c>
      <c r="AC4234" s="19" t="s">
        <v>203</v>
      </c>
      <c r="AD4234" s="19" t="s">
        <v>203</v>
      </c>
      <c r="AE4234" s="19" t="s">
        <v>15481</v>
      </c>
      <c r="AF4234" s="19" t="s">
        <v>15482</v>
      </c>
      <c r="AJ4234" s="21">
        <f>VLOOKUP(B4234,[1]Sheet8!$A$3:$B$989,2,0)</f>
        <v>28280.041595809416</v>
      </c>
      <c r="AK4234" s="21">
        <f>VLOOKUP(B4234,[2]Sheet3!$A$3:$B$1872,2,0)</f>
        <v>372743.36283185845</v>
      </c>
      <c r="AL4234" s="22">
        <f t="shared" si="69"/>
        <v>401023.40442766785</v>
      </c>
    </row>
    <row r="4235" spans="1:38" ht="12" customHeight="1">
      <c r="A4235" s="19" t="s">
        <v>15533</v>
      </c>
      <c r="B4235" s="20" t="s">
        <v>15534</v>
      </c>
      <c r="C4235" s="20"/>
      <c r="D4235" s="20"/>
      <c r="F4235" s="20" t="s">
        <v>135</v>
      </c>
      <c r="G4235" s="20" t="s">
        <v>135</v>
      </c>
      <c r="H4235" s="20"/>
      <c r="I4235" s="20"/>
      <c r="J4235" s="20"/>
      <c r="K4235" s="20"/>
      <c r="L4235" s="20"/>
      <c r="M4235" s="20" t="s">
        <v>15534</v>
      </c>
      <c r="N4235" s="20"/>
      <c r="O4235" s="19" t="s">
        <v>15535</v>
      </c>
      <c r="P4235" s="20" t="s">
        <v>43</v>
      </c>
      <c r="Q4235" s="19" t="s">
        <v>237</v>
      </c>
      <c r="Y4235" s="19" t="s">
        <v>60</v>
      </c>
      <c r="Z4235" s="19" t="s">
        <v>61</v>
      </c>
      <c r="AA4235" s="19" t="s">
        <v>141</v>
      </c>
      <c r="AB4235" s="19" t="s">
        <v>142</v>
      </c>
      <c r="AC4235" s="19" t="s">
        <v>203</v>
      </c>
      <c r="AD4235" s="19" t="s">
        <v>203</v>
      </c>
      <c r="AG4235" s="19" t="s">
        <v>15536</v>
      </c>
      <c r="AJ4235" s="21">
        <v>0</v>
      </c>
      <c r="AK4235" s="21">
        <v>0</v>
      </c>
      <c r="AL4235" s="22">
        <f t="shared" si="69"/>
        <v>0</v>
      </c>
    </row>
    <row r="4236" spans="1:38" ht="12" customHeight="1">
      <c r="A4236" s="19" t="s">
        <v>15537</v>
      </c>
      <c r="B4236" s="20" t="s">
        <v>15538</v>
      </c>
      <c r="C4236" s="20"/>
      <c r="D4236" s="20"/>
      <c r="F4236" s="20" t="s">
        <v>135</v>
      </c>
      <c r="G4236" s="20" t="s">
        <v>135</v>
      </c>
      <c r="H4236" s="20" t="s">
        <v>15539</v>
      </c>
      <c r="I4236" s="20"/>
      <c r="J4236" s="20"/>
      <c r="K4236" s="20"/>
      <c r="L4236" s="20" t="s">
        <v>15540</v>
      </c>
      <c r="M4236" s="20" t="s">
        <v>15538</v>
      </c>
      <c r="N4236" s="20"/>
      <c r="O4236" s="19" t="s">
        <v>15541</v>
      </c>
      <c r="P4236" s="20" t="s">
        <v>43</v>
      </c>
      <c r="Q4236" s="19" t="s">
        <v>131</v>
      </c>
      <c r="AJ4236" s="21">
        <v>0</v>
      </c>
      <c r="AK4236" s="21">
        <f>VLOOKUP(B4236,[2]Sheet3!$A$3:$B$1872,2,0)</f>
        <v>4663.716814159292</v>
      </c>
      <c r="AL4236" s="22">
        <f t="shared" si="69"/>
        <v>4663.716814159292</v>
      </c>
    </row>
    <row r="4237" spans="1:38" ht="12" customHeight="1">
      <c r="A4237" s="19" t="s">
        <v>15542</v>
      </c>
      <c r="B4237" s="20" t="s">
        <v>15543</v>
      </c>
      <c r="C4237" s="20"/>
      <c r="D4237" s="20"/>
      <c r="E4237" s="19" t="s">
        <v>15544</v>
      </c>
      <c r="F4237" s="20" t="s">
        <v>135</v>
      </c>
      <c r="G4237" s="20" t="s">
        <v>135</v>
      </c>
      <c r="H4237" s="20" t="s">
        <v>15545</v>
      </c>
      <c r="I4237" s="20"/>
      <c r="J4237" s="20"/>
      <c r="K4237" s="20"/>
      <c r="L4237" s="20" t="s">
        <v>15546</v>
      </c>
      <c r="M4237" s="20" t="s">
        <v>15545</v>
      </c>
      <c r="N4237" s="20"/>
      <c r="O4237" s="19" t="s">
        <v>15547</v>
      </c>
      <c r="P4237" s="20" t="s">
        <v>43</v>
      </c>
      <c r="Q4237" s="19" t="s">
        <v>180</v>
      </c>
      <c r="R4237" s="19" t="s">
        <v>803</v>
      </c>
      <c r="S4237" s="19" t="s">
        <v>139</v>
      </c>
      <c r="T4237" s="19" t="s">
        <v>152</v>
      </c>
      <c r="U4237" s="21">
        <v>7200</v>
      </c>
      <c r="V4237" s="21">
        <v>4</v>
      </c>
      <c r="W4237" s="21">
        <v>8</v>
      </c>
      <c r="X4237" s="21">
        <v>10</v>
      </c>
      <c r="Y4237" s="19" t="s">
        <v>60</v>
      </c>
      <c r="Z4237" s="19" t="s">
        <v>61</v>
      </c>
      <c r="AA4237" s="19" t="s">
        <v>141</v>
      </c>
      <c r="AB4237" s="19" t="s">
        <v>142</v>
      </c>
      <c r="AC4237" s="19" t="s">
        <v>143</v>
      </c>
      <c r="AD4237" s="19" t="s">
        <v>144</v>
      </c>
      <c r="AE4237" s="19" t="s">
        <v>160</v>
      </c>
      <c r="AF4237" s="19" t="s">
        <v>161</v>
      </c>
      <c r="AJ4237" s="21">
        <f>VLOOKUP(B4237,[1]Sheet8!$A$3:$B$989,2,0)</f>
        <v>136144.1</v>
      </c>
      <c r="AK4237" s="21">
        <f>VLOOKUP(B4237,[2]Sheet3!$A$3:$B$1872,2,0)</f>
        <v>511036.26541795162</v>
      </c>
      <c r="AL4237" s="22">
        <f t="shared" si="69"/>
        <v>647180.3654179516</v>
      </c>
    </row>
    <row r="4238" spans="1:38" ht="12" customHeight="1">
      <c r="A4238" s="19" t="s">
        <v>15548</v>
      </c>
      <c r="B4238" s="20" t="s">
        <v>15549</v>
      </c>
      <c r="C4238" s="20"/>
      <c r="D4238" s="20"/>
      <c r="F4238" s="20" t="s">
        <v>135</v>
      </c>
      <c r="G4238" s="20" t="s">
        <v>135</v>
      </c>
      <c r="H4238" s="20"/>
      <c r="I4238" s="20"/>
      <c r="J4238" s="20"/>
      <c r="K4238" s="20"/>
      <c r="L4238" s="20"/>
      <c r="M4238" s="20" t="s">
        <v>15549</v>
      </c>
      <c r="N4238" s="20"/>
      <c r="O4238" s="19" t="s">
        <v>15550</v>
      </c>
      <c r="P4238" s="20" t="s">
        <v>59</v>
      </c>
      <c r="Q4238" s="19" t="s">
        <v>131</v>
      </c>
      <c r="AJ4238" s="21">
        <v>0</v>
      </c>
      <c r="AK4238" s="21">
        <f>VLOOKUP(B4238,[2]Sheet3!$A$3:$B$1872,2,0)</f>
        <v>10876.991150442478</v>
      </c>
      <c r="AL4238" s="22">
        <f t="shared" si="69"/>
        <v>10876.991150442478</v>
      </c>
    </row>
    <row r="4239" spans="1:38" ht="12" customHeight="1">
      <c r="A4239" s="19" t="s">
        <v>15551</v>
      </c>
      <c r="B4239" s="20" t="s">
        <v>15552</v>
      </c>
      <c r="C4239" s="20"/>
      <c r="D4239" s="20"/>
      <c r="F4239" s="20" t="s">
        <v>135</v>
      </c>
      <c r="G4239" s="20" t="s">
        <v>135</v>
      </c>
      <c r="H4239" s="20"/>
      <c r="I4239" s="20"/>
      <c r="J4239" s="20"/>
      <c r="K4239" s="20"/>
      <c r="L4239" s="20"/>
      <c r="M4239" s="20" t="s">
        <v>15552</v>
      </c>
      <c r="N4239" s="20"/>
      <c r="O4239" s="19" t="s">
        <v>15553</v>
      </c>
      <c r="P4239" s="20" t="s">
        <v>59</v>
      </c>
      <c r="Q4239" s="19" t="s">
        <v>131</v>
      </c>
      <c r="AJ4239" s="21">
        <v>0</v>
      </c>
      <c r="AK4239" s="21">
        <f>VLOOKUP(B4239,[2]Sheet3!$A$3:$B$1872,2,0)</f>
        <v>11915.044247787611</v>
      </c>
      <c r="AL4239" s="22">
        <f t="shared" si="69"/>
        <v>11915.044247787611</v>
      </c>
    </row>
    <row r="4240" spans="1:38" ht="12" customHeight="1">
      <c r="A4240" s="19" t="s">
        <v>15554</v>
      </c>
      <c r="B4240" s="20" t="s">
        <v>15555</v>
      </c>
      <c r="C4240" s="20"/>
      <c r="D4240" s="20"/>
      <c r="F4240" s="20" t="s">
        <v>135</v>
      </c>
      <c r="G4240" s="20" t="s">
        <v>135</v>
      </c>
      <c r="H4240" s="20" t="s">
        <v>15556</v>
      </c>
      <c r="I4240" s="20"/>
      <c r="J4240" s="20"/>
      <c r="K4240" s="20"/>
      <c r="L4240" s="20" t="s">
        <v>15555</v>
      </c>
      <c r="M4240" s="20" t="s">
        <v>15555</v>
      </c>
      <c r="N4240" s="20"/>
      <c r="O4240" s="19" t="s">
        <v>15557</v>
      </c>
      <c r="P4240" s="20" t="s">
        <v>59</v>
      </c>
      <c r="Q4240" s="19" t="s">
        <v>131</v>
      </c>
      <c r="AJ4240" s="21">
        <v>0</v>
      </c>
      <c r="AK4240" s="21">
        <f>VLOOKUP(B4240,[2]Sheet3!$A$3:$B$1872,2,0)</f>
        <v>0</v>
      </c>
      <c r="AL4240" s="22">
        <f t="shared" si="69"/>
        <v>0</v>
      </c>
    </row>
    <row r="4241" spans="1:38" ht="12" customHeight="1">
      <c r="A4241" s="19" t="s">
        <v>15558</v>
      </c>
      <c r="B4241" s="20" t="s">
        <v>15559</v>
      </c>
      <c r="C4241" s="20"/>
      <c r="D4241" s="20"/>
      <c r="F4241" s="20" t="s">
        <v>135</v>
      </c>
      <c r="G4241" s="20" t="s">
        <v>135</v>
      </c>
      <c r="H4241" s="20"/>
      <c r="I4241" s="20"/>
      <c r="J4241" s="20"/>
      <c r="K4241" s="20"/>
      <c r="L4241" s="20" t="s">
        <v>15559</v>
      </c>
      <c r="M4241" s="20" t="s">
        <v>15559</v>
      </c>
      <c r="N4241" s="20"/>
      <c r="O4241" s="19" t="s">
        <v>15560</v>
      </c>
      <c r="P4241" s="20" t="s">
        <v>43</v>
      </c>
      <c r="Q4241" s="19" t="s">
        <v>131</v>
      </c>
      <c r="AJ4241" s="21">
        <v>0</v>
      </c>
      <c r="AK4241" s="21">
        <v>0</v>
      </c>
      <c r="AL4241" s="22">
        <f t="shared" si="69"/>
        <v>0</v>
      </c>
    </row>
    <row r="4242" spans="1:38" ht="12" customHeight="1">
      <c r="A4242" s="19" t="s">
        <v>15561</v>
      </c>
      <c r="B4242" s="20" t="s">
        <v>15562</v>
      </c>
      <c r="C4242" s="20"/>
      <c r="D4242" s="20"/>
      <c r="F4242" s="20" t="s">
        <v>135</v>
      </c>
      <c r="G4242" s="20" t="s">
        <v>135</v>
      </c>
      <c r="H4242" s="20"/>
      <c r="I4242" s="20"/>
      <c r="J4242" s="20"/>
      <c r="K4242" s="20"/>
      <c r="L4242" s="20" t="s">
        <v>15562</v>
      </c>
      <c r="M4242" s="20" t="s">
        <v>15562</v>
      </c>
      <c r="N4242" s="20"/>
      <c r="O4242" s="19" t="s">
        <v>15563</v>
      </c>
      <c r="P4242" s="20" t="s">
        <v>43</v>
      </c>
      <c r="Q4242" s="19" t="s">
        <v>131</v>
      </c>
      <c r="AJ4242" s="21">
        <v>0</v>
      </c>
      <c r="AK4242" s="21">
        <v>0</v>
      </c>
      <c r="AL4242" s="22">
        <f t="shared" si="69"/>
        <v>0</v>
      </c>
    </row>
    <row r="4243" spans="1:38" ht="12" customHeight="1">
      <c r="A4243" s="19" t="s">
        <v>15564</v>
      </c>
      <c r="B4243" s="20" t="s">
        <v>15565</v>
      </c>
      <c r="C4243" s="20"/>
      <c r="D4243" s="20"/>
      <c r="F4243" s="20" t="s">
        <v>135</v>
      </c>
      <c r="G4243" s="20" t="s">
        <v>135</v>
      </c>
      <c r="H4243" s="20"/>
      <c r="I4243" s="20"/>
      <c r="J4243" s="20"/>
      <c r="K4243" s="20"/>
      <c r="L4243" s="20" t="s">
        <v>15566</v>
      </c>
      <c r="M4243" s="20" t="s">
        <v>15565</v>
      </c>
      <c r="N4243" s="20"/>
      <c r="O4243" s="19" t="s">
        <v>15567</v>
      </c>
      <c r="P4243" s="20" t="s">
        <v>43</v>
      </c>
      <c r="Q4243" s="19" t="s">
        <v>131</v>
      </c>
      <c r="AJ4243" s="21">
        <v>0</v>
      </c>
      <c r="AK4243" s="21">
        <v>0</v>
      </c>
      <c r="AL4243" s="22">
        <f t="shared" si="69"/>
        <v>0</v>
      </c>
    </row>
    <row r="4244" spans="1:38" ht="12" customHeight="1">
      <c r="A4244" s="19" t="s">
        <v>15568</v>
      </c>
      <c r="B4244" s="20" t="s">
        <v>15569</v>
      </c>
      <c r="C4244" s="20"/>
      <c r="D4244" s="20"/>
      <c r="E4244" s="19" t="s">
        <v>15570</v>
      </c>
      <c r="F4244" s="20" t="s">
        <v>135</v>
      </c>
      <c r="G4244" s="20" t="s">
        <v>135</v>
      </c>
      <c r="H4244" s="20"/>
      <c r="I4244" s="20"/>
      <c r="J4244" s="20"/>
      <c r="K4244" s="20"/>
      <c r="L4244" s="20" t="s">
        <v>15569</v>
      </c>
      <c r="M4244" s="20" t="s">
        <v>15569</v>
      </c>
      <c r="N4244" s="20"/>
      <c r="O4244" s="19" t="s">
        <v>15571</v>
      </c>
      <c r="P4244" s="20" t="s">
        <v>59</v>
      </c>
      <c r="Q4244" s="19" t="s">
        <v>170</v>
      </c>
      <c r="R4244" s="19" t="s">
        <v>368</v>
      </c>
      <c r="S4244" s="19" t="s">
        <v>139</v>
      </c>
      <c r="T4244" s="19" t="s">
        <v>182</v>
      </c>
      <c r="U4244" s="21">
        <v>300</v>
      </c>
      <c r="V4244" s="21">
        <v>0</v>
      </c>
      <c r="W4244" s="21">
        <v>1</v>
      </c>
      <c r="X4244" s="21">
        <v>3</v>
      </c>
      <c r="Y4244" s="19" t="s">
        <v>60</v>
      </c>
      <c r="Z4244" s="19" t="s">
        <v>61</v>
      </c>
      <c r="AA4244" s="19" t="s">
        <v>141</v>
      </c>
      <c r="AB4244" s="19" t="s">
        <v>142</v>
      </c>
      <c r="AC4244" s="19" t="s">
        <v>143</v>
      </c>
      <c r="AD4244" s="19" t="s">
        <v>144</v>
      </c>
      <c r="AE4244" s="19" t="s">
        <v>13734</v>
      </c>
      <c r="AF4244" s="19" t="s">
        <v>13735</v>
      </c>
      <c r="AJ4244" s="21">
        <f>VLOOKUP(B4244,[1]Sheet8!$A$3:$B$989,2,0)</f>
        <v>18853.361063872944</v>
      </c>
      <c r="AK4244" s="21">
        <f>VLOOKUP(B4244,[2]Sheet3!$A$3:$B$1872,2,0)</f>
        <v>97486.725663716818</v>
      </c>
      <c r="AL4244" s="22">
        <f t="shared" si="69"/>
        <v>116340.08672758976</v>
      </c>
    </row>
    <row r="4245" spans="1:38" ht="12" customHeight="1">
      <c r="A4245" s="19" t="s">
        <v>15572</v>
      </c>
      <c r="B4245" s="20" t="s">
        <v>15573</v>
      </c>
      <c r="C4245" s="20"/>
      <c r="D4245" s="20"/>
      <c r="E4245" s="19" t="s">
        <v>15574</v>
      </c>
      <c r="F4245" s="20" t="s">
        <v>135</v>
      </c>
      <c r="G4245" s="20" t="s">
        <v>135</v>
      </c>
      <c r="H4245" s="20" t="s">
        <v>15575</v>
      </c>
      <c r="I4245" s="20"/>
      <c r="J4245" s="20"/>
      <c r="K4245" s="20"/>
      <c r="L4245" s="20" t="s">
        <v>15573</v>
      </c>
      <c r="M4245" s="20" t="s">
        <v>15573</v>
      </c>
      <c r="N4245" s="20"/>
      <c r="O4245" s="19" t="s">
        <v>15576</v>
      </c>
      <c r="P4245" s="20" t="s">
        <v>59</v>
      </c>
      <c r="Q4245" s="19" t="s">
        <v>170</v>
      </c>
      <c r="U4245" s="21">
        <v>400</v>
      </c>
      <c r="V4245" s="21">
        <v>2</v>
      </c>
      <c r="W4245" s="21">
        <v>1</v>
      </c>
      <c r="X4245" s="21">
        <v>2</v>
      </c>
      <c r="Y4245" s="19" t="s">
        <v>60</v>
      </c>
      <c r="Z4245" s="19" t="s">
        <v>61</v>
      </c>
      <c r="AA4245" s="19" t="s">
        <v>141</v>
      </c>
      <c r="AB4245" s="19" t="s">
        <v>142</v>
      </c>
      <c r="AC4245" s="19" t="s">
        <v>143</v>
      </c>
      <c r="AD4245" s="19" t="s">
        <v>144</v>
      </c>
      <c r="AE4245" s="19" t="s">
        <v>15577</v>
      </c>
      <c r="AF4245" s="19" t="s">
        <v>15578</v>
      </c>
      <c r="AJ4245" s="21">
        <f>VLOOKUP(B4245,[1]Sheet8!$A$3:$B$989,2,0)</f>
        <v>0</v>
      </c>
      <c r="AK4245" s="21">
        <f>VLOOKUP(B4245,[2]Sheet3!$A$3:$B$1872,2,0)</f>
        <v>79072.566371681416</v>
      </c>
      <c r="AL4245" s="22">
        <f t="shared" si="69"/>
        <v>79072.566371681416</v>
      </c>
    </row>
    <row r="4246" spans="1:38" ht="12" customHeight="1">
      <c r="A4246" s="19" t="s">
        <v>15579</v>
      </c>
      <c r="B4246" s="20" t="s">
        <v>15580</v>
      </c>
      <c r="C4246" s="20"/>
      <c r="D4246" s="20"/>
      <c r="E4246" s="19" t="s">
        <v>15581</v>
      </c>
      <c r="F4246" s="20" t="s">
        <v>135</v>
      </c>
      <c r="G4246" s="20" t="s">
        <v>135</v>
      </c>
      <c r="H4246" s="20"/>
      <c r="I4246" s="20"/>
      <c r="J4246" s="20"/>
      <c r="K4246" s="20"/>
      <c r="L4246" s="20" t="s">
        <v>15580</v>
      </c>
      <c r="M4246" s="20" t="s">
        <v>15580</v>
      </c>
      <c r="N4246" s="20"/>
      <c r="O4246" s="19" t="s">
        <v>15582</v>
      </c>
      <c r="P4246" s="20" t="s">
        <v>59</v>
      </c>
      <c r="Q4246" s="19" t="s">
        <v>170</v>
      </c>
      <c r="U4246" s="21">
        <v>400</v>
      </c>
      <c r="V4246" s="21">
        <v>1</v>
      </c>
      <c r="W4246" s="21">
        <v>1</v>
      </c>
      <c r="X4246" s="21">
        <v>2</v>
      </c>
      <c r="Y4246" s="19" t="s">
        <v>60</v>
      </c>
      <c r="Z4246" s="19" t="s">
        <v>61</v>
      </c>
      <c r="AA4246" s="19" t="s">
        <v>141</v>
      </c>
      <c r="AB4246" s="19" t="s">
        <v>142</v>
      </c>
      <c r="AC4246" s="19" t="s">
        <v>203</v>
      </c>
      <c r="AD4246" s="19" t="s">
        <v>203</v>
      </c>
      <c r="AE4246" s="19" t="s">
        <v>14439</v>
      </c>
      <c r="AF4246" s="19" t="s">
        <v>14440</v>
      </c>
      <c r="AJ4246" s="21">
        <f>VLOOKUP(B4246,[1]Sheet8!$A$3:$B$989,2,0)</f>
        <v>0</v>
      </c>
      <c r="AK4246" s="21">
        <f>VLOOKUP(B4246,[2]Sheet3!$A$3:$B$1872,2,0)</f>
        <v>25486.725663716818</v>
      </c>
      <c r="AL4246" s="22">
        <f t="shared" si="69"/>
        <v>25486.725663716818</v>
      </c>
    </row>
    <row r="4247" spans="1:38" ht="12" customHeight="1">
      <c r="A4247" s="19" t="s">
        <v>15583</v>
      </c>
      <c r="B4247" s="20" t="s">
        <v>15584</v>
      </c>
      <c r="C4247" s="20"/>
      <c r="D4247" s="20"/>
      <c r="E4247" s="19" t="s">
        <v>15585</v>
      </c>
      <c r="F4247" s="20" t="s">
        <v>135</v>
      </c>
      <c r="G4247" s="20" t="s">
        <v>135</v>
      </c>
      <c r="H4247" s="20" t="s">
        <v>15586</v>
      </c>
      <c r="I4247" s="20"/>
      <c r="J4247" s="20"/>
      <c r="K4247" s="20"/>
      <c r="L4247" s="20" t="s">
        <v>15587</v>
      </c>
      <c r="M4247" s="20" t="s">
        <v>15586</v>
      </c>
      <c r="N4247" s="20"/>
      <c r="O4247" s="19" t="s">
        <v>15588</v>
      </c>
      <c r="P4247" s="20" t="s">
        <v>43</v>
      </c>
      <c r="Q4247" s="19" t="s">
        <v>170</v>
      </c>
      <c r="R4247" s="19" t="s">
        <v>151</v>
      </c>
      <c r="S4247" s="19" t="s">
        <v>139</v>
      </c>
      <c r="T4247" s="19" t="s">
        <v>152</v>
      </c>
      <c r="V4247" s="21">
        <v>0</v>
      </c>
      <c r="W4247" s="21">
        <v>0</v>
      </c>
      <c r="X4247" s="21">
        <v>0</v>
      </c>
      <c r="Y4247" s="19" t="s">
        <v>60</v>
      </c>
      <c r="Z4247" s="19" t="s">
        <v>61</v>
      </c>
      <c r="AA4247" s="19" t="s">
        <v>141</v>
      </c>
      <c r="AB4247" s="19" t="s">
        <v>142</v>
      </c>
      <c r="AC4247" s="19" t="s">
        <v>203</v>
      </c>
      <c r="AD4247" s="19" t="s">
        <v>203</v>
      </c>
      <c r="AE4247" s="19" t="s">
        <v>15481</v>
      </c>
      <c r="AF4247" s="19" t="s">
        <v>15482</v>
      </c>
      <c r="AJ4247" s="21">
        <f>VLOOKUP(B4247,[1]Sheet8!$A$3:$B$989,2,0)</f>
        <v>18853.361063872944</v>
      </c>
      <c r="AK4247" s="21">
        <f>VLOOKUP(B4247,[2]Sheet3!$A$3:$B$1872,2,0)</f>
        <v>166246.15929203539</v>
      </c>
      <c r="AL4247" s="22">
        <f t="shared" si="69"/>
        <v>185099.52035590832</v>
      </c>
    </row>
    <row r="4248" spans="1:38" ht="12" customHeight="1">
      <c r="A4248" s="19" t="s">
        <v>15589</v>
      </c>
      <c r="B4248" s="20" t="s">
        <v>2615</v>
      </c>
      <c r="C4248" s="20"/>
      <c r="D4248" s="20"/>
      <c r="F4248" s="20" t="s">
        <v>135</v>
      </c>
      <c r="G4248" s="20" t="s">
        <v>135</v>
      </c>
      <c r="H4248" s="20" t="s">
        <v>2614</v>
      </c>
      <c r="I4248" s="20"/>
      <c r="J4248" s="20"/>
      <c r="K4248" s="20"/>
      <c r="L4248" s="20"/>
      <c r="M4248" s="20" t="s">
        <v>2615</v>
      </c>
      <c r="N4248" s="20"/>
      <c r="O4248" s="19" t="s">
        <v>15590</v>
      </c>
      <c r="P4248" s="20" t="s">
        <v>59</v>
      </c>
      <c r="Q4248" s="19" t="s">
        <v>131</v>
      </c>
      <c r="AJ4248" s="21">
        <v>0</v>
      </c>
      <c r="AK4248" s="21">
        <v>0</v>
      </c>
      <c r="AL4248" s="22">
        <f t="shared" si="69"/>
        <v>0</v>
      </c>
    </row>
    <row r="4249" spans="1:38" ht="12" customHeight="1">
      <c r="A4249" s="19" t="s">
        <v>15591</v>
      </c>
      <c r="B4249" s="20" t="s">
        <v>15592</v>
      </c>
      <c r="C4249" s="20"/>
      <c r="D4249" s="20"/>
      <c r="E4249" s="19" t="s">
        <v>15593</v>
      </c>
      <c r="F4249" s="20" t="s">
        <v>135</v>
      </c>
      <c r="G4249" s="20" t="s">
        <v>135</v>
      </c>
      <c r="H4249" s="20" t="s">
        <v>15594</v>
      </c>
      <c r="I4249" s="20"/>
      <c r="J4249" s="20"/>
      <c r="K4249" s="20"/>
      <c r="L4249" s="20" t="s">
        <v>15592</v>
      </c>
      <c r="M4249" s="20" t="s">
        <v>15592</v>
      </c>
      <c r="N4249" s="20"/>
      <c r="O4249" s="19" t="s">
        <v>15595</v>
      </c>
      <c r="P4249" s="20" t="s">
        <v>59</v>
      </c>
      <c r="Q4249" s="19" t="s">
        <v>44</v>
      </c>
      <c r="R4249" s="19" t="s">
        <v>11424</v>
      </c>
      <c r="S4249" s="19" t="s">
        <v>139</v>
      </c>
      <c r="T4249" s="19" t="s">
        <v>182</v>
      </c>
      <c r="U4249" s="21">
        <v>2000</v>
      </c>
      <c r="V4249" s="21">
        <v>2</v>
      </c>
      <c r="W4249" s="21">
        <v>0</v>
      </c>
      <c r="X4249" s="21">
        <v>4</v>
      </c>
      <c r="Y4249" s="19" t="s">
        <v>60</v>
      </c>
      <c r="Z4249" s="19" t="s">
        <v>61</v>
      </c>
      <c r="AA4249" s="19" t="s">
        <v>141</v>
      </c>
      <c r="AB4249" s="19" t="s">
        <v>142</v>
      </c>
      <c r="AC4249" s="19" t="s">
        <v>203</v>
      </c>
      <c r="AD4249" s="19" t="s">
        <v>203</v>
      </c>
      <c r="AE4249" s="19" t="s">
        <v>15481</v>
      </c>
      <c r="AF4249" s="19" t="s">
        <v>15482</v>
      </c>
      <c r="AJ4249" s="21">
        <f>VLOOKUP(B4249,[1]Sheet8!$A$3:$B$989,2,0)</f>
        <v>109292.15828370179</v>
      </c>
      <c r="AK4249" s="21">
        <f>VLOOKUP(B4249,[2]Sheet3!$A$3:$B$1872,2,0)</f>
        <v>116185.84070796464</v>
      </c>
      <c r="AL4249" s="22">
        <f t="shared" si="69"/>
        <v>225477.99899166642</v>
      </c>
    </row>
    <row r="4250" spans="1:38" ht="12" customHeight="1">
      <c r="A4250" s="19" t="s">
        <v>15596</v>
      </c>
      <c r="B4250" s="20" t="s">
        <v>15597</v>
      </c>
      <c r="C4250" s="20"/>
      <c r="D4250" s="20"/>
      <c r="F4250" s="20" t="s">
        <v>135</v>
      </c>
      <c r="G4250" s="20" t="s">
        <v>135</v>
      </c>
      <c r="H4250" s="20"/>
      <c r="I4250" s="20"/>
      <c r="J4250" s="20"/>
      <c r="K4250" s="20"/>
      <c r="L4250" s="20"/>
      <c r="M4250" s="20" t="s">
        <v>15597</v>
      </c>
      <c r="N4250" s="20"/>
      <c r="O4250" s="19" t="s">
        <v>15598</v>
      </c>
      <c r="P4250" s="20" t="s">
        <v>43</v>
      </c>
      <c r="Q4250" s="19" t="s">
        <v>131</v>
      </c>
      <c r="AJ4250" s="21">
        <v>0</v>
      </c>
      <c r="AK4250" s="21">
        <v>0</v>
      </c>
      <c r="AL4250" s="22">
        <f t="shared" si="69"/>
        <v>0</v>
      </c>
    </row>
    <row r="4251" spans="1:38" ht="12" customHeight="1">
      <c r="A4251" s="19" t="s">
        <v>15599</v>
      </c>
      <c r="B4251" s="20" t="s">
        <v>15600</v>
      </c>
      <c r="C4251" s="20"/>
      <c r="D4251" s="20"/>
      <c r="F4251" s="20" t="s">
        <v>135</v>
      </c>
      <c r="G4251" s="20" t="s">
        <v>135</v>
      </c>
      <c r="H4251" s="20"/>
      <c r="I4251" s="20"/>
      <c r="J4251" s="20"/>
      <c r="K4251" s="20"/>
      <c r="L4251" s="20" t="s">
        <v>15600</v>
      </c>
      <c r="M4251" s="20" t="s">
        <v>15600</v>
      </c>
      <c r="N4251" s="20"/>
      <c r="O4251" s="19" t="s">
        <v>15601</v>
      </c>
      <c r="P4251" s="20" t="s">
        <v>43</v>
      </c>
      <c r="Q4251" s="19" t="s">
        <v>131</v>
      </c>
      <c r="AJ4251" s="21">
        <v>0</v>
      </c>
      <c r="AK4251" s="21">
        <v>0</v>
      </c>
      <c r="AL4251" s="22">
        <f t="shared" si="69"/>
        <v>0</v>
      </c>
    </row>
    <row r="4252" spans="1:38" ht="12" customHeight="1">
      <c r="A4252" s="19" t="s">
        <v>15602</v>
      </c>
      <c r="B4252" s="20" t="s">
        <v>15603</v>
      </c>
      <c r="C4252" s="20"/>
      <c r="D4252" s="20"/>
      <c r="F4252" s="20" t="s">
        <v>135</v>
      </c>
      <c r="G4252" s="20" t="s">
        <v>135</v>
      </c>
      <c r="H4252" s="20" t="s">
        <v>15604</v>
      </c>
      <c r="I4252" s="20"/>
      <c r="J4252" s="20"/>
      <c r="K4252" s="20"/>
      <c r="L4252" s="20" t="s">
        <v>15605</v>
      </c>
      <c r="M4252" s="20" t="s">
        <v>15603</v>
      </c>
      <c r="N4252" s="20"/>
      <c r="O4252" s="19" t="s">
        <v>15606</v>
      </c>
      <c r="P4252" s="20" t="s">
        <v>59</v>
      </c>
      <c r="Q4252" s="19" t="s">
        <v>131</v>
      </c>
      <c r="U4252" s="21">
        <v>400</v>
      </c>
      <c r="V4252" s="21">
        <v>2</v>
      </c>
      <c r="W4252" s="21">
        <v>1</v>
      </c>
      <c r="X4252" s="21">
        <v>2</v>
      </c>
      <c r="AJ4252" s="21">
        <v>0</v>
      </c>
      <c r="AK4252" s="21">
        <f>VLOOKUP(B4252,[2]Sheet3!$A$3:$B$1872,2,0)</f>
        <v>100799.94867256639</v>
      </c>
      <c r="AL4252" s="22">
        <f t="shared" si="69"/>
        <v>100799.94867256639</v>
      </c>
    </row>
    <row r="4253" spans="1:38" ht="12" customHeight="1">
      <c r="A4253" s="19" t="s">
        <v>15607</v>
      </c>
      <c r="B4253" s="20" t="s">
        <v>15608</v>
      </c>
      <c r="C4253" s="20"/>
      <c r="D4253" s="20"/>
      <c r="F4253" s="20" t="s">
        <v>135</v>
      </c>
      <c r="G4253" s="20" t="s">
        <v>135</v>
      </c>
      <c r="H4253" s="20"/>
      <c r="I4253" s="20"/>
      <c r="J4253" s="20"/>
      <c r="K4253" s="20"/>
      <c r="L4253" s="20" t="s">
        <v>15608</v>
      </c>
      <c r="M4253" s="20" t="s">
        <v>15608</v>
      </c>
      <c r="N4253" s="20"/>
      <c r="O4253" s="19" t="s">
        <v>15609</v>
      </c>
      <c r="P4253" s="20" t="s">
        <v>59</v>
      </c>
      <c r="Q4253" s="19" t="s">
        <v>131</v>
      </c>
      <c r="AJ4253" s="21">
        <v>0</v>
      </c>
      <c r="AK4253" s="21">
        <f>VLOOKUP(B4253,[2]Sheet3!$A$3:$B$1872,2,0)</f>
        <v>5415.929203539823</v>
      </c>
      <c r="AL4253" s="22">
        <f t="shared" si="69"/>
        <v>5415.929203539823</v>
      </c>
    </row>
    <row r="4254" spans="1:38" ht="12" customHeight="1">
      <c r="A4254" s="19" t="s">
        <v>15610</v>
      </c>
      <c r="B4254" s="20" t="s">
        <v>15611</v>
      </c>
      <c r="C4254" s="20"/>
      <c r="D4254" s="20"/>
      <c r="F4254" s="20" t="s">
        <v>135</v>
      </c>
      <c r="G4254" s="20" t="s">
        <v>135</v>
      </c>
      <c r="H4254" s="20" t="s">
        <v>15612</v>
      </c>
      <c r="I4254" s="20"/>
      <c r="J4254" s="20"/>
      <c r="K4254" s="20"/>
      <c r="L4254" s="20" t="s">
        <v>15611</v>
      </c>
      <c r="M4254" s="20" t="s">
        <v>15611</v>
      </c>
      <c r="N4254" s="20"/>
      <c r="O4254" s="19" t="s">
        <v>15613</v>
      </c>
      <c r="P4254" s="20" t="s">
        <v>59</v>
      </c>
      <c r="Q4254" s="19" t="s">
        <v>131</v>
      </c>
      <c r="AJ4254" s="21">
        <f>VLOOKUP(B4254,[1]Sheet8!$A$3:$B$989,2,0)</f>
        <v>2524.62</v>
      </c>
      <c r="AK4254" s="21">
        <f>VLOOKUP(B4254,[2]Sheet3!$A$3:$B$1872,2,0)</f>
        <v>5130.0884955752208</v>
      </c>
      <c r="AL4254" s="22">
        <f t="shared" si="69"/>
        <v>7654.7084955752207</v>
      </c>
    </row>
    <row r="4255" spans="1:38" ht="12" customHeight="1">
      <c r="A4255" s="19" t="s">
        <v>15614</v>
      </c>
      <c r="B4255" s="20" t="s">
        <v>15615</v>
      </c>
      <c r="C4255" s="20"/>
      <c r="D4255" s="20"/>
      <c r="E4255" s="19" t="s">
        <v>15616</v>
      </c>
      <c r="F4255" s="20" t="s">
        <v>135</v>
      </c>
      <c r="G4255" s="20" t="s">
        <v>135</v>
      </c>
      <c r="H4255" s="20" t="s">
        <v>15617</v>
      </c>
      <c r="I4255" s="20"/>
      <c r="J4255" s="20"/>
      <c r="K4255" s="20"/>
      <c r="L4255" s="20" t="s">
        <v>15617</v>
      </c>
      <c r="M4255" s="20" t="s">
        <v>15617</v>
      </c>
      <c r="N4255" s="20"/>
      <c r="O4255" s="19" t="s">
        <v>15618</v>
      </c>
      <c r="P4255" s="20" t="s">
        <v>59</v>
      </c>
      <c r="Q4255" s="19" t="s">
        <v>180</v>
      </c>
      <c r="R4255" s="19" t="s">
        <v>6799</v>
      </c>
      <c r="S4255" s="19" t="s">
        <v>139</v>
      </c>
      <c r="T4255" s="19" t="s">
        <v>152</v>
      </c>
      <c r="U4255" s="21">
        <v>6000</v>
      </c>
      <c r="V4255" s="21">
        <v>3</v>
      </c>
      <c r="W4255" s="21">
        <v>3</v>
      </c>
      <c r="X4255" s="21">
        <v>15</v>
      </c>
      <c r="Y4255" s="19" t="s">
        <v>60</v>
      </c>
      <c r="Z4255" s="19" t="s">
        <v>61</v>
      </c>
      <c r="AA4255" s="19" t="s">
        <v>141</v>
      </c>
      <c r="AB4255" s="19" t="s">
        <v>142</v>
      </c>
      <c r="AC4255" s="19" t="s">
        <v>143</v>
      </c>
      <c r="AD4255" s="19" t="s">
        <v>144</v>
      </c>
      <c r="AE4255" s="19" t="s">
        <v>523</v>
      </c>
      <c r="AF4255" s="19" t="s">
        <v>524</v>
      </c>
      <c r="AJ4255" s="21">
        <f>VLOOKUP(B4255,[1]Sheet8!$A$3:$B$989,2,0)</f>
        <v>212177.36638323768</v>
      </c>
      <c r="AK4255" s="21">
        <f>VLOOKUP(B4255,[2]Sheet3!$A$3:$B$1872,2,0)</f>
        <v>1714511.9575888063</v>
      </c>
      <c r="AL4255" s="22">
        <f t="shared" si="69"/>
        <v>1926689.323972044</v>
      </c>
    </row>
    <row r="4256" spans="1:38" ht="12" customHeight="1">
      <c r="A4256" s="19" t="s">
        <v>15619</v>
      </c>
      <c r="B4256" s="20" t="s">
        <v>15620</v>
      </c>
      <c r="C4256" s="20"/>
      <c r="D4256" s="20"/>
      <c r="F4256" s="20" t="s">
        <v>135</v>
      </c>
      <c r="G4256" s="20" t="s">
        <v>135</v>
      </c>
      <c r="H4256" s="20"/>
      <c r="I4256" s="20"/>
      <c r="J4256" s="20"/>
      <c r="K4256" s="20"/>
      <c r="L4256" s="20" t="s">
        <v>15620</v>
      </c>
      <c r="M4256" s="20" t="s">
        <v>15620</v>
      </c>
      <c r="N4256" s="20"/>
      <c r="O4256" s="19" t="s">
        <v>15621</v>
      </c>
      <c r="P4256" s="20" t="s">
        <v>43</v>
      </c>
      <c r="Q4256" s="19" t="s">
        <v>131</v>
      </c>
      <c r="AJ4256" s="21">
        <v>0</v>
      </c>
      <c r="AK4256" s="21">
        <v>0</v>
      </c>
      <c r="AL4256" s="22">
        <f t="shared" si="69"/>
        <v>0</v>
      </c>
    </row>
    <row r="4257" spans="1:38" ht="12" customHeight="1">
      <c r="A4257" s="19" t="s">
        <v>15622</v>
      </c>
      <c r="B4257" s="20" t="s">
        <v>15623</v>
      </c>
      <c r="C4257" s="20"/>
      <c r="D4257" s="20"/>
      <c r="F4257" s="20" t="s">
        <v>135</v>
      </c>
      <c r="G4257" s="20" t="s">
        <v>135</v>
      </c>
      <c r="H4257" s="20" t="s">
        <v>15450</v>
      </c>
      <c r="I4257" s="20"/>
      <c r="J4257" s="20"/>
      <c r="K4257" s="20"/>
      <c r="L4257" s="20" t="s">
        <v>15623</v>
      </c>
      <c r="M4257" s="20" t="s">
        <v>15623</v>
      </c>
      <c r="N4257" s="20"/>
      <c r="O4257" s="19" t="s">
        <v>15624</v>
      </c>
      <c r="P4257" s="20" t="s">
        <v>43</v>
      </c>
      <c r="Q4257" s="19" t="s">
        <v>131</v>
      </c>
      <c r="AJ4257" s="21">
        <v>0</v>
      </c>
      <c r="AK4257" s="21">
        <v>0</v>
      </c>
      <c r="AL4257" s="22">
        <f t="shared" si="69"/>
        <v>0</v>
      </c>
    </row>
    <row r="4258" spans="1:38" ht="12" customHeight="1">
      <c r="A4258" s="19" t="s">
        <v>15625</v>
      </c>
      <c r="B4258" s="20" t="s">
        <v>15626</v>
      </c>
      <c r="C4258" s="20"/>
      <c r="D4258" s="20"/>
      <c r="F4258" s="20" t="s">
        <v>135</v>
      </c>
      <c r="G4258" s="20" t="s">
        <v>135</v>
      </c>
      <c r="H4258" s="20" t="s">
        <v>15627</v>
      </c>
      <c r="I4258" s="20"/>
      <c r="J4258" s="20"/>
      <c r="K4258" s="20"/>
      <c r="L4258" s="20" t="s">
        <v>15626</v>
      </c>
      <c r="M4258" s="20" t="s">
        <v>15626</v>
      </c>
      <c r="N4258" s="20"/>
      <c r="O4258" s="19" t="s">
        <v>15628</v>
      </c>
      <c r="P4258" s="20" t="s">
        <v>59</v>
      </c>
      <c r="Q4258" s="19" t="s">
        <v>131</v>
      </c>
      <c r="AJ4258" s="21">
        <v>0</v>
      </c>
      <c r="AK4258" s="21">
        <f>VLOOKUP(B4258,[2]Sheet3!$A$3:$B$1872,2,0)</f>
        <v>24507.079646017701</v>
      </c>
      <c r="AL4258" s="22">
        <f t="shared" si="69"/>
        <v>24507.079646017701</v>
      </c>
    </row>
    <row r="4259" spans="1:38" ht="12" customHeight="1">
      <c r="A4259" s="19" t="s">
        <v>15629</v>
      </c>
      <c r="B4259" s="20" t="s">
        <v>15630</v>
      </c>
      <c r="C4259" s="20"/>
      <c r="D4259" s="20"/>
      <c r="F4259" s="20" t="s">
        <v>135</v>
      </c>
      <c r="G4259" s="20" t="s">
        <v>135</v>
      </c>
      <c r="H4259" s="20"/>
      <c r="I4259" s="20"/>
      <c r="J4259" s="20"/>
      <c r="K4259" s="20"/>
      <c r="L4259" s="20" t="s">
        <v>15630</v>
      </c>
      <c r="M4259" s="20" t="s">
        <v>15630</v>
      </c>
      <c r="N4259" s="20"/>
      <c r="O4259" s="19" t="s">
        <v>15631</v>
      </c>
      <c r="P4259" s="20" t="s">
        <v>43</v>
      </c>
      <c r="Q4259" s="19" t="s">
        <v>131</v>
      </c>
      <c r="AJ4259" s="21">
        <v>0</v>
      </c>
      <c r="AK4259" s="21">
        <v>0</v>
      </c>
      <c r="AL4259" s="22">
        <f t="shared" si="69"/>
        <v>0</v>
      </c>
    </row>
    <row r="4260" spans="1:38" ht="12" customHeight="1">
      <c r="A4260" s="19" t="s">
        <v>15632</v>
      </c>
      <c r="B4260" s="20" t="s">
        <v>15633</v>
      </c>
      <c r="C4260" s="20"/>
      <c r="D4260" s="20"/>
      <c r="E4260" s="19" t="s">
        <v>15634</v>
      </c>
      <c r="F4260" s="20" t="s">
        <v>135</v>
      </c>
      <c r="G4260" s="20" t="s">
        <v>135</v>
      </c>
      <c r="H4260" s="20" t="s">
        <v>15635</v>
      </c>
      <c r="I4260" s="20"/>
      <c r="J4260" s="20"/>
      <c r="K4260" s="20"/>
      <c r="L4260" s="20" t="s">
        <v>15635</v>
      </c>
      <c r="M4260" s="20" t="s">
        <v>15635</v>
      </c>
      <c r="N4260" s="20"/>
      <c r="O4260" s="19" t="s">
        <v>15636</v>
      </c>
      <c r="P4260" s="20" t="s">
        <v>59</v>
      </c>
      <c r="Q4260" s="19" t="s">
        <v>44</v>
      </c>
      <c r="R4260" s="19" t="s">
        <v>446</v>
      </c>
      <c r="S4260" s="19" t="s">
        <v>139</v>
      </c>
      <c r="T4260" s="19" t="s">
        <v>140</v>
      </c>
      <c r="U4260" s="21">
        <v>1000</v>
      </c>
      <c r="V4260" s="21">
        <v>10</v>
      </c>
      <c r="W4260" s="21">
        <v>10</v>
      </c>
      <c r="X4260" s="21">
        <v>10</v>
      </c>
      <c r="Y4260" s="19" t="s">
        <v>60</v>
      </c>
      <c r="Z4260" s="19" t="s">
        <v>61</v>
      </c>
      <c r="AA4260" s="19" t="s">
        <v>141</v>
      </c>
      <c r="AB4260" s="19" t="s">
        <v>142</v>
      </c>
      <c r="AC4260" s="19" t="s">
        <v>143</v>
      </c>
      <c r="AD4260" s="19" t="s">
        <v>144</v>
      </c>
      <c r="AE4260" s="19" t="s">
        <v>15440</v>
      </c>
      <c r="AF4260" s="19" t="s">
        <v>15441</v>
      </c>
      <c r="AJ4260" s="21">
        <f>VLOOKUP(B4260,[1]Sheet8!$A$3:$B$989,2,0)</f>
        <v>9426.6805319364721</v>
      </c>
      <c r="AK4260" s="21">
        <f>VLOOKUP(B4260,[2]Sheet3!$A$3:$B$1872,2,0)</f>
        <v>325586.49154410383</v>
      </c>
      <c r="AL4260" s="22">
        <f t="shared" si="69"/>
        <v>335013.1720760403</v>
      </c>
    </row>
    <row r="4261" spans="1:38" ht="12" customHeight="1">
      <c r="A4261" s="19" t="s">
        <v>15637</v>
      </c>
      <c r="B4261" s="20" t="s">
        <v>15638</v>
      </c>
      <c r="C4261" s="20"/>
      <c r="D4261" s="20"/>
      <c r="E4261" s="19" t="s">
        <v>15639</v>
      </c>
      <c r="F4261" s="20" t="s">
        <v>135</v>
      </c>
      <c r="G4261" s="20" t="s">
        <v>135</v>
      </c>
      <c r="H4261" s="20" t="s">
        <v>1095</v>
      </c>
      <c r="I4261" s="20"/>
      <c r="J4261" s="20"/>
      <c r="K4261" s="20"/>
      <c r="L4261" s="20" t="s">
        <v>15638</v>
      </c>
      <c r="M4261" s="20" t="s">
        <v>1095</v>
      </c>
      <c r="N4261" s="20"/>
      <c r="O4261" s="19" t="s">
        <v>15640</v>
      </c>
      <c r="P4261" s="20" t="s">
        <v>59</v>
      </c>
      <c r="Q4261" s="19" t="s">
        <v>180</v>
      </c>
      <c r="R4261" s="19" t="s">
        <v>446</v>
      </c>
      <c r="S4261" s="19" t="s">
        <v>139</v>
      </c>
      <c r="T4261" s="19" t="s">
        <v>140</v>
      </c>
      <c r="U4261" s="21">
        <v>9000</v>
      </c>
      <c r="V4261" s="21">
        <v>3</v>
      </c>
      <c r="W4261" s="21">
        <v>2</v>
      </c>
      <c r="X4261" s="21">
        <v>7</v>
      </c>
      <c r="Y4261" s="19" t="s">
        <v>60</v>
      </c>
      <c r="Z4261" s="19" t="s">
        <v>61</v>
      </c>
      <c r="AA4261" s="19" t="s">
        <v>141</v>
      </c>
      <c r="AB4261" s="19" t="s">
        <v>142</v>
      </c>
      <c r="AC4261" s="19" t="s">
        <v>143</v>
      </c>
      <c r="AD4261" s="19" t="s">
        <v>144</v>
      </c>
      <c r="AE4261" s="19" t="s">
        <v>13734</v>
      </c>
      <c r="AF4261" s="19" t="s">
        <v>13735</v>
      </c>
      <c r="AJ4261" s="21">
        <f>VLOOKUP(B4261,[1]Sheet8!$A$3:$B$989,2,0)</f>
        <v>192706.24265968235</v>
      </c>
      <c r="AK4261" s="21">
        <f>VLOOKUP(B4261,[2]Sheet3!$A$3:$B$1872,2,0)</f>
        <v>935053.55228931666</v>
      </c>
      <c r="AL4261" s="22">
        <f t="shared" si="69"/>
        <v>1127759.7949489991</v>
      </c>
    </row>
    <row r="4262" spans="1:38" ht="12" customHeight="1">
      <c r="A4262" s="19" t="s">
        <v>15641</v>
      </c>
      <c r="B4262" s="20" t="s">
        <v>15642</v>
      </c>
      <c r="C4262" s="20"/>
      <c r="D4262" s="20"/>
      <c r="F4262" s="20" t="s">
        <v>135</v>
      </c>
      <c r="G4262" s="20" t="s">
        <v>135</v>
      </c>
      <c r="H4262" s="20"/>
      <c r="I4262" s="20"/>
      <c r="J4262" s="20"/>
      <c r="K4262" s="20"/>
      <c r="L4262" s="20"/>
      <c r="M4262" s="20" t="s">
        <v>15642</v>
      </c>
      <c r="N4262" s="20"/>
      <c r="O4262" s="19" t="s">
        <v>15643</v>
      </c>
      <c r="P4262" s="20" t="s">
        <v>43</v>
      </c>
      <c r="Q4262" s="19" t="s">
        <v>131</v>
      </c>
      <c r="AJ4262" s="21">
        <v>0</v>
      </c>
      <c r="AK4262" s="21">
        <f>VLOOKUP(B4262,[2]Sheet3!$A$3:$B$1872,2,0)</f>
        <v>4663.716814159292</v>
      </c>
      <c r="AL4262" s="22">
        <f t="shared" si="69"/>
        <v>4663.716814159292</v>
      </c>
    </row>
    <row r="4263" spans="1:38" ht="12" customHeight="1">
      <c r="A4263" s="19" t="s">
        <v>15644</v>
      </c>
      <c r="B4263" s="20" t="s">
        <v>15645</v>
      </c>
      <c r="C4263" s="20"/>
      <c r="D4263" s="20"/>
      <c r="F4263" s="20" t="s">
        <v>135</v>
      </c>
      <c r="G4263" s="20" t="s">
        <v>135</v>
      </c>
      <c r="H4263" s="20"/>
      <c r="I4263" s="20"/>
      <c r="J4263" s="20"/>
      <c r="K4263" s="20"/>
      <c r="L4263" s="20"/>
      <c r="M4263" s="20" t="s">
        <v>15645</v>
      </c>
      <c r="N4263" s="20"/>
      <c r="O4263" s="19" t="s">
        <v>15646</v>
      </c>
      <c r="P4263" s="20" t="s">
        <v>43</v>
      </c>
      <c r="Q4263" s="19" t="s">
        <v>131</v>
      </c>
      <c r="AJ4263" s="21">
        <f>VLOOKUP(B4263,[1]Sheet8!$A$3:$B$989,2,0)</f>
        <v>8921.0499999999993</v>
      </c>
      <c r="AK4263" s="21">
        <v>0</v>
      </c>
      <c r="AL4263" s="22">
        <f t="shared" si="69"/>
        <v>8921.0499999999993</v>
      </c>
    </row>
    <row r="4264" spans="1:38" ht="12" customHeight="1">
      <c r="A4264" s="19" t="s">
        <v>15647</v>
      </c>
      <c r="B4264" s="20" t="s">
        <v>15648</v>
      </c>
      <c r="C4264" s="20"/>
      <c r="D4264" s="20"/>
      <c r="E4264" s="19" t="s">
        <v>15649</v>
      </c>
      <c r="F4264" s="20" t="s">
        <v>135</v>
      </c>
      <c r="G4264" s="20" t="s">
        <v>135</v>
      </c>
      <c r="H4264" s="20"/>
      <c r="I4264" s="20"/>
      <c r="J4264" s="20"/>
      <c r="K4264" s="20"/>
      <c r="L4264" s="20" t="s">
        <v>15650</v>
      </c>
      <c r="M4264" s="20" t="s">
        <v>15650</v>
      </c>
      <c r="N4264" s="20"/>
      <c r="O4264" s="19" t="s">
        <v>15651</v>
      </c>
      <c r="P4264" s="20" t="s">
        <v>59</v>
      </c>
      <c r="Q4264" s="19" t="s">
        <v>44</v>
      </c>
      <c r="U4264" s="21">
        <v>1000</v>
      </c>
      <c r="V4264" s="21">
        <v>4</v>
      </c>
      <c r="W4264" s="21">
        <v>3</v>
      </c>
      <c r="X4264" s="21">
        <v>3</v>
      </c>
      <c r="Y4264" s="19" t="s">
        <v>60</v>
      </c>
      <c r="Z4264" s="19" t="s">
        <v>61</v>
      </c>
      <c r="AA4264" s="19" t="s">
        <v>141</v>
      </c>
      <c r="AB4264" s="19" t="s">
        <v>142</v>
      </c>
      <c r="AC4264" s="19" t="s">
        <v>203</v>
      </c>
      <c r="AD4264" s="19" t="s">
        <v>203</v>
      </c>
      <c r="AE4264" s="19" t="s">
        <v>15481</v>
      </c>
      <c r="AF4264" s="19" t="s">
        <v>15482</v>
      </c>
      <c r="AJ4264" s="21">
        <f>VLOOKUP(B4264,[1]Sheet8!$A$3:$B$989,2,0)</f>
        <v>0</v>
      </c>
      <c r="AK4264" s="21">
        <f>VLOOKUP(B4264,[2]Sheet3!$A$3:$B$1872,2,0)</f>
        <v>133805.30973451328</v>
      </c>
      <c r="AL4264" s="22">
        <f t="shared" si="69"/>
        <v>133805.30973451328</v>
      </c>
    </row>
    <row r="4265" spans="1:38" ht="12" customHeight="1">
      <c r="A4265" s="19" t="s">
        <v>15652</v>
      </c>
      <c r="B4265" s="20" t="s">
        <v>15653</v>
      </c>
      <c r="C4265" s="20"/>
      <c r="D4265" s="20"/>
      <c r="E4265" s="19" t="s">
        <v>15654</v>
      </c>
      <c r="F4265" s="20" t="s">
        <v>135</v>
      </c>
      <c r="G4265" s="20" t="s">
        <v>135</v>
      </c>
      <c r="H4265" s="20" t="s">
        <v>15655</v>
      </c>
      <c r="I4265" s="20"/>
      <c r="J4265" s="20"/>
      <c r="K4265" s="20"/>
      <c r="L4265" s="20" t="s">
        <v>15653</v>
      </c>
      <c r="M4265" s="20" t="s">
        <v>15653</v>
      </c>
      <c r="N4265" s="20"/>
      <c r="O4265" s="19" t="s">
        <v>15656</v>
      </c>
      <c r="P4265" s="20" t="s">
        <v>59</v>
      </c>
      <c r="Q4265" s="19" t="s">
        <v>170</v>
      </c>
      <c r="U4265" s="21">
        <v>400</v>
      </c>
      <c r="V4265" s="21">
        <v>2</v>
      </c>
      <c r="W4265" s="21">
        <v>1</v>
      </c>
      <c r="X4265" s="21">
        <v>2</v>
      </c>
      <c r="Y4265" s="19" t="s">
        <v>60</v>
      </c>
      <c r="Z4265" s="19" t="s">
        <v>61</v>
      </c>
      <c r="AA4265" s="19" t="s">
        <v>141</v>
      </c>
      <c r="AB4265" s="19" t="s">
        <v>142</v>
      </c>
      <c r="AC4265" s="19" t="s">
        <v>203</v>
      </c>
      <c r="AD4265" s="19" t="s">
        <v>203</v>
      </c>
      <c r="AE4265" s="19" t="s">
        <v>14439</v>
      </c>
      <c r="AF4265" s="19" t="s">
        <v>14440</v>
      </c>
      <c r="AJ4265" s="21">
        <f>VLOOKUP(B4265,[1]Sheet8!$A$3:$B$989,2,0)</f>
        <v>0</v>
      </c>
      <c r="AK4265" s="21">
        <f>VLOOKUP(B4265,[2]Sheet3!$A$3:$B$1872,2,0)</f>
        <v>44307.345132743365</v>
      </c>
      <c r="AL4265" s="22">
        <f t="shared" si="69"/>
        <v>44307.345132743365</v>
      </c>
    </row>
    <row r="4266" spans="1:38" ht="12" customHeight="1">
      <c r="A4266" s="19" t="s">
        <v>15657</v>
      </c>
      <c r="B4266" s="20" t="s">
        <v>15658</v>
      </c>
      <c r="C4266" s="20"/>
      <c r="D4266" s="20"/>
      <c r="E4266" s="19" t="s">
        <v>15659</v>
      </c>
      <c r="F4266" s="20" t="s">
        <v>135</v>
      </c>
      <c r="G4266" s="20" t="s">
        <v>135</v>
      </c>
      <c r="H4266" s="20" t="s">
        <v>15660</v>
      </c>
      <c r="I4266" s="20"/>
      <c r="J4266" s="20"/>
      <c r="K4266" s="20"/>
      <c r="L4266" s="20" t="s">
        <v>15661</v>
      </c>
      <c r="M4266" s="20" t="s">
        <v>15662</v>
      </c>
      <c r="N4266" s="20"/>
      <c r="O4266" s="19" t="s">
        <v>15663</v>
      </c>
      <c r="P4266" s="20" t="s">
        <v>43</v>
      </c>
      <c r="Q4266" s="19" t="s">
        <v>180</v>
      </c>
      <c r="R4266" s="19" t="s">
        <v>181</v>
      </c>
      <c r="S4266" s="19" t="s">
        <v>139</v>
      </c>
      <c r="T4266" s="19" t="s">
        <v>182</v>
      </c>
      <c r="U4266" s="21">
        <v>10000</v>
      </c>
      <c r="V4266" s="21">
        <v>4</v>
      </c>
      <c r="W4266" s="21">
        <v>9</v>
      </c>
      <c r="X4266" s="21">
        <v>30</v>
      </c>
      <c r="Y4266" s="19" t="s">
        <v>60</v>
      </c>
      <c r="Z4266" s="19" t="s">
        <v>61</v>
      </c>
      <c r="AA4266" s="19" t="s">
        <v>141</v>
      </c>
      <c r="AB4266" s="19" t="s">
        <v>142</v>
      </c>
      <c r="AC4266" s="19" t="s">
        <v>143</v>
      </c>
      <c r="AD4266" s="19" t="s">
        <v>144</v>
      </c>
      <c r="AE4266" s="19" t="s">
        <v>15577</v>
      </c>
      <c r="AF4266" s="19" t="s">
        <v>15578</v>
      </c>
      <c r="AJ4266" s="21">
        <f>VLOOKUP(B4266,[1]Sheet8!$A$3:$B$989,2,0)</f>
        <v>0</v>
      </c>
      <c r="AK4266" s="21">
        <f>VLOOKUP(B4266,[2]Sheet3!$A$3:$B$1872,2,0)</f>
        <v>3674964.6238053087</v>
      </c>
      <c r="AL4266" s="22">
        <f t="shared" si="69"/>
        <v>3674964.6238053087</v>
      </c>
    </row>
    <row r="4267" spans="1:38" ht="12" customHeight="1">
      <c r="A4267" s="19" t="s">
        <v>15664</v>
      </c>
      <c r="B4267" s="20" t="s">
        <v>15665</v>
      </c>
      <c r="C4267" s="20"/>
      <c r="D4267" s="20"/>
      <c r="F4267" s="20" t="s">
        <v>135</v>
      </c>
      <c r="G4267" s="20" t="s">
        <v>135</v>
      </c>
      <c r="H4267" s="20"/>
      <c r="I4267" s="20"/>
      <c r="J4267" s="20"/>
      <c r="K4267" s="20"/>
      <c r="L4267" s="20" t="s">
        <v>15665</v>
      </c>
      <c r="M4267" s="20" t="s">
        <v>15665</v>
      </c>
      <c r="N4267" s="20"/>
      <c r="O4267" s="19" t="s">
        <v>15666</v>
      </c>
      <c r="P4267" s="20" t="s">
        <v>43</v>
      </c>
      <c r="Q4267" s="19" t="s">
        <v>237</v>
      </c>
      <c r="R4267" s="19" t="s">
        <v>138</v>
      </c>
      <c r="S4267" s="19" t="s">
        <v>139</v>
      </c>
      <c r="T4267" s="19" t="s">
        <v>140</v>
      </c>
      <c r="U4267" s="21">
        <v>1200</v>
      </c>
      <c r="V4267" s="21">
        <v>0</v>
      </c>
      <c r="W4267" s="21">
        <v>2</v>
      </c>
      <c r="X4267" s="21">
        <v>3</v>
      </c>
      <c r="Y4267" s="19" t="s">
        <v>60</v>
      </c>
      <c r="Z4267" s="19" t="s">
        <v>61</v>
      </c>
      <c r="AA4267" s="19" t="s">
        <v>141</v>
      </c>
      <c r="AB4267" s="19" t="s">
        <v>142</v>
      </c>
      <c r="AC4267" s="19" t="s">
        <v>143</v>
      </c>
      <c r="AD4267" s="19" t="s">
        <v>144</v>
      </c>
      <c r="AJ4267" s="21">
        <f>VLOOKUP(B4267,[1]Sheet8!$A$3:$B$989,2,0)</f>
        <v>8415.4</v>
      </c>
      <c r="AK4267" s="21">
        <f>VLOOKUP(B4267,[2]Sheet3!$A$3:$B$1872,2,0)</f>
        <v>75319.026548672569</v>
      </c>
      <c r="AL4267" s="22">
        <f t="shared" si="69"/>
        <v>83734.426548672564</v>
      </c>
    </row>
    <row r="4268" spans="1:38" ht="12" customHeight="1">
      <c r="A4268" s="19" t="s">
        <v>15667</v>
      </c>
      <c r="B4268" s="20" t="s">
        <v>15668</v>
      </c>
      <c r="C4268" s="20"/>
      <c r="D4268" s="20"/>
      <c r="E4268" s="19" t="s">
        <v>15669</v>
      </c>
      <c r="F4268" s="20" t="s">
        <v>135</v>
      </c>
      <c r="G4268" s="20" t="s">
        <v>135</v>
      </c>
      <c r="H4268" s="20"/>
      <c r="I4268" s="20"/>
      <c r="J4268" s="20"/>
      <c r="K4268" s="20"/>
      <c r="L4268" s="20" t="s">
        <v>15670</v>
      </c>
      <c r="M4268" s="20" t="s">
        <v>15668</v>
      </c>
      <c r="N4268" s="20"/>
      <c r="O4268" s="19" t="s">
        <v>15671</v>
      </c>
      <c r="P4268" s="20" t="s">
        <v>43</v>
      </c>
      <c r="Q4268" s="19" t="s">
        <v>170</v>
      </c>
      <c r="U4268" s="21">
        <v>500</v>
      </c>
      <c r="V4268" s="21">
        <v>1</v>
      </c>
      <c r="W4268" s="21">
        <v>1</v>
      </c>
      <c r="X4268" s="21">
        <v>2</v>
      </c>
      <c r="Y4268" s="19" t="s">
        <v>60</v>
      </c>
      <c r="Z4268" s="19" t="s">
        <v>61</v>
      </c>
      <c r="AA4268" s="19" t="s">
        <v>141</v>
      </c>
      <c r="AB4268" s="19" t="s">
        <v>142</v>
      </c>
      <c r="AC4268" s="19" t="s">
        <v>143</v>
      </c>
      <c r="AD4268" s="19" t="s">
        <v>144</v>
      </c>
      <c r="AE4268" s="19" t="s">
        <v>145</v>
      </c>
      <c r="AF4268" s="19" t="s">
        <v>145</v>
      </c>
      <c r="AJ4268" s="21">
        <f>VLOOKUP(B4268,[1]Sheet8!$A$3:$B$989,2,0)</f>
        <v>0</v>
      </c>
      <c r="AK4268" s="21">
        <f>VLOOKUP(B4268,[2]Sheet3!$A$3:$B$1872,2,0)</f>
        <v>38994.69026548673</v>
      </c>
      <c r="AL4268" s="22">
        <f t="shared" si="69"/>
        <v>38994.69026548673</v>
      </c>
    </row>
    <row r="4269" spans="1:38" ht="12" customHeight="1">
      <c r="A4269" s="19" t="s">
        <v>15672</v>
      </c>
      <c r="B4269" s="20" t="s">
        <v>15673</v>
      </c>
      <c r="C4269" s="20"/>
      <c r="D4269" s="20"/>
      <c r="F4269" s="20" t="s">
        <v>135</v>
      </c>
      <c r="G4269" s="20" t="s">
        <v>135</v>
      </c>
      <c r="H4269" s="20"/>
      <c r="I4269" s="20"/>
      <c r="J4269" s="20"/>
      <c r="K4269" s="20"/>
      <c r="L4269" s="20"/>
      <c r="M4269" s="20" t="s">
        <v>15673</v>
      </c>
      <c r="N4269" s="20"/>
      <c r="O4269" s="19" t="s">
        <v>15674</v>
      </c>
      <c r="P4269" s="20" t="s">
        <v>43</v>
      </c>
      <c r="Q4269" s="19" t="s">
        <v>131</v>
      </c>
      <c r="AJ4269" s="21">
        <v>0</v>
      </c>
      <c r="AK4269" s="21">
        <v>0</v>
      </c>
      <c r="AL4269" s="22">
        <f t="shared" si="69"/>
        <v>0</v>
      </c>
    </row>
    <row r="4270" spans="1:38" ht="12" customHeight="1">
      <c r="A4270" s="19" t="s">
        <v>15675</v>
      </c>
      <c r="B4270" s="20" t="s">
        <v>15676</v>
      </c>
      <c r="C4270" s="20"/>
      <c r="D4270" s="20"/>
      <c r="F4270" s="20" t="s">
        <v>135</v>
      </c>
      <c r="G4270" s="20" t="s">
        <v>135</v>
      </c>
      <c r="H4270" s="20" t="s">
        <v>15677</v>
      </c>
      <c r="I4270" s="20"/>
      <c r="J4270" s="20"/>
      <c r="K4270" s="20"/>
      <c r="L4270" s="20" t="s">
        <v>15677</v>
      </c>
      <c r="M4270" s="20" t="s">
        <v>15676</v>
      </c>
      <c r="N4270" s="20"/>
      <c r="O4270" s="19" t="s">
        <v>15678</v>
      </c>
      <c r="P4270" s="20" t="s">
        <v>43</v>
      </c>
      <c r="Q4270" s="19" t="s">
        <v>131</v>
      </c>
      <c r="AJ4270" s="21">
        <v>0</v>
      </c>
      <c r="AK4270" s="21">
        <f>VLOOKUP(B4270,[2]Sheet3!$A$3:$B$1872,2,0)</f>
        <v>11915.044247787611</v>
      </c>
      <c r="AL4270" s="22">
        <f t="shared" si="69"/>
        <v>11915.044247787611</v>
      </c>
    </row>
    <row r="4271" spans="1:38" ht="12" customHeight="1">
      <c r="A4271" s="19" t="s">
        <v>15679</v>
      </c>
      <c r="B4271" s="20" t="s">
        <v>15680</v>
      </c>
      <c r="C4271" s="20"/>
      <c r="D4271" s="20"/>
      <c r="F4271" s="20" t="s">
        <v>135</v>
      </c>
      <c r="G4271" s="20" t="s">
        <v>135</v>
      </c>
      <c r="H4271" s="20" t="s">
        <v>15681</v>
      </c>
      <c r="I4271" s="20"/>
      <c r="J4271" s="20"/>
      <c r="K4271" s="20"/>
      <c r="L4271" s="20" t="s">
        <v>15681</v>
      </c>
      <c r="M4271" s="20" t="s">
        <v>15680</v>
      </c>
      <c r="N4271" s="20"/>
      <c r="O4271" s="19" t="s">
        <v>15682</v>
      </c>
      <c r="P4271" s="20" t="s">
        <v>43</v>
      </c>
      <c r="Q4271" s="19" t="s">
        <v>131</v>
      </c>
      <c r="AJ4271" s="21">
        <v>0</v>
      </c>
      <c r="AK4271" s="21">
        <f>VLOOKUP(B4271,[2]Sheet3!$A$3:$B$1872,2,0)</f>
        <v>11915.044247787611</v>
      </c>
      <c r="AL4271" s="22">
        <f t="shared" si="69"/>
        <v>11915.044247787611</v>
      </c>
    </row>
    <row r="4272" spans="1:38" ht="12" customHeight="1">
      <c r="A4272" s="19" t="s">
        <v>15683</v>
      </c>
      <c r="B4272" s="20" t="s">
        <v>15684</v>
      </c>
      <c r="C4272" s="20"/>
      <c r="D4272" s="20"/>
      <c r="F4272" s="20" t="s">
        <v>135</v>
      </c>
      <c r="G4272" s="20" t="s">
        <v>135</v>
      </c>
      <c r="H4272" s="20" t="s">
        <v>15685</v>
      </c>
      <c r="I4272" s="20"/>
      <c r="J4272" s="20"/>
      <c r="K4272" s="20"/>
      <c r="L4272" s="20" t="s">
        <v>15684</v>
      </c>
      <c r="M4272" s="20" t="s">
        <v>15686</v>
      </c>
      <c r="N4272" s="20"/>
      <c r="O4272" s="19" t="s">
        <v>15687</v>
      </c>
      <c r="P4272" s="20" t="s">
        <v>59</v>
      </c>
      <c r="Q4272" s="19" t="s">
        <v>131</v>
      </c>
      <c r="AJ4272" s="21">
        <v>0</v>
      </c>
      <c r="AK4272" s="21">
        <v>0</v>
      </c>
      <c r="AL4272" s="22">
        <f t="shared" si="69"/>
        <v>0</v>
      </c>
    </row>
    <row r="4273" spans="1:38" ht="12" customHeight="1">
      <c r="A4273" s="19" t="s">
        <v>15688</v>
      </c>
      <c r="B4273" s="20" t="s">
        <v>15689</v>
      </c>
      <c r="C4273" s="20"/>
      <c r="D4273" s="20"/>
      <c r="E4273" s="19" t="s">
        <v>15690</v>
      </c>
      <c r="F4273" s="20" t="s">
        <v>135</v>
      </c>
      <c r="G4273" s="20" t="s">
        <v>135</v>
      </c>
      <c r="H4273" s="20" t="s">
        <v>15689</v>
      </c>
      <c r="I4273" s="20"/>
      <c r="J4273" s="20"/>
      <c r="K4273" s="20"/>
      <c r="L4273" s="20" t="s">
        <v>15689</v>
      </c>
      <c r="M4273" s="20" t="s">
        <v>15689</v>
      </c>
      <c r="N4273" s="20"/>
      <c r="O4273" s="19" t="s">
        <v>15691</v>
      </c>
      <c r="P4273" s="20" t="s">
        <v>59</v>
      </c>
      <c r="Q4273" s="19" t="s">
        <v>44</v>
      </c>
      <c r="U4273" s="21">
        <v>700</v>
      </c>
      <c r="V4273" s="21">
        <v>2</v>
      </c>
      <c r="W4273" s="21">
        <v>2</v>
      </c>
      <c r="X4273" s="21">
        <v>3</v>
      </c>
      <c r="Y4273" s="19" t="s">
        <v>60</v>
      </c>
      <c r="Z4273" s="19" t="s">
        <v>61</v>
      </c>
      <c r="AA4273" s="19" t="s">
        <v>141</v>
      </c>
      <c r="AB4273" s="19" t="s">
        <v>142</v>
      </c>
      <c r="AC4273" s="19" t="s">
        <v>143</v>
      </c>
      <c r="AD4273" s="19" t="s">
        <v>144</v>
      </c>
      <c r="AE4273" s="19" t="s">
        <v>15440</v>
      </c>
      <c r="AF4273" s="19" t="s">
        <v>15441</v>
      </c>
      <c r="AJ4273" s="21">
        <f>VLOOKUP(B4273,[1]Sheet8!$A$3:$B$989,2,0)</f>
        <v>2251.3000000000002</v>
      </c>
      <c r="AK4273" s="21">
        <f>VLOOKUP(B4273,[2]Sheet3!$A$3:$B$1872,2,0)</f>
        <v>199421.05111382366</v>
      </c>
      <c r="AL4273" s="22">
        <f t="shared" si="69"/>
        <v>201672.35111382365</v>
      </c>
    </row>
    <row r="4274" spans="1:38" ht="12" customHeight="1">
      <c r="A4274" s="19" t="s">
        <v>15692</v>
      </c>
      <c r="B4274" s="20" t="s">
        <v>15693</v>
      </c>
      <c r="C4274" s="20"/>
      <c r="D4274" s="20"/>
      <c r="F4274" s="20" t="s">
        <v>135</v>
      </c>
      <c r="G4274" s="20" t="s">
        <v>135</v>
      </c>
      <c r="H4274" s="20" t="s">
        <v>15694</v>
      </c>
      <c r="I4274" s="20"/>
      <c r="J4274" s="20"/>
      <c r="K4274" s="20"/>
      <c r="L4274" s="20" t="s">
        <v>15695</v>
      </c>
      <c r="M4274" s="20" t="s">
        <v>15693</v>
      </c>
      <c r="N4274" s="20"/>
      <c r="O4274" s="19" t="s">
        <v>15696</v>
      </c>
      <c r="P4274" s="20" t="s">
        <v>59</v>
      </c>
      <c r="Q4274" s="19" t="s">
        <v>131</v>
      </c>
      <c r="AJ4274" s="21">
        <v>0</v>
      </c>
      <c r="AK4274" s="21">
        <f>VLOOKUP(B4274,[2]Sheet3!$A$3:$B$1872,2,0)</f>
        <v>15390.265486725666</v>
      </c>
      <c r="AL4274" s="22">
        <f t="shared" si="69"/>
        <v>15390.265486725666</v>
      </c>
    </row>
    <row r="4275" spans="1:38" ht="12" customHeight="1">
      <c r="A4275" s="19" t="s">
        <v>15697</v>
      </c>
      <c r="B4275" s="20" t="s">
        <v>15698</v>
      </c>
      <c r="C4275" s="20"/>
      <c r="D4275" s="20"/>
      <c r="F4275" s="20" t="s">
        <v>135</v>
      </c>
      <c r="G4275" s="20" t="s">
        <v>135</v>
      </c>
      <c r="H4275" s="20"/>
      <c r="I4275" s="20"/>
      <c r="J4275" s="20"/>
      <c r="K4275" s="20"/>
      <c r="L4275" s="20"/>
      <c r="M4275" s="20" t="s">
        <v>15698</v>
      </c>
      <c r="N4275" s="20"/>
      <c r="O4275" s="19" t="s">
        <v>15699</v>
      </c>
      <c r="P4275" s="20" t="s">
        <v>43</v>
      </c>
      <c r="Q4275" s="19" t="s">
        <v>131</v>
      </c>
      <c r="AJ4275" s="21">
        <v>0</v>
      </c>
      <c r="AK4275" s="21">
        <v>0</v>
      </c>
      <c r="AL4275" s="22">
        <f t="shared" si="69"/>
        <v>0</v>
      </c>
    </row>
    <row r="4276" spans="1:38" ht="12" customHeight="1">
      <c r="A4276" s="19" t="s">
        <v>15700</v>
      </c>
      <c r="B4276" s="20" t="s">
        <v>15701</v>
      </c>
      <c r="C4276" s="20"/>
      <c r="D4276" s="20"/>
      <c r="F4276" s="20" t="s">
        <v>135</v>
      </c>
      <c r="G4276" s="20" t="s">
        <v>135</v>
      </c>
      <c r="H4276" s="20"/>
      <c r="I4276" s="20"/>
      <c r="J4276" s="20"/>
      <c r="K4276" s="20"/>
      <c r="L4276" s="20"/>
      <c r="M4276" s="20" t="s">
        <v>15701</v>
      </c>
      <c r="N4276" s="20"/>
      <c r="O4276" s="19" t="s">
        <v>15702</v>
      </c>
      <c r="P4276" s="20" t="s">
        <v>43</v>
      </c>
      <c r="Q4276" s="19" t="s">
        <v>131</v>
      </c>
      <c r="AJ4276" s="21">
        <v>0</v>
      </c>
      <c r="AK4276" s="21">
        <v>0</v>
      </c>
      <c r="AL4276" s="22">
        <f t="shared" si="69"/>
        <v>0</v>
      </c>
    </row>
    <row r="4277" spans="1:38" ht="12" customHeight="1">
      <c r="A4277" s="19" t="s">
        <v>15703</v>
      </c>
      <c r="B4277" s="20" t="s">
        <v>15704</v>
      </c>
      <c r="C4277" s="20"/>
      <c r="D4277" s="20"/>
      <c r="F4277" s="20" t="s">
        <v>135</v>
      </c>
      <c r="G4277" s="20" t="s">
        <v>135</v>
      </c>
      <c r="H4277" s="20"/>
      <c r="I4277" s="20"/>
      <c r="J4277" s="20"/>
      <c r="K4277" s="20"/>
      <c r="L4277" s="20"/>
      <c r="M4277" s="20" t="s">
        <v>15704</v>
      </c>
      <c r="N4277" s="20"/>
      <c r="O4277" s="19" t="s">
        <v>15705</v>
      </c>
      <c r="P4277" s="20" t="s">
        <v>43</v>
      </c>
      <c r="Q4277" s="19" t="s">
        <v>131</v>
      </c>
      <c r="AJ4277" s="21">
        <v>0</v>
      </c>
      <c r="AK4277" s="21">
        <v>0</v>
      </c>
      <c r="AL4277" s="22">
        <f t="shared" si="69"/>
        <v>0</v>
      </c>
    </row>
    <row r="4278" spans="1:38" ht="12" customHeight="1">
      <c r="A4278" s="19" t="s">
        <v>15706</v>
      </c>
      <c r="B4278" s="20" t="s">
        <v>15707</v>
      </c>
      <c r="C4278" s="20"/>
      <c r="D4278" s="20"/>
      <c r="F4278" s="20" t="s">
        <v>135</v>
      </c>
      <c r="G4278" s="20" t="s">
        <v>135</v>
      </c>
      <c r="H4278" s="20"/>
      <c r="I4278" s="20"/>
      <c r="J4278" s="20"/>
      <c r="K4278" s="20"/>
      <c r="L4278" s="20" t="s">
        <v>15707</v>
      </c>
      <c r="M4278" s="20" t="s">
        <v>15707</v>
      </c>
      <c r="N4278" s="20"/>
      <c r="O4278" s="19" t="s">
        <v>15708</v>
      </c>
      <c r="P4278" s="20" t="s">
        <v>43</v>
      </c>
      <c r="Q4278" s="19" t="s">
        <v>131</v>
      </c>
      <c r="AJ4278" s="21">
        <v>0</v>
      </c>
      <c r="AK4278" s="21">
        <v>0</v>
      </c>
      <c r="AL4278" s="22">
        <f t="shared" si="69"/>
        <v>0</v>
      </c>
    </row>
    <row r="4279" spans="1:38" ht="12" customHeight="1">
      <c r="A4279" s="19" t="s">
        <v>15709</v>
      </c>
      <c r="B4279" s="20" t="s">
        <v>4767</v>
      </c>
      <c r="C4279" s="20"/>
      <c r="D4279" s="20"/>
      <c r="F4279" s="20" t="s">
        <v>135</v>
      </c>
      <c r="G4279" s="20" t="s">
        <v>135</v>
      </c>
      <c r="H4279" s="20"/>
      <c r="I4279" s="20"/>
      <c r="J4279" s="20"/>
      <c r="K4279" s="20"/>
      <c r="L4279" s="20"/>
      <c r="M4279" s="20" t="s">
        <v>4767</v>
      </c>
      <c r="N4279" s="20"/>
      <c r="O4279" s="19" t="s">
        <v>15710</v>
      </c>
      <c r="P4279" s="20" t="s">
        <v>43</v>
      </c>
      <c r="Q4279" s="19" t="s">
        <v>131</v>
      </c>
      <c r="AJ4279" s="21">
        <v>0</v>
      </c>
      <c r="AK4279" s="21">
        <v>0</v>
      </c>
      <c r="AL4279" s="22">
        <f t="shared" si="69"/>
        <v>0</v>
      </c>
    </row>
    <row r="4280" spans="1:38" ht="12" customHeight="1">
      <c r="A4280" s="19" t="s">
        <v>15711</v>
      </c>
      <c r="B4280" s="20" t="s">
        <v>15712</v>
      </c>
      <c r="C4280" s="20"/>
      <c r="D4280" s="20"/>
      <c r="F4280" s="20" t="s">
        <v>135</v>
      </c>
      <c r="G4280" s="20" t="s">
        <v>135</v>
      </c>
      <c r="H4280" s="20" t="s">
        <v>15713</v>
      </c>
      <c r="I4280" s="20"/>
      <c r="J4280" s="20"/>
      <c r="K4280" s="20"/>
      <c r="L4280" s="20" t="s">
        <v>15713</v>
      </c>
      <c r="M4280" s="20" t="s">
        <v>15712</v>
      </c>
      <c r="N4280" s="20"/>
      <c r="O4280" s="19" t="s">
        <v>15714</v>
      </c>
      <c r="P4280" s="20" t="s">
        <v>43</v>
      </c>
      <c r="Q4280" s="19" t="s">
        <v>237</v>
      </c>
      <c r="U4280" s="21">
        <v>500</v>
      </c>
      <c r="V4280" s="21">
        <v>1</v>
      </c>
      <c r="W4280" s="21">
        <v>1</v>
      </c>
      <c r="X4280" s="21">
        <v>2</v>
      </c>
      <c r="Y4280" s="19" t="s">
        <v>60</v>
      </c>
      <c r="Z4280" s="19" t="s">
        <v>61</v>
      </c>
      <c r="AA4280" s="19" t="s">
        <v>141</v>
      </c>
      <c r="AB4280" s="19" t="s">
        <v>142</v>
      </c>
      <c r="AC4280" s="19" t="s">
        <v>143</v>
      </c>
      <c r="AD4280" s="19" t="s">
        <v>144</v>
      </c>
      <c r="AJ4280" s="21">
        <v>0</v>
      </c>
      <c r="AK4280" s="21">
        <v>0</v>
      </c>
      <c r="AL4280" s="22">
        <f t="shared" si="69"/>
        <v>0</v>
      </c>
    </row>
    <row r="4281" spans="1:38" ht="12" customHeight="1">
      <c r="A4281" s="19" t="s">
        <v>15715</v>
      </c>
      <c r="B4281" s="20" t="s">
        <v>15716</v>
      </c>
      <c r="C4281" s="20"/>
      <c r="D4281" s="20"/>
      <c r="F4281" s="20" t="s">
        <v>135</v>
      </c>
      <c r="G4281" s="20" t="s">
        <v>135</v>
      </c>
      <c r="H4281" s="20"/>
      <c r="I4281" s="20"/>
      <c r="J4281" s="20"/>
      <c r="K4281" s="20"/>
      <c r="L4281" s="20" t="s">
        <v>15716</v>
      </c>
      <c r="M4281" s="20" t="s">
        <v>15716</v>
      </c>
      <c r="N4281" s="20"/>
      <c r="O4281" s="19" t="s">
        <v>15717</v>
      </c>
      <c r="P4281" s="20" t="s">
        <v>59</v>
      </c>
      <c r="Q4281" s="19" t="s">
        <v>237</v>
      </c>
      <c r="U4281" s="21">
        <v>400</v>
      </c>
      <c r="V4281" s="21">
        <v>1</v>
      </c>
      <c r="W4281" s="21">
        <v>1</v>
      </c>
      <c r="X4281" s="21">
        <v>2</v>
      </c>
      <c r="Y4281" s="19" t="s">
        <v>60</v>
      </c>
      <c r="Z4281" s="19" t="s">
        <v>61</v>
      </c>
      <c r="AA4281" s="19" t="s">
        <v>141</v>
      </c>
      <c r="AB4281" s="19" t="s">
        <v>142</v>
      </c>
      <c r="AC4281" s="19" t="s">
        <v>203</v>
      </c>
      <c r="AD4281" s="19" t="s">
        <v>203</v>
      </c>
      <c r="AJ4281" s="21">
        <v>0</v>
      </c>
      <c r="AK4281" s="21">
        <f>VLOOKUP(B4281,[2]Sheet3!$A$3:$B$1872,2,0)</f>
        <v>10831.858407079646</v>
      </c>
      <c r="AL4281" s="22">
        <f t="shared" si="69"/>
        <v>10831.858407079646</v>
      </c>
    </row>
    <row r="4282" spans="1:38" ht="12" customHeight="1">
      <c r="A4282" s="19" t="s">
        <v>15718</v>
      </c>
      <c r="B4282" s="20" t="s">
        <v>1206</v>
      </c>
      <c r="C4282" s="20"/>
      <c r="D4282" s="20"/>
      <c r="F4282" s="20" t="s">
        <v>135</v>
      </c>
      <c r="G4282" s="20" t="s">
        <v>135</v>
      </c>
      <c r="H4282" s="20"/>
      <c r="I4282" s="20"/>
      <c r="J4282" s="20"/>
      <c r="K4282" s="20"/>
      <c r="L4282" s="20"/>
      <c r="M4282" s="20" t="s">
        <v>1206</v>
      </c>
      <c r="N4282" s="20"/>
      <c r="O4282" s="19" t="s">
        <v>15719</v>
      </c>
      <c r="P4282" s="20" t="s">
        <v>43</v>
      </c>
      <c r="Q4282" s="19" t="s">
        <v>131</v>
      </c>
      <c r="AJ4282" s="21">
        <v>0</v>
      </c>
      <c r="AK4282" s="21">
        <v>0</v>
      </c>
      <c r="AL4282" s="22">
        <f t="shared" si="69"/>
        <v>0</v>
      </c>
    </row>
    <row r="4283" spans="1:38" ht="12" customHeight="1">
      <c r="A4283" s="19" t="s">
        <v>15720</v>
      </c>
      <c r="B4283" s="20" t="s">
        <v>15721</v>
      </c>
      <c r="C4283" s="20"/>
      <c r="D4283" s="20"/>
      <c r="E4283" s="19" t="s">
        <v>15722</v>
      </c>
      <c r="F4283" s="20" t="s">
        <v>135</v>
      </c>
      <c r="G4283" s="20" t="s">
        <v>135</v>
      </c>
      <c r="H4283" s="20" t="s">
        <v>15723</v>
      </c>
      <c r="I4283" s="20"/>
      <c r="J4283" s="20"/>
      <c r="K4283" s="20"/>
      <c r="L4283" s="20" t="s">
        <v>15724</v>
      </c>
      <c r="M4283" s="20" t="s">
        <v>15721</v>
      </c>
      <c r="N4283" s="20"/>
      <c r="O4283" s="19" t="s">
        <v>15725</v>
      </c>
      <c r="P4283" s="20" t="s">
        <v>59</v>
      </c>
      <c r="Q4283" s="19" t="s">
        <v>44</v>
      </c>
      <c r="R4283" s="19" t="s">
        <v>446</v>
      </c>
      <c r="S4283" s="19" t="s">
        <v>139</v>
      </c>
      <c r="T4283" s="19" t="s">
        <v>140</v>
      </c>
      <c r="U4283" s="21">
        <v>800</v>
      </c>
      <c r="V4283" s="21">
        <v>3</v>
      </c>
      <c r="W4283" s="21">
        <v>2</v>
      </c>
      <c r="X4283" s="21">
        <v>5</v>
      </c>
      <c r="Y4283" s="19" t="s">
        <v>60</v>
      </c>
      <c r="Z4283" s="19" t="s">
        <v>61</v>
      </c>
      <c r="AA4283" s="19" t="s">
        <v>141</v>
      </c>
      <c r="AB4283" s="19" t="s">
        <v>142</v>
      </c>
      <c r="AC4283" s="19" t="s">
        <v>143</v>
      </c>
      <c r="AD4283" s="19" t="s">
        <v>144</v>
      </c>
      <c r="AE4283" s="19" t="s">
        <v>13734</v>
      </c>
      <c r="AF4283" s="19" t="s">
        <v>13735</v>
      </c>
      <c r="AJ4283" s="21">
        <f>VLOOKUP(B4283,[1]Sheet8!$A$3:$B$989,2,0)</f>
        <v>34071.880531936476</v>
      </c>
      <c r="AK4283" s="21">
        <f>VLOOKUP(B4283,[2]Sheet3!$A$3:$B$1872,2,0)</f>
        <v>80378.76106194692</v>
      </c>
      <c r="AL4283" s="22">
        <f t="shared" si="69"/>
        <v>114450.6415938834</v>
      </c>
    </row>
    <row r="4284" spans="1:38" ht="12" customHeight="1">
      <c r="A4284" s="19" t="s">
        <v>15726</v>
      </c>
      <c r="B4284" s="20" t="s">
        <v>15727</v>
      </c>
      <c r="C4284" s="20"/>
      <c r="D4284" s="20"/>
      <c r="F4284" s="20" t="s">
        <v>135</v>
      </c>
      <c r="G4284" s="20" t="s">
        <v>135</v>
      </c>
      <c r="H4284" s="20" t="s">
        <v>15728</v>
      </c>
      <c r="I4284" s="20"/>
      <c r="J4284" s="20"/>
      <c r="K4284" s="20"/>
      <c r="L4284" s="20" t="s">
        <v>15727</v>
      </c>
      <c r="M4284" s="20" t="s">
        <v>15727</v>
      </c>
      <c r="N4284" s="20"/>
      <c r="O4284" s="19" t="s">
        <v>15729</v>
      </c>
      <c r="P4284" s="20" t="s">
        <v>43</v>
      </c>
      <c r="Q4284" s="19" t="s">
        <v>131</v>
      </c>
      <c r="AJ4284" s="21">
        <v>0</v>
      </c>
      <c r="AK4284" s="21">
        <f>VLOOKUP(B4284,[2]Sheet3!$A$3:$B$1872,2,0)</f>
        <v>6529.2035398230091</v>
      </c>
      <c r="AL4284" s="22">
        <f t="shared" si="69"/>
        <v>6529.2035398230091</v>
      </c>
    </row>
    <row r="4285" spans="1:38" ht="12" customHeight="1">
      <c r="A4285" s="19" t="s">
        <v>15730</v>
      </c>
      <c r="B4285" s="20" t="s">
        <v>15731</v>
      </c>
      <c r="C4285" s="20"/>
      <c r="D4285" s="20"/>
      <c r="F4285" s="20" t="s">
        <v>135</v>
      </c>
      <c r="G4285" s="20" t="s">
        <v>135</v>
      </c>
      <c r="H4285" s="20"/>
      <c r="I4285" s="20"/>
      <c r="J4285" s="20"/>
      <c r="K4285" s="20"/>
      <c r="L4285" s="20" t="s">
        <v>15731</v>
      </c>
      <c r="M4285" s="20" t="s">
        <v>15731</v>
      </c>
      <c r="N4285" s="20"/>
      <c r="O4285" s="19" t="s">
        <v>15732</v>
      </c>
      <c r="P4285" s="20" t="s">
        <v>43</v>
      </c>
      <c r="Q4285" s="19" t="s">
        <v>131</v>
      </c>
      <c r="AJ4285" s="21">
        <v>0</v>
      </c>
      <c r="AK4285" s="21">
        <v>0</v>
      </c>
      <c r="AL4285" s="22">
        <f t="shared" si="69"/>
        <v>0</v>
      </c>
    </row>
    <row r="4286" spans="1:38" ht="12" customHeight="1">
      <c r="A4286" s="19" t="s">
        <v>15733</v>
      </c>
      <c r="B4286" s="20" t="s">
        <v>15734</v>
      </c>
      <c r="C4286" s="20"/>
      <c r="D4286" s="20"/>
      <c r="F4286" s="20" t="s">
        <v>135</v>
      </c>
      <c r="G4286" s="20" t="s">
        <v>135</v>
      </c>
      <c r="H4286" s="20" t="s">
        <v>15735</v>
      </c>
      <c r="I4286" s="20"/>
      <c r="J4286" s="20"/>
      <c r="K4286" s="20"/>
      <c r="L4286" s="20" t="s">
        <v>15734</v>
      </c>
      <c r="M4286" s="20" t="s">
        <v>15734</v>
      </c>
      <c r="N4286" s="20"/>
      <c r="O4286" s="19" t="s">
        <v>15736</v>
      </c>
      <c r="P4286" s="20" t="s">
        <v>59</v>
      </c>
      <c r="Q4286" s="19" t="s">
        <v>131</v>
      </c>
      <c r="AJ4286" s="21">
        <v>0</v>
      </c>
      <c r="AK4286" s="21">
        <f>VLOOKUP(B4286,[2]Sheet3!$A$3:$B$1872,2,0)</f>
        <v>9793.8053097345128</v>
      </c>
      <c r="AL4286" s="22">
        <f t="shared" si="69"/>
        <v>9793.8053097345128</v>
      </c>
    </row>
    <row r="4287" spans="1:38" ht="12" customHeight="1">
      <c r="A4287" s="19" t="s">
        <v>15737</v>
      </c>
      <c r="B4287" s="20" t="s">
        <v>15738</v>
      </c>
      <c r="C4287" s="20"/>
      <c r="D4287" s="20"/>
      <c r="E4287" s="19" t="s">
        <v>15739</v>
      </c>
      <c r="F4287" s="20" t="s">
        <v>135</v>
      </c>
      <c r="G4287" s="20" t="s">
        <v>135</v>
      </c>
      <c r="H4287" s="20" t="s">
        <v>15740</v>
      </c>
      <c r="I4287" s="20"/>
      <c r="J4287" s="20"/>
      <c r="K4287" s="20"/>
      <c r="L4287" s="20" t="s">
        <v>15741</v>
      </c>
      <c r="M4287" s="20" t="s">
        <v>15738</v>
      </c>
      <c r="N4287" s="20"/>
      <c r="O4287" s="19" t="s">
        <v>15742</v>
      </c>
      <c r="P4287" s="20" t="s">
        <v>59</v>
      </c>
      <c r="Q4287" s="19" t="s">
        <v>170</v>
      </c>
      <c r="Y4287" s="19" t="s">
        <v>60</v>
      </c>
      <c r="Z4287" s="19" t="s">
        <v>61</v>
      </c>
      <c r="AA4287" s="19" t="s">
        <v>141</v>
      </c>
      <c r="AB4287" s="19" t="s">
        <v>142</v>
      </c>
      <c r="AC4287" s="19" t="s">
        <v>143</v>
      </c>
      <c r="AD4287" s="19" t="s">
        <v>144</v>
      </c>
      <c r="AE4287" s="19" t="s">
        <v>523</v>
      </c>
      <c r="AF4287" s="19" t="s">
        <v>524</v>
      </c>
      <c r="AJ4287" s="21">
        <f>VLOOKUP(B4287,[1]Sheet8!$A$3:$B$989,2,0)</f>
        <v>0</v>
      </c>
      <c r="AK4287" s="21">
        <f>VLOOKUP(B4287,[2]Sheet3!$A$3:$B$1872,2,0)</f>
        <v>75823.008849557533</v>
      </c>
      <c r="AL4287" s="22">
        <f t="shared" si="69"/>
        <v>75823.008849557533</v>
      </c>
    </row>
    <row r="4288" spans="1:38" ht="12" customHeight="1">
      <c r="A4288" s="19" t="s">
        <v>15743</v>
      </c>
      <c r="B4288" s="20" t="s">
        <v>15744</v>
      </c>
      <c r="C4288" s="20"/>
      <c r="D4288" s="20"/>
      <c r="E4288" s="19" t="s">
        <v>15745</v>
      </c>
      <c r="F4288" s="20" t="s">
        <v>135</v>
      </c>
      <c r="G4288" s="20" t="s">
        <v>135</v>
      </c>
      <c r="H4288" s="20"/>
      <c r="I4288" s="20"/>
      <c r="J4288" s="20"/>
      <c r="K4288" s="20"/>
      <c r="L4288" s="20" t="s">
        <v>15746</v>
      </c>
      <c r="M4288" s="20" t="s">
        <v>15744</v>
      </c>
      <c r="N4288" s="20"/>
      <c r="O4288" s="19" t="s">
        <v>15747</v>
      </c>
      <c r="P4288" s="20" t="s">
        <v>59</v>
      </c>
      <c r="Q4288" s="19" t="s">
        <v>180</v>
      </c>
      <c r="R4288" s="19" t="s">
        <v>138</v>
      </c>
      <c r="S4288" s="19" t="s">
        <v>139</v>
      </c>
      <c r="T4288" s="19" t="s">
        <v>140</v>
      </c>
      <c r="U4288" s="21">
        <v>4000</v>
      </c>
      <c r="V4288" s="21">
        <v>2</v>
      </c>
      <c r="W4288" s="21">
        <v>2</v>
      </c>
      <c r="X4288" s="21">
        <v>8</v>
      </c>
      <c r="Y4288" s="19" t="s">
        <v>60</v>
      </c>
      <c r="Z4288" s="19" t="s">
        <v>61</v>
      </c>
      <c r="AA4288" s="19" t="s">
        <v>141</v>
      </c>
      <c r="AB4288" s="19" t="s">
        <v>142</v>
      </c>
      <c r="AC4288" s="19" t="s">
        <v>143</v>
      </c>
      <c r="AD4288" s="19" t="s">
        <v>144</v>
      </c>
      <c r="AE4288" s="19" t="s">
        <v>145</v>
      </c>
      <c r="AF4288" s="19" t="s">
        <v>145</v>
      </c>
      <c r="AJ4288" s="21">
        <f>VLOOKUP(B4288,[1]Sheet8!$A$3:$B$989,2,0)</f>
        <v>0</v>
      </c>
      <c r="AK4288" s="21">
        <f>VLOOKUP(B4288,[2]Sheet3!$A$3:$B$1872,2,0)</f>
        <v>515787.77699115046</v>
      </c>
      <c r="AL4288" s="22">
        <f t="shared" si="69"/>
        <v>515787.77699115046</v>
      </c>
    </row>
    <row r="4289" spans="1:38" ht="12" customHeight="1">
      <c r="A4289" s="19" t="s">
        <v>15748</v>
      </c>
      <c r="B4289" s="20" t="s">
        <v>15749</v>
      </c>
      <c r="C4289" s="20"/>
      <c r="D4289" s="20"/>
      <c r="F4289" s="20" t="s">
        <v>135</v>
      </c>
      <c r="G4289" s="20" t="s">
        <v>135</v>
      </c>
      <c r="H4289" s="20"/>
      <c r="I4289" s="20"/>
      <c r="J4289" s="20"/>
      <c r="K4289" s="20"/>
      <c r="L4289" s="20"/>
      <c r="M4289" s="20" t="s">
        <v>15749</v>
      </c>
      <c r="N4289" s="20"/>
      <c r="O4289" s="19" t="s">
        <v>15750</v>
      </c>
      <c r="P4289" s="20" t="s">
        <v>59</v>
      </c>
      <c r="Q4289" s="19" t="s">
        <v>131</v>
      </c>
      <c r="AJ4289" s="21">
        <v>0</v>
      </c>
      <c r="AK4289" s="21">
        <v>0</v>
      </c>
      <c r="AL4289" s="22">
        <f t="shared" si="69"/>
        <v>0</v>
      </c>
    </row>
    <row r="4290" spans="1:38" ht="12" customHeight="1">
      <c r="A4290" s="19" t="s">
        <v>15751</v>
      </c>
      <c r="B4290" s="20" t="s">
        <v>15752</v>
      </c>
      <c r="C4290" s="20"/>
      <c r="D4290" s="20"/>
      <c r="F4290" s="20" t="s">
        <v>135</v>
      </c>
      <c r="G4290" s="20" t="s">
        <v>135</v>
      </c>
      <c r="H4290" s="20"/>
      <c r="I4290" s="20"/>
      <c r="J4290" s="20"/>
      <c r="K4290" s="20"/>
      <c r="L4290" s="20"/>
      <c r="M4290" s="20" t="s">
        <v>15752</v>
      </c>
      <c r="N4290" s="20"/>
      <c r="O4290" s="19" t="s">
        <v>15753</v>
      </c>
      <c r="P4290" s="20" t="s">
        <v>43</v>
      </c>
      <c r="Q4290" s="19" t="s">
        <v>131</v>
      </c>
      <c r="AJ4290" s="21">
        <v>0</v>
      </c>
      <c r="AK4290" s="21">
        <v>0</v>
      </c>
      <c r="AL4290" s="22">
        <f t="shared" ref="AL4290:AL4353" si="70">AJ4290+AK4290</f>
        <v>0</v>
      </c>
    </row>
    <row r="4291" spans="1:38" ht="12" customHeight="1">
      <c r="A4291" s="19" t="s">
        <v>15754</v>
      </c>
      <c r="B4291" s="20" t="s">
        <v>15755</v>
      </c>
      <c r="C4291" s="20"/>
      <c r="D4291" s="20"/>
      <c r="E4291" s="19" t="s">
        <v>15756</v>
      </c>
      <c r="F4291" s="20" t="s">
        <v>135</v>
      </c>
      <c r="G4291" s="20" t="s">
        <v>135</v>
      </c>
      <c r="H4291" s="20"/>
      <c r="I4291" s="20"/>
      <c r="J4291" s="20"/>
      <c r="K4291" s="20"/>
      <c r="L4291" s="20" t="s">
        <v>15755</v>
      </c>
      <c r="M4291" s="20" t="s">
        <v>15757</v>
      </c>
      <c r="N4291" s="20"/>
      <c r="O4291" s="19" t="s">
        <v>15758</v>
      </c>
      <c r="P4291" s="20" t="s">
        <v>43</v>
      </c>
      <c r="Q4291" s="19" t="s">
        <v>170</v>
      </c>
      <c r="U4291" s="21">
        <v>500</v>
      </c>
      <c r="V4291" s="21">
        <v>1</v>
      </c>
      <c r="W4291" s="21">
        <v>1</v>
      </c>
      <c r="X4291" s="21">
        <v>2</v>
      </c>
      <c r="Y4291" s="19" t="s">
        <v>60</v>
      </c>
      <c r="Z4291" s="19" t="s">
        <v>61</v>
      </c>
      <c r="AA4291" s="19" t="s">
        <v>141</v>
      </c>
      <c r="AB4291" s="19" t="s">
        <v>142</v>
      </c>
      <c r="AC4291" s="19" t="s">
        <v>143</v>
      </c>
      <c r="AD4291" s="19" t="s">
        <v>144</v>
      </c>
      <c r="AE4291" s="19" t="s">
        <v>484</v>
      </c>
      <c r="AF4291" s="19" t="s">
        <v>485</v>
      </c>
      <c r="AJ4291" s="21">
        <f>VLOOKUP(B4291,[1]Sheet8!$A$3:$B$989,2,0)</f>
        <v>0</v>
      </c>
      <c r="AK4291" s="21">
        <v>0</v>
      </c>
      <c r="AL4291" s="22">
        <f t="shared" si="70"/>
        <v>0</v>
      </c>
    </row>
    <row r="4292" spans="1:38" ht="12" customHeight="1">
      <c r="A4292" s="19" t="s">
        <v>15759</v>
      </c>
      <c r="B4292" s="20" t="s">
        <v>15760</v>
      </c>
      <c r="C4292" s="20"/>
      <c r="D4292" s="20"/>
      <c r="F4292" s="20" t="s">
        <v>135</v>
      </c>
      <c r="G4292" s="20" t="s">
        <v>135</v>
      </c>
      <c r="H4292" s="20"/>
      <c r="I4292" s="20"/>
      <c r="J4292" s="20"/>
      <c r="K4292" s="20"/>
      <c r="L4292" s="20" t="s">
        <v>15761</v>
      </c>
      <c r="M4292" s="20" t="s">
        <v>15760</v>
      </c>
      <c r="N4292" s="20"/>
      <c r="O4292" s="19" t="s">
        <v>15762</v>
      </c>
      <c r="P4292" s="20" t="s">
        <v>43</v>
      </c>
      <c r="Q4292" s="19" t="s">
        <v>131</v>
      </c>
      <c r="AJ4292" s="21">
        <v>0</v>
      </c>
      <c r="AK4292" s="21">
        <v>0</v>
      </c>
      <c r="AL4292" s="22">
        <f t="shared" si="70"/>
        <v>0</v>
      </c>
    </row>
    <row r="4293" spans="1:38" ht="12" customHeight="1">
      <c r="A4293" s="19" t="s">
        <v>15763</v>
      </c>
      <c r="B4293" s="20" t="s">
        <v>15764</v>
      </c>
      <c r="C4293" s="20"/>
      <c r="D4293" s="20"/>
      <c r="E4293" s="19" t="s">
        <v>15765</v>
      </c>
      <c r="F4293" s="20" t="s">
        <v>135</v>
      </c>
      <c r="G4293" s="20" t="s">
        <v>135</v>
      </c>
      <c r="H4293" s="20" t="s">
        <v>15766</v>
      </c>
      <c r="I4293" s="20"/>
      <c r="J4293" s="20"/>
      <c r="K4293" s="20"/>
      <c r="L4293" s="20" t="s">
        <v>15767</v>
      </c>
      <c r="M4293" s="20" t="s">
        <v>15764</v>
      </c>
      <c r="N4293" s="20"/>
      <c r="O4293" s="19" t="s">
        <v>15768</v>
      </c>
      <c r="P4293" s="20" t="s">
        <v>43</v>
      </c>
      <c r="Q4293" s="19" t="s">
        <v>170</v>
      </c>
      <c r="U4293" s="21">
        <v>400</v>
      </c>
      <c r="V4293" s="21">
        <v>1</v>
      </c>
      <c r="W4293" s="21">
        <v>1</v>
      </c>
      <c r="X4293" s="21">
        <v>3</v>
      </c>
      <c r="Y4293" s="19" t="s">
        <v>60</v>
      </c>
      <c r="Z4293" s="19" t="s">
        <v>61</v>
      </c>
      <c r="AA4293" s="19" t="s">
        <v>141</v>
      </c>
      <c r="AB4293" s="19" t="s">
        <v>142</v>
      </c>
      <c r="AC4293" s="19" t="s">
        <v>203</v>
      </c>
      <c r="AD4293" s="19" t="s">
        <v>203</v>
      </c>
      <c r="AE4293" s="19" t="s">
        <v>15769</v>
      </c>
      <c r="AF4293" s="19" t="s">
        <v>15770</v>
      </c>
      <c r="AJ4293" s="21">
        <f>VLOOKUP(B4293,[1]Sheet8!$A$3:$B$989,2,0)</f>
        <v>0</v>
      </c>
      <c r="AK4293" s="21">
        <f>VLOOKUP(B4293,[2]Sheet3!$A$3:$B$1872,2,0)</f>
        <v>16578.761061946901</v>
      </c>
      <c r="AL4293" s="22">
        <f t="shared" si="70"/>
        <v>16578.761061946901</v>
      </c>
    </row>
    <row r="4294" spans="1:38" ht="12" customHeight="1">
      <c r="A4294" s="19" t="s">
        <v>15771</v>
      </c>
      <c r="B4294" s="20" t="s">
        <v>15772</v>
      </c>
      <c r="C4294" s="20"/>
      <c r="D4294" s="20"/>
      <c r="F4294" s="20" t="s">
        <v>135</v>
      </c>
      <c r="G4294" s="20" t="s">
        <v>135</v>
      </c>
      <c r="H4294" s="20"/>
      <c r="I4294" s="20"/>
      <c r="J4294" s="20"/>
      <c r="K4294" s="20"/>
      <c r="L4294" s="20" t="s">
        <v>15773</v>
      </c>
      <c r="M4294" s="20" t="s">
        <v>15772</v>
      </c>
      <c r="N4294" s="20"/>
      <c r="O4294" s="19" t="s">
        <v>15774</v>
      </c>
      <c r="P4294" s="20" t="s">
        <v>59</v>
      </c>
      <c r="Q4294" s="19" t="s">
        <v>131</v>
      </c>
      <c r="AJ4294" s="21">
        <v>0</v>
      </c>
      <c r="AK4294" s="21">
        <f>VLOOKUP(B4294,[2]Sheet3!$A$3:$B$1872,2,0)</f>
        <v>48743.362831858416</v>
      </c>
      <c r="AL4294" s="22">
        <f t="shared" si="70"/>
        <v>48743.362831858416</v>
      </c>
    </row>
    <row r="4295" spans="1:38" ht="12" customHeight="1">
      <c r="A4295" s="19" t="s">
        <v>15775</v>
      </c>
      <c r="B4295" s="20" t="s">
        <v>15776</v>
      </c>
      <c r="C4295" s="20"/>
      <c r="D4295" s="20"/>
      <c r="F4295" s="20" t="s">
        <v>135</v>
      </c>
      <c r="G4295" s="20" t="s">
        <v>135</v>
      </c>
      <c r="H4295" s="20" t="s">
        <v>15777</v>
      </c>
      <c r="I4295" s="20"/>
      <c r="J4295" s="20"/>
      <c r="K4295" s="20"/>
      <c r="L4295" s="20" t="s">
        <v>15776</v>
      </c>
      <c r="M4295" s="20" t="s">
        <v>15776</v>
      </c>
      <c r="N4295" s="20"/>
      <c r="O4295" s="19" t="s">
        <v>15778</v>
      </c>
      <c r="P4295" s="20" t="s">
        <v>43</v>
      </c>
      <c r="Q4295" s="19" t="s">
        <v>237</v>
      </c>
      <c r="U4295" s="21">
        <v>400</v>
      </c>
      <c r="V4295" s="21">
        <v>1</v>
      </c>
      <c r="W4295" s="21">
        <v>1</v>
      </c>
      <c r="X4295" s="21">
        <v>2</v>
      </c>
      <c r="Y4295" s="19" t="s">
        <v>60</v>
      </c>
      <c r="Z4295" s="19" t="s">
        <v>61</v>
      </c>
      <c r="AA4295" s="19" t="s">
        <v>141</v>
      </c>
      <c r="AB4295" s="19" t="s">
        <v>142</v>
      </c>
      <c r="AC4295" s="19" t="s">
        <v>203</v>
      </c>
      <c r="AD4295" s="19" t="s">
        <v>203</v>
      </c>
      <c r="AJ4295" s="21">
        <v>0</v>
      </c>
      <c r="AK4295" s="21">
        <f>VLOOKUP(B4295,[2]Sheet3!$A$3:$B$1872,2,0)</f>
        <v>10831.858407079646</v>
      </c>
      <c r="AL4295" s="22">
        <f t="shared" si="70"/>
        <v>10831.858407079646</v>
      </c>
    </row>
    <row r="4296" spans="1:38" ht="12" customHeight="1">
      <c r="A4296" s="19" t="s">
        <v>15779</v>
      </c>
      <c r="B4296" s="20" t="s">
        <v>15780</v>
      </c>
      <c r="C4296" s="20"/>
      <c r="D4296" s="20"/>
      <c r="E4296" s="19" t="s">
        <v>15781</v>
      </c>
      <c r="F4296" s="20" t="s">
        <v>135</v>
      </c>
      <c r="G4296" s="20" t="s">
        <v>135</v>
      </c>
      <c r="H4296" s="20" t="s">
        <v>15782</v>
      </c>
      <c r="I4296" s="20"/>
      <c r="J4296" s="20"/>
      <c r="K4296" s="20"/>
      <c r="L4296" s="20" t="s">
        <v>15783</v>
      </c>
      <c r="M4296" s="20" t="s">
        <v>15780</v>
      </c>
      <c r="N4296" s="20"/>
      <c r="O4296" s="19" t="s">
        <v>15784</v>
      </c>
      <c r="P4296" s="20" t="s">
        <v>59</v>
      </c>
      <c r="Q4296" s="19" t="s">
        <v>170</v>
      </c>
      <c r="Y4296" s="19" t="s">
        <v>60</v>
      </c>
      <c r="Z4296" s="19" t="s">
        <v>61</v>
      </c>
      <c r="AA4296" s="19" t="s">
        <v>141</v>
      </c>
      <c r="AB4296" s="19" t="s">
        <v>142</v>
      </c>
      <c r="AC4296" s="19" t="s">
        <v>203</v>
      </c>
      <c r="AD4296" s="19" t="s">
        <v>203</v>
      </c>
      <c r="AE4296" s="19" t="s">
        <v>204</v>
      </c>
      <c r="AF4296" s="19" t="s">
        <v>204</v>
      </c>
      <c r="AJ4296" s="21">
        <f>VLOOKUP(B4296,[1]Sheet8!$A$3:$B$989,2,0)</f>
        <v>0</v>
      </c>
      <c r="AK4296" s="21">
        <v>0</v>
      </c>
      <c r="AL4296" s="22">
        <f t="shared" si="70"/>
        <v>0</v>
      </c>
    </row>
    <row r="4297" spans="1:38" ht="12" customHeight="1">
      <c r="A4297" s="19" t="s">
        <v>15785</v>
      </c>
      <c r="B4297" s="20" t="s">
        <v>15786</v>
      </c>
      <c r="C4297" s="20"/>
      <c r="D4297" s="20"/>
      <c r="F4297" s="20" t="s">
        <v>135</v>
      </c>
      <c r="G4297" s="20" t="s">
        <v>135</v>
      </c>
      <c r="H4297" s="20"/>
      <c r="I4297" s="20"/>
      <c r="J4297" s="20"/>
      <c r="K4297" s="20"/>
      <c r="L4297" s="20" t="s">
        <v>15787</v>
      </c>
      <c r="M4297" s="20" t="s">
        <v>15786</v>
      </c>
      <c r="N4297" s="20"/>
      <c r="O4297" s="19" t="s">
        <v>15788</v>
      </c>
      <c r="P4297" s="20" t="s">
        <v>59</v>
      </c>
      <c r="Q4297" s="19" t="s">
        <v>131</v>
      </c>
      <c r="AJ4297" s="21">
        <v>0</v>
      </c>
      <c r="AK4297" s="21">
        <f>VLOOKUP(B4297,[2]Sheet3!$A$3:$B$1872,2,0)</f>
        <v>10260.176991150442</v>
      </c>
      <c r="AL4297" s="22">
        <f t="shared" si="70"/>
        <v>10260.176991150442</v>
      </c>
    </row>
    <row r="4298" spans="1:38" ht="12" customHeight="1">
      <c r="A4298" s="19" t="s">
        <v>15789</v>
      </c>
      <c r="B4298" s="20" t="s">
        <v>15790</v>
      </c>
      <c r="C4298" s="20"/>
      <c r="D4298" s="20"/>
      <c r="F4298" s="20" t="s">
        <v>135</v>
      </c>
      <c r="G4298" s="20" t="s">
        <v>135</v>
      </c>
      <c r="H4298" s="20"/>
      <c r="I4298" s="20"/>
      <c r="J4298" s="20"/>
      <c r="K4298" s="20"/>
      <c r="L4298" s="20"/>
      <c r="M4298" s="20" t="s">
        <v>15790</v>
      </c>
      <c r="N4298" s="20"/>
      <c r="O4298" s="19" t="s">
        <v>15791</v>
      </c>
      <c r="P4298" s="20" t="s">
        <v>43</v>
      </c>
      <c r="Q4298" s="19" t="s">
        <v>131</v>
      </c>
      <c r="AJ4298" s="21">
        <v>0</v>
      </c>
      <c r="AK4298" s="21">
        <f>VLOOKUP(B4298,[2]Sheet3!$A$3:$B$1872,2,0)</f>
        <v>11915.044247787611</v>
      </c>
      <c r="AL4298" s="22">
        <f t="shared" si="70"/>
        <v>11915.044247787611</v>
      </c>
    </row>
    <row r="4299" spans="1:38" ht="12" customHeight="1">
      <c r="A4299" s="19" t="s">
        <v>15792</v>
      </c>
      <c r="B4299" s="20" t="s">
        <v>15793</v>
      </c>
      <c r="C4299" s="20"/>
      <c r="D4299" s="20"/>
      <c r="F4299" s="20" t="s">
        <v>135</v>
      </c>
      <c r="G4299" s="20" t="s">
        <v>135</v>
      </c>
      <c r="H4299" s="20"/>
      <c r="I4299" s="20"/>
      <c r="J4299" s="20"/>
      <c r="K4299" s="20"/>
      <c r="L4299" s="20"/>
      <c r="M4299" s="20" t="s">
        <v>15793</v>
      </c>
      <c r="N4299" s="20"/>
      <c r="O4299" s="19" t="s">
        <v>15794</v>
      </c>
      <c r="P4299" s="20" t="s">
        <v>59</v>
      </c>
      <c r="Q4299" s="19" t="s">
        <v>131</v>
      </c>
      <c r="AJ4299" s="21">
        <v>0</v>
      </c>
      <c r="AK4299" s="21">
        <f>VLOOKUP(B4299,[2]Sheet3!$A$3:$B$1872,2,0)</f>
        <v>26222.123893805314</v>
      </c>
      <c r="AL4299" s="22">
        <f t="shared" si="70"/>
        <v>26222.123893805314</v>
      </c>
    </row>
    <row r="4300" spans="1:38" ht="12" customHeight="1">
      <c r="A4300" s="19" t="s">
        <v>15795</v>
      </c>
      <c r="B4300" s="20" t="s">
        <v>15796</v>
      </c>
      <c r="C4300" s="20"/>
      <c r="D4300" s="20"/>
      <c r="F4300" s="20" t="s">
        <v>135</v>
      </c>
      <c r="G4300" s="20" t="s">
        <v>135</v>
      </c>
      <c r="H4300" s="20" t="s">
        <v>15797</v>
      </c>
      <c r="I4300" s="20"/>
      <c r="J4300" s="20"/>
      <c r="K4300" s="20"/>
      <c r="L4300" s="20" t="s">
        <v>15797</v>
      </c>
      <c r="M4300" s="20" t="s">
        <v>15797</v>
      </c>
      <c r="N4300" s="20"/>
      <c r="O4300" s="19" t="s">
        <v>15798</v>
      </c>
      <c r="P4300" s="20" t="s">
        <v>59</v>
      </c>
      <c r="Q4300" s="19" t="s">
        <v>237</v>
      </c>
      <c r="Y4300" s="19" t="s">
        <v>60</v>
      </c>
      <c r="Z4300" s="19" t="s">
        <v>61</v>
      </c>
      <c r="AA4300" s="19" t="s">
        <v>141</v>
      </c>
      <c r="AB4300" s="19" t="s">
        <v>142</v>
      </c>
      <c r="AC4300" s="19" t="s">
        <v>203</v>
      </c>
      <c r="AD4300" s="19" t="s">
        <v>203</v>
      </c>
      <c r="AJ4300" s="21">
        <v>0</v>
      </c>
      <c r="AK4300" s="21">
        <v>0</v>
      </c>
      <c r="AL4300" s="22">
        <f t="shared" si="70"/>
        <v>0</v>
      </c>
    </row>
    <row r="4301" spans="1:38" ht="12" customHeight="1">
      <c r="A4301" s="19" t="s">
        <v>15799</v>
      </c>
      <c r="B4301" s="20" t="s">
        <v>15800</v>
      </c>
      <c r="C4301" s="20"/>
      <c r="D4301" s="20"/>
      <c r="F4301" s="20" t="s">
        <v>135</v>
      </c>
      <c r="G4301" s="20" t="s">
        <v>135</v>
      </c>
      <c r="H4301" s="20"/>
      <c r="I4301" s="20"/>
      <c r="J4301" s="20"/>
      <c r="K4301" s="20"/>
      <c r="L4301" s="20"/>
      <c r="M4301" s="20" t="s">
        <v>15800</v>
      </c>
      <c r="N4301" s="20"/>
      <c r="O4301" s="19" t="s">
        <v>15801</v>
      </c>
      <c r="P4301" s="20" t="s">
        <v>59</v>
      </c>
      <c r="Q4301" s="19" t="s">
        <v>131</v>
      </c>
      <c r="AJ4301" s="21">
        <v>0</v>
      </c>
      <c r="AK4301" s="21">
        <f>VLOOKUP(B4301,[2]Sheet3!$A$3:$B$1872,2,0)</f>
        <v>4031.858407079646</v>
      </c>
      <c r="AL4301" s="22">
        <f t="shared" si="70"/>
        <v>4031.858407079646</v>
      </c>
    </row>
    <row r="4302" spans="1:38" ht="12" customHeight="1">
      <c r="A4302" s="19" t="s">
        <v>15802</v>
      </c>
      <c r="B4302" s="20" t="s">
        <v>15803</v>
      </c>
      <c r="C4302" s="20"/>
      <c r="D4302" s="20"/>
      <c r="E4302" s="19" t="s">
        <v>15804</v>
      </c>
      <c r="F4302" s="20" t="s">
        <v>135</v>
      </c>
      <c r="G4302" s="20" t="s">
        <v>135</v>
      </c>
      <c r="H4302" s="20"/>
      <c r="I4302" s="20"/>
      <c r="J4302" s="20"/>
      <c r="K4302" s="20"/>
      <c r="L4302" s="20" t="s">
        <v>15803</v>
      </c>
      <c r="M4302" s="20" t="s">
        <v>15803</v>
      </c>
      <c r="N4302" s="20"/>
      <c r="O4302" s="19" t="s">
        <v>15805</v>
      </c>
      <c r="P4302" s="20" t="s">
        <v>59</v>
      </c>
      <c r="Q4302" s="19" t="s">
        <v>170</v>
      </c>
      <c r="Y4302" s="19" t="s">
        <v>60</v>
      </c>
      <c r="Z4302" s="19" t="s">
        <v>61</v>
      </c>
      <c r="AA4302" s="19" t="s">
        <v>141</v>
      </c>
      <c r="AB4302" s="19" t="s">
        <v>142</v>
      </c>
      <c r="AC4302" s="19" t="s">
        <v>203</v>
      </c>
      <c r="AD4302" s="19" t="s">
        <v>203</v>
      </c>
      <c r="AE4302" s="19" t="s">
        <v>15769</v>
      </c>
      <c r="AF4302" s="19" t="s">
        <v>15770</v>
      </c>
      <c r="AJ4302" s="21">
        <f>VLOOKUP(B4302,[1]Sheet8!$A$3:$B$989,2,0)</f>
        <v>22513</v>
      </c>
      <c r="AK4302" s="21">
        <f>VLOOKUP(B4302,[2]Sheet3!$A$3:$B$1872,2,0)</f>
        <v>2166.3716814159293</v>
      </c>
      <c r="AL4302" s="22">
        <f t="shared" si="70"/>
        <v>24679.371681415931</v>
      </c>
    </row>
    <row r="4303" spans="1:38" ht="12" customHeight="1">
      <c r="A4303" s="19" t="s">
        <v>15806</v>
      </c>
      <c r="B4303" s="20" t="s">
        <v>2272</v>
      </c>
      <c r="C4303" s="20"/>
      <c r="D4303" s="20"/>
      <c r="F4303" s="20" t="s">
        <v>135</v>
      </c>
      <c r="G4303" s="20" t="s">
        <v>135</v>
      </c>
      <c r="H4303" s="20"/>
      <c r="I4303" s="20"/>
      <c r="J4303" s="20"/>
      <c r="K4303" s="20"/>
      <c r="L4303" s="20"/>
      <c r="M4303" s="20" t="s">
        <v>2272</v>
      </c>
      <c r="N4303" s="20"/>
      <c r="O4303" s="19" t="s">
        <v>15807</v>
      </c>
      <c r="P4303" s="20" t="s">
        <v>43</v>
      </c>
      <c r="Q4303" s="19" t="s">
        <v>131</v>
      </c>
      <c r="AJ4303" s="21">
        <v>0</v>
      </c>
      <c r="AK4303" s="21">
        <f>VLOOKUP(B4303,[2]Sheet3!$A$3:$B$1872,2,0)</f>
        <v>2166.3716814159293</v>
      </c>
      <c r="AL4303" s="22">
        <f t="shared" si="70"/>
        <v>2166.3716814159293</v>
      </c>
    </row>
    <row r="4304" spans="1:38" ht="12" customHeight="1">
      <c r="A4304" s="19" t="s">
        <v>15808</v>
      </c>
      <c r="B4304" s="20" t="s">
        <v>15809</v>
      </c>
      <c r="C4304" s="20"/>
      <c r="D4304" s="20"/>
      <c r="F4304" s="20" t="s">
        <v>135</v>
      </c>
      <c r="G4304" s="20" t="s">
        <v>135</v>
      </c>
      <c r="H4304" s="20" t="s">
        <v>15810</v>
      </c>
      <c r="I4304" s="20"/>
      <c r="J4304" s="20"/>
      <c r="K4304" s="20"/>
      <c r="L4304" s="20" t="s">
        <v>15811</v>
      </c>
      <c r="M4304" s="20" t="s">
        <v>15811</v>
      </c>
      <c r="N4304" s="20"/>
      <c r="O4304" s="19" t="s">
        <v>15812</v>
      </c>
      <c r="P4304" s="20" t="s">
        <v>43</v>
      </c>
      <c r="Q4304" s="19" t="s">
        <v>131</v>
      </c>
      <c r="AJ4304" s="21">
        <v>0</v>
      </c>
      <c r="AK4304" s="21">
        <v>0</v>
      </c>
      <c r="AL4304" s="22">
        <f t="shared" si="70"/>
        <v>0</v>
      </c>
    </row>
    <row r="4305" spans="1:38" ht="12" customHeight="1">
      <c r="A4305" s="19" t="s">
        <v>15813</v>
      </c>
      <c r="B4305" s="20" t="s">
        <v>15814</v>
      </c>
      <c r="C4305" s="20"/>
      <c r="D4305" s="20"/>
      <c r="F4305" s="20" t="s">
        <v>135</v>
      </c>
      <c r="G4305" s="20" t="s">
        <v>135</v>
      </c>
      <c r="H4305" s="20"/>
      <c r="I4305" s="20"/>
      <c r="J4305" s="20"/>
      <c r="K4305" s="20"/>
      <c r="L4305" s="20" t="s">
        <v>15814</v>
      </c>
      <c r="M4305" s="20" t="s">
        <v>15814</v>
      </c>
      <c r="N4305" s="20"/>
      <c r="O4305" s="19" t="s">
        <v>15815</v>
      </c>
      <c r="P4305" s="20" t="s">
        <v>43</v>
      </c>
      <c r="Q4305" s="19" t="s">
        <v>131</v>
      </c>
      <c r="AJ4305" s="21">
        <v>0</v>
      </c>
      <c r="AK4305" s="21">
        <v>0</v>
      </c>
      <c r="AL4305" s="22">
        <f t="shared" si="70"/>
        <v>0</v>
      </c>
    </row>
    <row r="4306" spans="1:38" ht="12" customHeight="1">
      <c r="A4306" s="19" t="s">
        <v>15816</v>
      </c>
      <c r="B4306" s="20" t="s">
        <v>15817</v>
      </c>
      <c r="C4306" s="20"/>
      <c r="D4306" s="20"/>
      <c r="E4306" s="19" t="s">
        <v>15818</v>
      </c>
      <c r="F4306" s="20" t="s">
        <v>135</v>
      </c>
      <c r="G4306" s="20" t="s">
        <v>135</v>
      </c>
      <c r="H4306" s="20" t="s">
        <v>15819</v>
      </c>
      <c r="I4306" s="20"/>
      <c r="J4306" s="20"/>
      <c r="K4306" s="20"/>
      <c r="L4306" s="20" t="s">
        <v>15820</v>
      </c>
      <c r="M4306" s="20" t="s">
        <v>15817</v>
      </c>
      <c r="N4306" s="20"/>
      <c r="O4306" s="19" t="s">
        <v>15821</v>
      </c>
      <c r="P4306" s="20" t="s">
        <v>43</v>
      </c>
      <c r="Q4306" s="19" t="s">
        <v>170</v>
      </c>
      <c r="U4306" s="21">
        <v>300</v>
      </c>
      <c r="V4306" s="21">
        <v>1</v>
      </c>
      <c r="W4306" s="21">
        <v>2</v>
      </c>
      <c r="X4306" s="21">
        <v>2</v>
      </c>
      <c r="Y4306" s="19" t="s">
        <v>60</v>
      </c>
      <c r="Z4306" s="19" t="s">
        <v>61</v>
      </c>
      <c r="AA4306" s="19" t="s">
        <v>141</v>
      </c>
      <c r="AB4306" s="19" t="s">
        <v>142</v>
      </c>
      <c r="AC4306" s="19" t="s">
        <v>203</v>
      </c>
      <c r="AD4306" s="19" t="s">
        <v>203</v>
      </c>
      <c r="AE4306" s="19" t="s">
        <v>516</v>
      </c>
      <c r="AF4306" s="19" t="s">
        <v>517</v>
      </c>
      <c r="AJ4306" s="21">
        <f>VLOOKUP(B4306,[1]Sheet8!$A$3:$B$989,2,0)</f>
        <v>0</v>
      </c>
      <c r="AK4306" s="21">
        <f>VLOOKUP(B4306,[2]Sheet3!$A$3:$B$1872,2,0)</f>
        <v>115296.46017699118</v>
      </c>
      <c r="AL4306" s="22">
        <f t="shared" si="70"/>
        <v>115296.46017699118</v>
      </c>
    </row>
    <row r="4307" spans="1:38" ht="12" customHeight="1">
      <c r="A4307" s="19" t="s">
        <v>15822</v>
      </c>
      <c r="B4307" s="20" t="s">
        <v>15820</v>
      </c>
      <c r="C4307" s="20"/>
      <c r="D4307" s="20"/>
      <c r="F4307" s="20" t="s">
        <v>135</v>
      </c>
      <c r="G4307" s="20" t="s">
        <v>135</v>
      </c>
      <c r="H4307" s="20" t="s">
        <v>15819</v>
      </c>
      <c r="I4307" s="20"/>
      <c r="J4307" s="20"/>
      <c r="K4307" s="20"/>
      <c r="L4307" s="20" t="s">
        <v>15820</v>
      </c>
      <c r="M4307" s="20" t="s">
        <v>15820</v>
      </c>
      <c r="N4307" s="20"/>
      <c r="O4307" s="19" t="s">
        <v>15823</v>
      </c>
      <c r="P4307" s="20" t="s">
        <v>43</v>
      </c>
      <c r="Q4307" s="19" t="s">
        <v>131</v>
      </c>
      <c r="AJ4307" s="21">
        <v>0</v>
      </c>
      <c r="AK4307" s="21">
        <f>VLOOKUP(B4307,[2]Sheet3!$A$3:$B$1872,2,0)</f>
        <v>5415.929203539823</v>
      </c>
      <c r="AL4307" s="22">
        <f t="shared" si="70"/>
        <v>5415.929203539823</v>
      </c>
    </row>
    <row r="4308" spans="1:38" ht="12" customHeight="1">
      <c r="A4308" s="19" t="s">
        <v>15824</v>
      </c>
      <c r="B4308" s="20" t="s">
        <v>15825</v>
      </c>
      <c r="C4308" s="20"/>
      <c r="D4308" s="20"/>
      <c r="F4308" s="20" t="s">
        <v>135</v>
      </c>
      <c r="G4308" s="20" t="s">
        <v>135</v>
      </c>
      <c r="H4308" s="20"/>
      <c r="I4308" s="20"/>
      <c r="J4308" s="20"/>
      <c r="K4308" s="20"/>
      <c r="L4308" s="20"/>
      <c r="M4308" s="20" t="s">
        <v>15825</v>
      </c>
      <c r="N4308" s="20"/>
      <c r="O4308" s="19" t="s">
        <v>15826</v>
      </c>
      <c r="P4308" s="20" t="s">
        <v>43</v>
      </c>
      <c r="Q4308" s="19" t="s">
        <v>131</v>
      </c>
      <c r="AJ4308" s="21">
        <v>0</v>
      </c>
      <c r="AK4308" s="21">
        <v>0</v>
      </c>
      <c r="AL4308" s="22">
        <f t="shared" si="70"/>
        <v>0</v>
      </c>
    </row>
    <row r="4309" spans="1:38" ht="12" customHeight="1">
      <c r="A4309" s="19" t="s">
        <v>15827</v>
      </c>
      <c r="B4309" s="20" t="s">
        <v>15828</v>
      </c>
      <c r="C4309" s="20"/>
      <c r="D4309" s="20"/>
      <c r="E4309" s="19" t="s">
        <v>15829</v>
      </c>
      <c r="F4309" s="20" t="s">
        <v>135</v>
      </c>
      <c r="G4309" s="20" t="s">
        <v>135</v>
      </c>
      <c r="H4309" s="20" t="s">
        <v>15830</v>
      </c>
      <c r="I4309" s="20"/>
      <c r="J4309" s="20"/>
      <c r="K4309" s="20"/>
      <c r="L4309" s="20" t="s">
        <v>15831</v>
      </c>
      <c r="M4309" s="20" t="s">
        <v>15828</v>
      </c>
      <c r="N4309" s="20"/>
      <c r="O4309" s="19" t="s">
        <v>15832</v>
      </c>
      <c r="P4309" s="20" t="s">
        <v>43</v>
      </c>
      <c r="Q4309" s="19" t="s">
        <v>180</v>
      </c>
      <c r="R4309" s="19" t="s">
        <v>446</v>
      </c>
      <c r="S4309" s="19" t="s">
        <v>139</v>
      </c>
      <c r="T4309" s="19" t="s">
        <v>140</v>
      </c>
      <c r="U4309" s="21">
        <v>900</v>
      </c>
      <c r="V4309" s="21">
        <v>3</v>
      </c>
      <c r="W4309" s="21">
        <v>1</v>
      </c>
      <c r="X4309" s="21">
        <v>5</v>
      </c>
      <c r="Y4309" s="19" t="s">
        <v>60</v>
      </c>
      <c r="Z4309" s="19" t="s">
        <v>61</v>
      </c>
      <c r="AA4309" s="19" t="s">
        <v>141</v>
      </c>
      <c r="AB4309" s="19" t="s">
        <v>142</v>
      </c>
      <c r="AC4309" s="19" t="s">
        <v>143</v>
      </c>
      <c r="AD4309" s="19" t="s">
        <v>144</v>
      </c>
      <c r="AE4309" s="19" t="s">
        <v>13734</v>
      </c>
      <c r="AF4309" s="19" t="s">
        <v>13735</v>
      </c>
      <c r="AJ4309" s="21">
        <f>VLOOKUP(B4309,[1]Sheet8!$A$3:$B$989,2,0)</f>
        <v>124827.72106387294</v>
      </c>
      <c r="AK4309" s="21">
        <f>VLOOKUP(B4309,[2]Sheet3!$A$3:$B$1872,2,0)</f>
        <v>373112.66750948172</v>
      </c>
      <c r="AL4309" s="22">
        <f t="shared" si="70"/>
        <v>497940.38857335469</v>
      </c>
    </row>
    <row r="4310" spans="1:38" ht="12" customHeight="1">
      <c r="A4310" s="19" t="s">
        <v>15833</v>
      </c>
      <c r="B4310" s="20" t="s">
        <v>15834</v>
      </c>
      <c r="C4310" s="20"/>
      <c r="D4310" s="20"/>
      <c r="F4310" s="20" t="s">
        <v>135</v>
      </c>
      <c r="G4310" s="20" t="s">
        <v>135</v>
      </c>
      <c r="H4310" s="20"/>
      <c r="I4310" s="20"/>
      <c r="J4310" s="20"/>
      <c r="K4310" s="20"/>
      <c r="L4310" s="20" t="s">
        <v>15834</v>
      </c>
      <c r="M4310" s="20" t="s">
        <v>15834</v>
      </c>
      <c r="N4310" s="20"/>
      <c r="O4310" s="19" t="s">
        <v>15835</v>
      </c>
      <c r="P4310" s="20" t="s">
        <v>43</v>
      </c>
      <c r="Q4310" s="19" t="s">
        <v>131</v>
      </c>
      <c r="U4310" s="21">
        <v>0</v>
      </c>
      <c r="V4310" s="21">
        <v>0</v>
      </c>
      <c r="W4310" s="21">
        <v>0</v>
      </c>
      <c r="X4310" s="21">
        <v>0</v>
      </c>
      <c r="AJ4310" s="21">
        <v>0</v>
      </c>
      <c r="AK4310" s="21">
        <v>0</v>
      </c>
      <c r="AL4310" s="22">
        <f t="shared" si="70"/>
        <v>0</v>
      </c>
    </row>
    <row r="4311" spans="1:38" ht="12" customHeight="1">
      <c r="A4311" s="19" t="s">
        <v>15836</v>
      </c>
      <c r="B4311" s="20" t="s">
        <v>15837</v>
      </c>
      <c r="C4311" s="20"/>
      <c r="D4311" s="20"/>
      <c r="F4311" s="20" t="s">
        <v>135</v>
      </c>
      <c r="G4311" s="20" t="s">
        <v>135</v>
      </c>
      <c r="H4311" s="20"/>
      <c r="I4311" s="20"/>
      <c r="J4311" s="20"/>
      <c r="K4311" s="20"/>
      <c r="L4311" s="20"/>
      <c r="M4311" s="20" t="s">
        <v>15837</v>
      </c>
      <c r="N4311" s="20"/>
      <c r="O4311" s="19" t="s">
        <v>15838</v>
      </c>
      <c r="P4311" s="20" t="s">
        <v>43</v>
      </c>
      <c r="Q4311" s="19" t="s">
        <v>131</v>
      </c>
      <c r="U4311" s="21">
        <v>0</v>
      </c>
      <c r="V4311" s="21">
        <v>0</v>
      </c>
      <c r="W4311" s="21">
        <v>0</v>
      </c>
      <c r="X4311" s="21">
        <v>0</v>
      </c>
      <c r="AJ4311" s="21">
        <v>0</v>
      </c>
      <c r="AK4311" s="21">
        <v>0</v>
      </c>
      <c r="AL4311" s="22">
        <f t="shared" si="70"/>
        <v>0</v>
      </c>
    </row>
    <row r="4312" spans="1:38" ht="12" customHeight="1">
      <c r="A4312" s="19" t="s">
        <v>15839</v>
      </c>
      <c r="B4312" s="20" t="s">
        <v>15840</v>
      </c>
      <c r="C4312" s="20"/>
      <c r="D4312" s="20"/>
      <c r="F4312" s="20" t="s">
        <v>135</v>
      </c>
      <c r="G4312" s="20" t="s">
        <v>135</v>
      </c>
      <c r="H4312" s="20" t="s">
        <v>15841</v>
      </c>
      <c r="I4312" s="20"/>
      <c r="J4312" s="20"/>
      <c r="K4312" s="20"/>
      <c r="L4312" s="20" t="s">
        <v>1205</v>
      </c>
      <c r="M4312" s="20" t="s">
        <v>15840</v>
      </c>
      <c r="N4312" s="20"/>
      <c r="O4312" s="19" t="s">
        <v>15842</v>
      </c>
      <c r="P4312" s="20" t="s">
        <v>59</v>
      </c>
      <c r="Q4312" s="19" t="s">
        <v>131</v>
      </c>
      <c r="AJ4312" s="21">
        <v>0</v>
      </c>
      <c r="AK4312" s="21">
        <f>VLOOKUP(B4312,[2]Sheet3!$A$3:$B$1872,2,0)</f>
        <v>5415.929203539823</v>
      </c>
      <c r="AL4312" s="22">
        <f t="shared" si="70"/>
        <v>5415.929203539823</v>
      </c>
    </row>
    <row r="4313" spans="1:38" ht="12" customHeight="1">
      <c r="A4313" s="19" t="s">
        <v>15843</v>
      </c>
      <c r="B4313" s="20" t="s">
        <v>15844</v>
      </c>
      <c r="C4313" s="20"/>
      <c r="D4313" s="20"/>
      <c r="F4313" s="20" t="s">
        <v>135</v>
      </c>
      <c r="G4313" s="20" t="s">
        <v>135</v>
      </c>
      <c r="H4313" s="20"/>
      <c r="I4313" s="20"/>
      <c r="J4313" s="20"/>
      <c r="K4313" s="20"/>
      <c r="L4313" s="20" t="s">
        <v>15844</v>
      </c>
      <c r="M4313" s="20" t="s">
        <v>15845</v>
      </c>
      <c r="N4313" s="20"/>
      <c r="O4313" s="19" t="s">
        <v>15846</v>
      </c>
      <c r="P4313" s="20" t="s">
        <v>43</v>
      </c>
      <c r="Q4313" s="19" t="s">
        <v>131</v>
      </c>
      <c r="AJ4313" s="21">
        <v>0</v>
      </c>
      <c r="AK4313" s="21">
        <v>0</v>
      </c>
      <c r="AL4313" s="22">
        <f t="shared" si="70"/>
        <v>0</v>
      </c>
    </row>
    <row r="4314" spans="1:38" ht="12" customHeight="1">
      <c r="A4314" s="19" t="s">
        <v>15847</v>
      </c>
      <c r="B4314" s="20" t="s">
        <v>15848</v>
      </c>
      <c r="C4314" s="20"/>
      <c r="D4314" s="20"/>
      <c r="E4314" s="19" t="s">
        <v>15849</v>
      </c>
      <c r="F4314" s="20" t="s">
        <v>135</v>
      </c>
      <c r="G4314" s="20" t="s">
        <v>135</v>
      </c>
      <c r="H4314" s="20" t="s">
        <v>15850</v>
      </c>
      <c r="I4314" s="20"/>
      <c r="J4314" s="20"/>
      <c r="K4314" s="20"/>
      <c r="L4314" s="20" t="s">
        <v>15848</v>
      </c>
      <c r="M4314" s="20" t="s">
        <v>15851</v>
      </c>
      <c r="N4314" s="20"/>
      <c r="O4314" s="19" t="s">
        <v>15852</v>
      </c>
      <c r="P4314" s="20" t="s">
        <v>59</v>
      </c>
      <c r="Q4314" s="19" t="s">
        <v>44</v>
      </c>
      <c r="U4314" s="21">
        <v>800</v>
      </c>
      <c r="V4314" s="21">
        <v>2</v>
      </c>
      <c r="W4314" s="21">
        <v>1</v>
      </c>
      <c r="X4314" s="21">
        <v>3</v>
      </c>
      <c r="Y4314" s="19" t="s">
        <v>60</v>
      </c>
      <c r="Z4314" s="19" t="s">
        <v>61</v>
      </c>
      <c r="AA4314" s="19" t="s">
        <v>141</v>
      </c>
      <c r="AB4314" s="19" t="s">
        <v>142</v>
      </c>
      <c r="AC4314" s="19" t="s">
        <v>143</v>
      </c>
      <c r="AD4314" s="19" t="s">
        <v>144</v>
      </c>
      <c r="AE4314" s="19" t="s">
        <v>145</v>
      </c>
      <c r="AF4314" s="19" t="s">
        <v>145</v>
      </c>
      <c r="AJ4314" s="21">
        <f>VLOOKUP(B4314,[1]Sheet8!$A$3:$B$989,2,0)</f>
        <v>30197.893276647534</v>
      </c>
      <c r="AK4314" s="21">
        <f>VLOOKUP(B4314,[2]Sheet3!$A$3:$B$1872,2,0)</f>
        <v>158589.38053097355</v>
      </c>
      <c r="AL4314" s="22">
        <f t="shared" si="70"/>
        <v>188787.2738076211</v>
      </c>
    </row>
    <row r="4315" spans="1:38" ht="12" customHeight="1">
      <c r="A4315" s="19" t="s">
        <v>15853</v>
      </c>
      <c r="B4315" s="20" t="s">
        <v>15854</v>
      </c>
      <c r="C4315" s="20"/>
      <c r="D4315" s="20"/>
      <c r="F4315" s="20" t="s">
        <v>135</v>
      </c>
      <c r="G4315" s="20" t="s">
        <v>135</v>
      </c>
      <c r="H4315" s="20"/>
      <c r="I4315" s="20"/>
      <c r="J4315" s="20"/>
      <c r="K4315" s="20"/>
      <c r="L4315" s="20"/>
      <c r="M4315" s="20" t="s">
        <v>15854</v>
      </c>
      <c r="N4315" s="20"/>
      <c r="O4315" s="19" t="s">
        <v>15855</v>
      </c>
      <c r="P4315" s="20" t="s">
        <v>43</v>
      </c>
      <c r="Q4315" s="19" t="s">
        <v>131</v>
      </c>
      <c r="AJ4315" s="21">
        <v>0</v>
      </c>
      <c r="AK4315" s="21">
        <v>0</v>
      </c>
      <c r="AL4315" s="22">
        <f t="shared" si="70"/>
        <v>0</v>
      </c>
    </row>
    <row r="4316" spans="1:38" ht="12" customHeight="1">
      <c r="A4316" s="19" t="s">
        <v>15856</v>
      </c>
      <c r="B4316" s="20" t="s">
        <v>15857</v>
      </c>
      <c r="C4316" s="20"/>
      <c r="D4316" s="20"/>
      <c r="F4316" s="20" t="s">
        <v>135</v>
      </c>
      <c r="G4316" s="20" t="s">
        <v>135</v>
      </c>
      <c r="H4316" s="20"/>
      <c r="I4316" s="20"/>
      <c r="J4316" s="20"/>
      <c r="K4316" s="20"/>
      <c r="L4316" s="20"/>
      <c r="M4316" s="20" t="s">
        <v>15857</v>
      </c>
      <c r="N4316" s="20"/>
      <c r="O4316" s="19" t="s">
        <v>15858</v>
      </c>
      <c r="P4316" s="20" t="s">
        <v>59</v>
      </c>
      <c r="Q4316" s="19" t="s">
        <v>131</v>
      </c>
      <c r="AJ4316" s="21">
        <f>VLOOKUP(B4316,[1]Sheet8!$A$3:$B$989,2,0)</f>
        <v>2103.85</v>
      </c>
      <c r="AK4316" s="21">
        <v>0</v>
      </c>
      <c r="AL4316" s="22">
        <f t="shared" si="70"/>
        <v>2103.85</v>
      </c>
    </row>
    <row r="4317" spans="1:38" ht="12" customHeight="1">
      <c r="A4317" s="19" t="s">
        <v>15859</v>
      </c>
      <c r="B4317" s="20" t="s">
        <v>15860</v>
      </c>
      <c r="C4317" s="20"/>
      <c r="D4317" s="20"/>
      <c r="F4317" s="20" t="s">
        <v>135</v>
      </c>
      <c r="G4317" s="20" t="s">
        <v>135</v>
      </c>
      <c r="H4317" s="20"/>
      <c r="I4317" s="20"/>
      <c r="J4317" s="20"/>
      <c r="K4317" s="20"/>
      <c r="L4317" s="20" t="s">
        <v>15860</v>
      </c>
      <c r="M4317" s="20" t="s">
        <v>15860</v>
      </c>
      <c r="N4317" s="20"/>
      <c r="O4317" s="19" t="s">
        <v>15861</v>
      </c>
      <c r="P4317" s="20" t="s">
        <v>59</v>
      </c>
      <c r="Q4317" s="19" t="s">
        <v>131</v>
      </c>
      <c r="AJ4317" s="21">
        <v>0</v>
      </c>
      <c r="AK4317" s="21">
        <f>VLOOKUP(B4317,[2]Sheet3!$A$3:$B$1872,2,0)</f>
        <v>23830.088495575223</v>
      </c>
      <c r="AL4317" s="22">
        <f t="shared" si="70"/>
        <v>23830.088495575223</v>
      </c>
    </row>
    <row r="4318" spans="1:38" ht="12" customHeight="1">
      <c r="A4318" s="19" t="s">
        <v>15862</v>
      </c>
      <c r="B4318" s="20" t="s">
        <v>15863</v>
      </c>
      <c r="C4318" s="20"/>
      <c r="D4318" s="20"/>
      <c r="E4318" s="19" t="s">
        <v>15864</v>
      </c>
      <c r="F4318" s="20" t="s">
        <v>135</v>
      </c>
      <c r="G4318" s="20" t="s">
        <v>135</v>
      </c>
      <c r="H4318" s="20" t="s">
        <v>15865</v>
      </c>
      <c r="I4318" s="20"/>
      <c r="J4318" s="20"/>
      <c r="K4318" s="20"/>
      <c r="L4318" s="20"/>
      <c r="M4318" s="20" t="s">
        <v>15863</v>
      </c>
      <c r="N4318" s="20"/>
      <c r="O4318" s="19" t="s">
        <v>15866</v>
      </c>
      <c r="P4318" s="20" t="s">
        <v>59</v>
      </c>
      <c r="Q4318" s="19" t="s">
        <v>170</v>
      </c>
      <c r="U4318" s="21">
        <v>400</v>
      </c>
      <c r="V4318" s="21">
        <v>1</v>
      </c>
      <c r="W4318" s="21">
        <v>2</v>
      </c>
      <c r="X4318" s="21">
        <v>2</v>
      </c>
      <c r="Y4318" s="19" t="s">
        <v>60</v>
      </c>
      <c r="Z4318" s="19" t="s">
        <v>61</v>
      </c>
      <c r="AA4318" s="19" t="s">
        <v>141</v>
      </c>
      <c r="AB4318" s="19" t="s">
        <v>142</v>
      </c>
      <c r="AC4318" s="19" t="s">
        <v>203</v>
      </c>
      <c r="AD4318" s="19" t="s">
        <v>203</v>
      </c>
      <c r="AE4318" s="19" t="s">
        <v>204</v>
      </c>
      <c r="AF4318" s="19" t="s">
        <v>204</v>
      </c>
      <c r="AJ4318" s="21">
        <f>VLOOKUP(B4318,[1]Sheet8!$A$3:$B$989,2,0)</f>
        <v>0</v>
      </c>
      <c r="AK4318" s="21">
        <f>VLOOKUP(B4318,[2]Sheet3!$A$3:$B$1872,2,0)</f>
        <v>16578.761061946901</v>
      </c>
      <c r="AL4318" s="22">
        <f t="shared" si="70"/>
        <v>16578.761061946901</v>
      </c>
    </row>
    <row r="4319" spans="1:38" ht="12" customHeight="1">
      <c r="A4319" s="19" t="s">
        <v>15867</v>
      </c>
      <c r="B4319" s="20" t="s">
        <v>2497</v>
      </c>
      <c r="C4319" s="20"/>
      <c r="D4319" s="20"/>
      <c r="E4319" s="19" t="s">
        <v>15868</v>
      </c>
      <c r="F4319" s="20" t="s">
        <v>135</v>
      </c>
      <c r="G4319" s="20" t="s">
        <v>135</v>
      </c>
      <c r="H4319" s="20" t="s">
        <v>2496</v>
      </c>
      <c r="I4319" s="20"/>
      <c r="J4319" s="20"/>
      <c r="K4319" s="20"/>
      <c r="L4319" s="20" t="s">
        <v>2497</v>
      </c>
      <c r="M4319" s="20" t="s">
        <v>2497</v>
      </c>
      <c r="N4319" s="20"/>
      <c r="O4319" s="19" t="s">
        <v>15869</v>
      </c>
      <c r="P4319" s="20" t="s">
        <v>59</v>
      </c>
      <c r="Q4319" s="19" t="s">
        <v>44</v>
      </c>
      <c r="U4319" s="21">
        <v>800</v>
      </c>
      <c r="V4319" s="21">
        <v>2</v>
      </c>
      <c r="W4319" s="21">
        <v>2</v>
      </c>
      <c r="X4319" s="21">
        <v>1</v>
      </c>
      <c r="Y4319" s="19" t="s">
        <v>60</v>
      </c>
      <c r="Z4319" s="19" t="s">
        <v>61</v>
      </c>
      <c r="AA4319" s="19" t="s">
        <v>141</v>
      </c>
      <c r="AB4319" s="19" t="s">
        <v>142</v>
      </c>
      <c r="AC4319" s="19" t="s">
        <v>143</v>
      </c>
      <c r="AD4319" s="19" t="s">
        <v>144</v>
      </c>
      <c r="AE4319" s="19" t="s">
        <v>523</v>
      </c>
      <c r="AF4319" s="19" t="s">
        <v>524</v>
      </c>
      <c r="AJ4319" s="21">
        <f>VLOOKUP(B4319,[1]Sheet8!$A$3:$B$989,2,0)</f>
        <v>0</v>
      </c>
      <c r="AK4319" s="21">
        <f>VLOOKUP(B4319,[2]Sheet3!$A$3:$B$1872,2,0)</f>
        <v>259454.73637168147</v>
      </c>
      <c r="AL4319" s="22">
        <f t="shared" si="70"/>
        <v>259454.73637168147</v>
      </c>
    </row>
    <row r="4320" spans="1:38" ht="12" customHeight="1">
      <c r="A4320" s="19" t="s">
        <v>15870</v>
      </c>
      <c r="B4320" s="20" t="s">
        <v>15871</v>
      </c>
      <c r="C4320" s="20"/>
      <c r="D4320" s="20"/>
      <c r="F4320" s="20" t="s">
        <v>135</v>
      </c>
      <c r="G4320" s="20" t="s">
        <v>135</v>
      </c>
      <c r="H4320" s="20"/>
      <c r="I4320" s="20"/>
      <c r="J4320" s="20"/>
      <c r="K4320" s="20"/>
      <c r="L4320" s="20" t="s">
        <v>15871</v>
      </c>
      <c r="M4320" s="20" t="s">
        <v>15871</v>
      </c>
      <c r="N4320" s="20"/>
      <c r="O4320" s="19" t="s">
        <v>15872</v>
      </c>
      <c r="P4320" s="20" t="s">
        <v>59</v>
      </c>
      <c r="Q4320" s="19" t="s">
        <v>237</v>
      </c>
      <c r="U4320" s="21">
        <v>0</v>
      </c>
      <c r="V4320" s="21">
        <v>0</v>
      </c>
      <c r="W4320" s="21">
        <v>0</v>
      </c>
      <c r="X4320" s="21">
        <v>0</v>
      </c>
      <c r="Y4320" s="19" t="s">
        <v>60</v>
      </c>
      <c r="Z4320" s="19" t="s">
        <v>61</v>
      </c>
      <c r="AA4320" s="19" t="s">
        <v>141</v>
      </c>
      <c r="AB4320" s="19" t="s">
        <v>142</v>
      </c>
      <c r="AC4320" s="19" t="s">
        <v>143</v>
      </c>
      <c r="AD4320" s="19" t="s">
        <v>144</v>
      </c>
      <c r="AJ4320" s="21">
        <f>VLOOKUP(B4320,[1]Sheet8!$A$3:$B$989,2,0)</f>
        <v>8415.4</v>
      </c>
      <c r="AK4320" s="21">
        <f>VLOOKUP(B4320,[2]Sheet3!$A$3:$B$1872,2,0)</f>
        <v>35369.026548672562</v>
      </c>
      <c r="AL4320" s="22">
        <f t="shared" si="70"/>
        <v>43784.426548672564</v>
      </c>
    </row>
    <row r="4321" spans="1:38" ht="12" customHeight="1">
      <c r="A4321" s="19" t="s">
        <v>15873</v>
      </c>
      <c r="B4321" s="20" t="s">
        <v>15874</v>
      </c>
      <c r="C4321" s="20"/>
      <c r="D4321" s="20"/>
      <c r="F4321" s="20" t="s">
        <v>135</v>
      </c>
      <c r="G4321" s="20" t="s">
        <v>135</v>
      </c>
      <c r="H4321" s="20"/>
      <c r="I4321" s="20"/>
      <c r="J4321" s="20"/>
      <c r="K4321" s="20"/>
      <c r="L4321" s="20"/>
      <c r="M4321" s="20" t="s">
        <v>15874</v>
      </c>
      <c r="N4321" s="20"/>
      <c r="O4321" s="19" t="s">
        <v>15875</v>
      </c>
      <c r="P4321" s="20" t="s">
        <v>59</v>
      </c>
      <c r="Q4321" s="19" t="s">
        <v>237</v>
      </c>
      <c r="U4321" s="21">
        <v>300</v>
      </c>
      <c r="V4321" s="21">
        <v>1</v>
      </c>
      <c r="W4321" s="21">
        <v>1</v>
      </c>
      <c r="X4321" s="21">
        <v>2</v>
      </c>
      <c r="Y4321" s="19" t="s">
        <v>60</v>
      </c>
      <c r="Z4321" s="19" t="s">
        <v>61</v>
      </c>
      <c r="AA4321" s="19" t="s">
        <v>141</v>
      </c>
      <c r="AB4321" s="19" t="s">
        <v>142</v>
      </c>
      <c r="AC4321" s="19" t="s">
        <v>143</v>
      </c>
      <c r="AD4321" s="19" t="s">
        <v>144</v>
      </c>
      <c r="AJ4321" s="21">
        <v>0</v>
      </c>
      <c r="AK4321" s="21">
        <f>VLOOKUP(B4321,[2]Sheet3!$A$3:$B$1872,2,0)</f>
        <v>39009.734513274336</v>
      </c>
      <c r="AL4321" s="22">
        <f t="shared" si="70"/>
        <v>39009.734513274336</v>
      </c>
    </row>
    <row r="4322" spans="1:38" ht="12" customHeight="1">
      <c r="A4322" s="19" t="s">
        <v>15876</v>
      </c>
      <c r="B4322" s="20" t="s">
        <v>15877</v>
      </c>
      <c r="C4322" s="20"/>
      <c r="D4322" s="20"/>
      <c r="E4322" s="19" t="s">
        <v>15878</v>
      </c>
      <c r="F4322" s="20" t="s">
        <v>135</v>
      </c>
      <c r="G4322" s="20" t="s">
        <v>135</v>
      </c>
      <c r="H4322" s="20"/>
      <c r="I4322" s="20"/>
      <c r="J4322" s="20"/>
      <c r="K4322" s="20"/>
      <c r="L4322" s="20" t="s">
        <v>15877</v>
      </c>
      <c r="M4322" s="20" t="s">
        <v>15879</v>
      </c>
      <c r="N4322" s="20"/>
      <c r="O4322" s="19" t="s">
        <v>15880</v>
      </c>
      <c r="P4322" s="20" t="s">
        <v>59</v>
      </c>
      <c r="Q4322" s="19" t="s">
        <v>44</v>
      </c>
      <c r="R4322" s="19" t="s">
        <v>181</v>
      </c>
      <c r="S4322" s="19" t="s">
        <v>139</v>
      </c>
      <c r="T4322" s="19" t="s">
        <v>182</v>
      </c>
      <c r="U4322" s="21" t="s">
        <v>15881</v>
      </c>
      <c r="V4322" s="21">
        <v>2</v>
      </c>
      <c r="W4322" s="21">
        <v>3</v>
      </c>
      <c r="X4322" s="21">
        <v>6</v>
      </c>
      <c r="Y4322" s="19" t="s">
        <v>60</v>
      </c>
      <c r="Z4322" s="19" t="s">
        <v>61</v>
      </c>
      <c r="AA4322" s="19" t="s">
        <v>141</v>
      </c>
      <c r="AB4322" s="19" t="s">
        <v>142</v>
      </c>
      <c r="AC4322" s="19" t="s">
        <v>143</v>
      </c>
      <c r="AD4322" s="19" t="s">
        <v>144</v>
      </c>
      <c r="AE4322" s="19" t="s">
        <v>15577</v>
      </c>
      <c r="AF4322" s="19" t="s">
        <v>15578</v>
      </c>
      <c r="AJ4322" s="21">
        <f>VLOOKUP(B4322,[1]Sheet8!$A$3:$B$989,2,0)</f>
        <v>0</v>
      </c>
      <c r="AK4322" s="21">
        <f>VLOOKUP(B4322,[2]Sheet3!$A$3:$B$1872,2,0)</f>
        <v>223601.76991150444</v>
      </c>
      <c r="AL4322" s="22">
        <f t="shared" si="70"/>
        <v>223601.76991150444</v>
      </c>
    </row>
    <row r="4323" spans="1:38" ht="12" customHeight="1">
      <c r="A4323" s="19" t="s">
        <v>15882</v>
      </c>
      <c r="B4323" s="20" t="s">
        <v>15883</v>
      </c>
      <c r="C4323" s="20"/>
      <c r="D4323" s="20"/>
      <c r="F4323" s="20" t="s">
        <v>135</v>
      </c>
      <c r="G4323" s="20" t="s">
        <v>135</v>
      </c>
      <c r="H4323" s="20" t="s">
        <v>15884</v>
      </c>
      <c r="I4323" s="20"/>
      <c r="J4323" s="20"/>
      <c r="K4323" s="20"/>
      <c r="L4323" s="20" t="s">
        <v>15885</v>
      </c>
      <c r="M4323" s="20" t="s">
        <v>15883</v>
      </c>
      <c r="N4323" s="20"/>
      <c r="O4323" s="19" t="s">
        <v>15886</v>
      </c>
      <c r="P4323" s="20" t="s">
        <v>43</v>
      </c>
      <c r="Q4323" s="19" t="s">
        <v>131</v>
      </c>
      <c r="U4323" s="21">
        <v>400</v>
      </c>
      <c r="V4323" s="21">
        <v>1</v>
      </c>
      <c r="W4323" s="21">
        <v>1</v>
      </c>
      <c r="X4323" s="21">
        <v>2</v>
      </c>
      <c r="AJ4323" s="21">
        <f>VLOOKUP(B4323,[1]Sheet8!$A$3:$B$989,2,0)</f>
        <v>8484.0299999999988</v>
      </c>
      <c r="AK4323" s="21">
        <f>VLOOKUP(B4323,[2]Sheet3!$A$3:$B$1872,2,0)</f>
        <v>78192.920353982321</v>
      </c>
      <c r="AL4323" s="22">
        <f t="shared" si="70"/>
        <v>86676.95035398232</v>
      </c>
    </row>
    <row r="4324" spans="1:38" ht="12" customHeight="1">
      <c r="A4324" s="19" t="s">
        <v>15887</v>
      </c>
      <c r="B4324" s="20" t="s">
        <v>15888</v>
      </c>
      <c r="C4324" s="20"/>
      <c r="D4324" s="20"/>
      <c r="F4324" s="20" t="s">
        <v>135</v>
      </c>
      <c r="G4324" s="20" t="s">
        <v>135</v>
      </c>
      <c r="H4324" s="20"/>
      <c r="I4324" s="20"/>
      <c r="J4324" s="20"/>
      <c r="K4324" s="20"/>
      <c r="L4324" s="20"/>
      <c r="M4324" s="20" t="s">
        <v>15888</v>
      </c>
      <c r="N4324" s="20"/>
      <c r="O4324" s="19" t="s">
        <v>15889</v>
      </c>
      <c r="P4324" s="20" t="s">
        <v>43</v>
      </c>
      <c r="Q4324" s="19" t="s">
        <v>131</v>
      </c>
      <c r="AJ4324" s="21">
        <v>0</v>
      </c>
      <c r="AK4324" s="21">
        <f>VLOOKUP(B4324,[2]Sheet3!$A$3:$B$1872,2,0)</f>
        <v>4663.716814159292</v>
      </c>
      <c r="AL4324" s="22">
        <f t="shared" si="70"/>
        <v>4663.716814159292</v>
      </c>
    </row>
    <row r="4325" spans="1:38" ht="12" customHeight="1">
      <c r="A4325" s="19" t="s">
        <v>15890</v>
      </c>
      <c r="B4325" s="20" t="s">
        <v>15891</v>
      </c>
      <c r="C4325" s="20"/>
      <c r="D4325" s="20"/>
      <c r="F4325" s="20" t="s">
        <v>135</v>
      </c>
      <c r="G4325" s="20" t="s">
        <v>135</v>
      </c>
      <c r="H4325" s="20"/>
      <c r="I4325" s="20"/>
      <c r="J4325" s="20"/>
      <c r="K4325" s="20"/>
      <c r="L4325" s="20"/>
      <c r="M4325" s="20" t="s">
        <v>15891</v>
      </c>
      <c r="N4325" s="20"/>
      <c r="O4325" s="19" t="s">
        <v>15892</v>
      </c>
      <c r="P4325" s="20" t="s">
        <v>43</v>
      </c>
      <c r="Q4325" s="19" t="s">
        <v>131</v>
      </c>
      <c r="AJ4325" s="21">
        <v>0</v>
      </c>
      <c r="AK4325" s="21">
        <v>0</v>
      </c>
      <c r="AL4325" s="22">
        <f t="shared" si="70"/>
        <v>0</v>
      </c>
    </row>
    <row r="4326" spans="1:38" ht="12" customHeight="1">
      <c r="A4326" s="19" t="s">
        <v>15893</v>
      </c>
      <c r="B4326" s="20" t="s">
        <v>15894</v>
      </c>
      <c r="C4326" s="20"/>
      <c r="D4326" s="20"/>
      <c r="F4326" s="20" t="s">
        <v>135</v>
      </c>
      <c r="G4326" s="20" t="s">
        <v>135</v>
      </c>
      <c r="H4326" s="20" t="s">
        <v>15895</v>
      </c>
      <c r="I4326" s="20"/>
      <c r="J4326" s="20"/>
      <c r="K4326" s="20"/>
      <c r="L4326" s="20" t="s">
        <v>15885</v>
      </c>
      <c r="M4326" s="20" t="s">
        <v>15894</v>
      </c>
      <c r="N4326" s="20"/>
      <c r="O4326" s="19" t="s">
        <v>15896</v>
      </c>
      <c r="P4326" s="20" t="s">
        <v>59</v>
      </c>
      <c r="Q4326" s="19" t="s">
        <v>131</v>
      </c>
      <c r="AJ4326" s="21">
        <v>0</v>
      </c>
      <c r="AK4326" s="21">
        <f>VLOOKUP(B4326,[2]Sheet3!$A$3:$B$1872,2,0)</f>
        <v>4663.716814159292</v>
      </c>
      <c r="AL4326" s="22">
        <f t="shared" si="70"/>
        <v>4663.716814159292</v>
      </c>
    </row>
    <row r="4327" spans="1:38" ht="12" customHeight="1">
      <c r="A4327" s="19" t="s">
        <v>15897</v>
      </c>
      <c r="B4327" s="20" t="s">
        <v>15898</v>
      </c>
      <c r="C4327" s="20"/>
      <c r="D4327" s="20"/>
      <c r="F4327" s="20" t="s">
        <v>135</v>
      </c>
      <c r="G4327" s="20" t="s">
        <v>135</v>
      </c>
      <c r="H4327" s="20" t="s">
        <v>15899</v>
      </c>
      <c r="I4327" s="20"/>
      <c r="J4327" s="20"/>
      <c r="K4327" s="20"/>
      <c r="L4327" s="20"/>
      <c r="M4327" s="20" t="s">
        <v>15898</v>
      </c>
      <c r="N4327" s="20"/>
      <c r="O4327" s="19" t="s">
        <v>15900</v>
      </c>
      <c r="P4327" s="20" t="s">
        <v>59</v>
      </c>
      <c r="Q4327" s="19" t="s">
        <v>131</v>
      </c>
      <c r="AJ4327" s="21">
        <v>0</v>
      </c>
      <c r="AK4327" s="21">
        <f>VLOOKUP(B4327,[2]Sheet3!$A$3:$B$1872,2,0)</f>
        <v>4663.716814159292</v>
      </c>
      <c r="AL4327" s="22">
        <f t="shared" si="70"/>
        <v>4663.716814159292</v>
      </c>
    </row>
    <row r="4328" spans="1:38" ht="12" customHeight="1">
      <c r="A4328" s="19" t="s">
        <v>15901</v>
      </c>
      <c r="B4328" s="20" t="s">
        <v>15902</v>
      </c>
      <c r="C4328" s="20"/>
      <c r="D4328" s="20"/>
      <c r="F4328" s="20" t="s">
        <v>135</v>
      </c>
      <c r="G4328" s="20" t="s">
        <v>135</v>
      </c>
      <c r="H4328" s="20"/>
      <c r="I4328" s="20"/>
      <c r="J4328" s="20"/>
      <c r="K4328" s="20"/>
      <c r="L4328" s="20"/>
      <c r="M4328" s="20" t="s">
        <v>15902</v>
      </c>
      <c r="N4328" s="20"/>
      <c r="O4328" s="19" t="s">
        <v>15903</v>
      </c>
      <c r="P4328" s="20" t="s">
        <v>43</v>
      </c>
      <c r="Q4328" s="19" t="s">
        <v>131</v>
      </c>
      <c r="AJ4328" s="21">
        <v>0</v>
      </c>
      <c r="AK4328" s="21">
        <v>0</v>
      </c>
      <c r="AL4328" s="22">
        <f t="shared" si="70"/>
        <v>0</v>
      </c>
    </row>
    <row r="4329" spans="1:38" ht="12" customHeight="1">
      <c r="A4329" s="19" t="s">
        <v>15904</v>
      </c>
      <c r="B4329" s="20" t="s">
        <v>15905</v>
      </c>
      <c r="C4329" s="20"/>
      <c r="D4329" s="20"/>
      <c r="F4329" s="20" t="s">
        <v>135</v>
      </c>
      <c r="G4329" s="20" t="s">
        <v>135</v>
      </c>
      <c r="H4329" s="20"/>
      <c r="I4329" s="20"/>
      <c r="J4329" s="20"/>
      <c r="K4329" s="20"/>
      <c r="L4329" s="20"/>
      <c r="M4329" s="20" t="s">
        <v>15905</v>
      </c>
      <c r="N4329" s="20"/>
      <c r="O4329" s="19" t="s">
        <v>15906</v>
      </c>
      <c r="P4329" s="20" t="s">
        <v>43</v>
      </c>
      <c r="Q4329" s="19" t="s">
        <v>131</v>
      </c>
      <c r="AJ4329" s="21">
        <v>0</v>
      </c>
      <c r="AK4329" s="21">
        <v>0</v>
      </c>
      <c r="AL4329" s="22">
        <f t="shared" si="70"/>
        <v>0</v>
      </c>
    </row>
    <row r="4330" spans="1:38" ht="12" customHeight="1">
      <c r="A4330" s="19" t="s">
        <v>15907</v>
      </c>
      <c r="B4330" s="20" t="s">
        <v>15811</v>
      </c>
      <c r="C4330" s="20"/>
      <c r="D4330" s="20"/>
      <c r="E4330" s="19" t="s">
        <v>15908</v>
      </c>
      <c r="F4330" s="20" t="s">
        <v>135</v>
      </c>
      <c r="G4330" s="20" t="s">
        <v>135</v>
      </c>
      <c r="H4330" s="20" t="s">
        <v>15810</v>
      </c>
      <c r="I4330" s="20"/>
      <c r="J4330" s="20"/>
      <c r="K4330" s="20"/>
      <c r="L4330" s="20" t="s">
        <v>15811</v>
      </c>
      <c r="M4330" s="20" t="s">
        <v>15811</v>
      </c>
      <c r="N4330" s="20"/>
      <c r="O4330" s="19" t="s">
        <v>15909</v>
      </c>
      <c r="P4330" s="20" t="s">
        <v>43</v>
      </c>
      <c r="Q4330" s="19" t="s">
        <v>170</v>
      </c>
      <c r="U4330" s="21">
        <v>400</v>
      </c>
      <c r="V4330" s="21">
        <v>1</v>
      </c>
      <c r="W4330" s="21">
        <v>1</v>
      </c>
      <c r="X4330" s="21">
        <v>2</v>
      </c>
      <c r="Y4330" s="19" t="s">
        <v>60</v>
      </c>
      <c r="Z4330" s="19" t="s">
        <v>61</v>
      </c>
      <c r="AA4330" s="19" t="s">
        <v>141</v>
      </c>
      <c r="AB4330" s="19" t="s">
        <v>142</v>
      </c>
      <c r="AC4330" s="19" t="s">
        <v>203</v>
      </c>
      <c r="AD4330" s="19" t="s">
        <v>203</v>
      </c>
      <c r="AE4330" s="19" t="s">
        <v>516</v>
      </c>
      <c r="AF4330" s="19" t="s">
        <v>517</v>
      </c>
      <c r="AJ4330" s="21">
        <f>VLOOKUP(B4330,[1]Sheet8!$A$3:$B$989,2,0)</f>
        <v>0</v>
      </c>
      <c r="AK4330" s="21">
        <f>VLOOKUP(B4330,[2]Sheet3!$A$3:$B$1872,2,0)</f>
        <v>32646.017699115044</v>
      </c>
      <c r="AL4330" s="22">
        <f t="shared" si="70"/>
        <v>32646.017699115044</v>
      </c>
    </row>
    <row r="4331" spans="1:38" ht="12" customHeight="1">
      <c r="A4331" s="19" t="s">
        <v>15910</v>
      </c>
      <c r="B4331" s="20" t="s">
        <v>15911</v>
      </c>
      <c r="C4331" s="20"/>
      <c r="D4331" s="20"/>
      <c r="F4331" s="20" t="s">
        <v>135</v>
      </c>
      <c r="G4331" s="20" t="s">
        <v>135</v>
      </c>
      <c r="H4331" s="20"/>
      <c r="I4331" s="20"/>
      <c r="J4331" s="20"/>
      <c r="K4331" s="20"/>
      <c r="L4331" s="20"/>
      <c r="M4331" s="20" t="s">
        <v>15911</v>
      </c>
      <c r="N4331" s="20"/>
      <c r="O4331" s="19" t="s">
        <v>15912</v>
      </c>
      <c r="P4331" s="20" t="s">
        <v>59</v>
      </c>
      <c r="Q4331" s="19" t="s">
        <v>131</v>
      </c>
      <c r="AJ4331" s="21">
        <v>0</v>
      </c>
      <c r="AK4331" s="21">
        <f>VLOOKUP(B4331,[2]Sheet3!$A$3:$B$1872,2,0)</f>
        <v>31818.584070796463</v>
      </c>
      <c r="AL4331" s="22">
        <f t="shared" si="70"/>
        <v>31818.584070796463</v>
      </c>
    </row>
    <row r="4332" spans="1:38" ht="12" customHeight="1">
      <c r="A4332" s="19" t="s">
        <v>15913</v>
      </c>
      <c r="B4332" s="20" t="s">
        <v>15914</v>
      </c>
      <c r="C4332" s="20"/>
      <c r="D4332" s="20"/>
      <c r="E4332" s="19" t="s">
        <v>15915</v>
      </c>
      <c r="F4332" s="20" t="s">
        <v>135</v>
      </c>
      <c r="G4332" s="20" t="s">
        <v>135</v>
      </c>
      <c r="H4332" s="20" t="s">
        <v>15916</v>
      </c>
      <c r="I4332" s="20"/>
      <c r="J4332" s="20"/>
      <c r="K4332" s="20"/>
      <c r="L4332" s="20" t="s">
        <v>15914</v>
      </c>
      <c r="M4332" s="20" t="s">
        <v>15914</v>
      </c>
      <c r="N4332" s="20"/>
      <c r="O4332" s="19" t="s">
        <v>15917</v>
      </c>
      <c r="P4332" s="20" t="s">
        <v>59</v>
      </c>
      <c r="Q4332" s="19" t="s">
        <v>180</v>
      </c>
      <c r="U4332" s="21">
        <v>1700</v>
      </c>
      <c r="V4332" s="21">
        <v>0</v>
      </c>
      <c r="W4332" s="21">
        <v>2</v>
      </c>
      <c r="X4332" s="21">
        <v>3</v>
      </c>
      <c r="Y4332" s="19" t="s">
        <v>60</v>
      </c>
      <c r="Z4332" s="19" t="s">
        <v>61</v>
      </c>
      <c r="AA4332" s="19" t="s">
        <v>141</v>
      </c>
      <c r="AB4332" s="19" t="s">
        <v>142</v>
      </c>
      <c r="AC4332" s="19" t="s">
        <v>143</v>
      </c>
      <c r="AD4332" s="19" t="s">
        <v>144</v>
      </c>
      <c r="AE4332" s="19" t="s">
        <v>160</v>
      </c>
      <c r="AF4332" s="19" t="s">
        <v>161</v>
      </c>
      <c r="AG4332" s="19" t="s">
        <v>857</v>
      </c>
      <c r="AJ4332" s="21">
        <f>VLOOKUP(B4332,[1]Sheet8!$A$3:$B$989,2,0)</f>
        <v>61613</v>
      </c>
      <c r="AK4332" s="21">
        <f>VLOOKUP(B4332,[2]Sheet3!$A$3:$B$1872,2,0)</f>
        <v>416134.51327433635</v>
      </c>
      <c r="AL4332" s="22">
        <f t="shared" si="70"/>
        <v>477747.51327433635</v>
      </c>
    </row>
    <row r="4333" spans="1:38" ht="12" customHeight="1">
      <c r="A4333" s="19" t="s">
        <v>15918</v>
      </c>
      <c r="B4333" s="20" t="s">
        <v>15919</v>
      </c>
      <c r="C4333" s="20"/>
      <c r="D4333" s="20"/>
      <c r="E4333" s="19" t="s">
        <v>15920</v>
      </c>
      <c r="F4333" s="20" t="s">
        <v>135</v>
      </c>
      <c r="G4333" s="20" t="s">
        <v>135</v>
      </c>
      <c r="H4333" s="20" t="s">
        <v>15921</v>
      </c>
      <c r="I4333" s="20"/>
      <c r="J4333" s="20"/>
      <c r="K4333" s="20"/>
      <c r="L4333" s="20" t="s">
        <v>15919</v>
      </c>
      <c r="M4333" s="20" t="s">
        <v>15919</v>
      </c>
      <c r="N4333" s="20"/>
      <c r="O4333" s="19" t="s">
        <v>15922</v>
      </c>
      <c r="P4333" s="20" t="s">
        <v>59</v>
      </c>
      <c r="Q4333" s="19" t="s">
        <v>44</v>
      </c>
      <c r="R4333" s="19" t="s">
        <v>446</v>
      </c>
      <c r="S4333" s="19" t="s">
        <v>139</v>
      </c>
      <c r="T4333" s="19" t="s">
        <v>140</v>
      </c>
      <c r="U4333" s="21">
        <v>1500</v>
      </c>
      <c r="V4333" s="21">
        <v>0</v>
      </c>
      <c r="W4333" s="21">
        <v>5</v>
      </c>
      <c r="X4333" s="21">
        <v>5</v>
      </c>
      <c r="Y4333" s="19" t="s">
        <v>60</v>
      </c>
      <c r="Z4333" s="19" t="s">
        <v>61</v>
      </c>
      <c r="AA4333" s="19" t="s">
        <v>141</v>
      </c>
      <c r="AB4333" s="19" t="s">
        <v>142</v>
      </c>
      <c r="AC4333" s="19" t="s">
        <v>143</v>
      </c>
      <c r="AD4333" s="19" t="s">
        <v>144</v>
      </c>
      <c r="AE4333" s="19" t="s">
        <v>15440</v>
      </c>
      <c r="AF4333" s="19" t="s">
        <v>15441</v>
      </c>
      <c r="AJ4333" s="21">
        <f>VLOOKUP(B4333,[1]Sheet8!$A$3:$B$989,2,0)</f>
        <v>92141.861861777652</v>
      </c>
      <c r="AK4333" s="21">
        <f>VLOOKUP(B4333,[2]Sheet3!$A$3:$B$1872,2,0)</f>
        <v>149856.14218748795</v>
      </c>
      <c r="AL4333" s="22">
        <f t="shared" si="70"/>
        <v>241998.00404926558</v>
      </c>
    </row>
    <row r="4334" spans="1:38" ht="12" customHeight="1">
      <c r="A4334" s="19" t="s">
        <v>15923</v>
      </c>
      <c r="B4334" s="20" t="s">
        <v>15924</v>
      </c>
      <c r="C4334" s="20"/>
      <c r="D4334" s="20"/>
      <c r="F4334" s="20" t="s">
        <v>135</v>
      </c>
      <c r="G4334" s="20" t="s">
        <v>135</v>
      </c>
      <c r="H4334" s="20" t="s">
        <v>15925</v>
      </c>
      <c r="I4334" s="20"/>
      <c r="J4334" s="20"/>
      <c r="K4334" s="20"/>
      <c r="L4334" s="20" t="s">
        <v>15924</v>
      </c>
      <c r="M4334" s="20" t="s">
        <v>15924</v>
      </c>
      <c r="N4334" s="20"/>
      <c r="O4334" s="19" t="s">
        <v>15926</v>
      </c>
      <c r="P4334" s="20" t="s">
        <v>43</v>
      </c>
      <c r="Q4334" s="19" t="s">
        <v>131</v>
      </c>
      <c r="AJ4334" s="21">
        <v>0</v>
      </c>
      <c r="AK4334" s="21">
        <v>0</v>
      </c>
      <c r="AL4334" s="22">
        <f t="shared" si="70"/>
        <v>0</v>
      </c>
    </row>
    <row r="4335" spans="1:38" ht="12" customHeight="1">
      <c r="A4335" s="19" t="s">
        <v>15927</v>
      </c>
      <c r="B4335" s="20" t="s">
        <v>15928</v>
      </c>
      <c r="C4335" s="20"/>
      <c r="D4335" s="20"/>
      <c r="F4335" s="20" t="s">
        <v>135</v>
      </c>
      <c r="G4335" s="20" t="s">
        <v>135</v>
      </c>
      <c r="H4335" s="20"/>
      <c r="I4335" s="20"/>
      <c r="J4335" s="20"/>
      <c r="K4335" s="20"/>
      <c r="L4335" s="20"/>
      <c r="M4335" s="20" t="s">
        <v>15928</v>
      </c>
      <c r="N4335" s="20"/>
      <c r="O4335" s="19" t="s">
        <v>15929</v>
      </c>
      <c r="P4335" s="20" t="s">
        <v>43</v>
      </c>
      <c r="Q4335" s="19" t="s">
        <v>131</v>
      </c>
      <c r="AJ4335" s="21">
        <v>0</v>
      </c>
      <c r="AK4335" s="21">
        <v>0</v>
      </c>
      <c r="AL4335" s="22">
        <f t="shared" si="70"/>
        <v>0</v>
      </c>
    </row>
    <row r="4336" spans="1:38" ht="12" customHeight="1">
      <c r="A4336" s="19" t="s">
        <v>15930</v>
      </c>
      <c r="B4336" s="20" t="s">
        <v>15931</v>
      </c>
      <c r="C4336" s="20"/>
      <c r="D4336" s="20"/>
      <c r="F4336" s="20" t="s">
        <v>135</v>
      </c>
      <c r="G4336" s="20" t="s">
        <v>135</v>
      </c>
      <c r="H4336" s="20"/>
      <c r="I4336" s="20"/>
      <c r="J4336" s="20"/>
      <c r="K4336" s="20"/>
      <c r="L4336" s="20" t="s">
        <v>15931</v>
      </c>
      <c r="M4336" s="20" t="s">
        <v>15931</v>
      </c>
      <c r="N4336" s="20"/>
      <c r="O4336" s="19" t="s">
        <v>15932</v>
      </c>
      <c r="P4336" s="20" t="s">
        <v>43</v>
      </c>
      <c r="Q4336" s="19" t="s">
        <v>131</v>
      </c>
      <c r="AJ4336" s="21">
        <v>0</v>
      </c>
      <c r="AK4336" s="21">
        <v>0</v>
      </c>
      <c r="AL4336" s="22">
        <f t="shared" si="70"/>
        <v>0</v>
      </c>
    </row>
    <row r="4337" spans="1:38" ht="12" customHeight="1">
      <c r="A4337" s="19" t="s">
        <v>15933</v>
      </c>
      <c r="B4337" s="20" t="s">
        <v>15934</v>
      </c>
      <c r="C4337" s="20"/>
      <c r="D4337" s="20"/>
      <c r="F4337" s="20" t="s">
        <v>135</v>
      </c>
      <c r="G4337" s="20" t="s">
        <v>135</v>
      </c>
      <c r="H4337" s="20"/>
      <c r="I4337" s="20"/>
      <c r="J4337" s="20"/>
      <c r="K4337" s="20"/>
      <c r="L4337" s="20" t="s">
        <v>15934</v>
      </c>
      <c r="M4337" s="20" t="s">
        <v>15934</v>
      </c>
      <c r="N4337" s="20"/>
      <c r="O4337" s="19" t="s">
        <v>15935</v>
      </c>
      <c r="P4337" s="20" t="s">
        <v>43</v>
      </c>
      <c r="Q4337" s="19" t="s">
        <v>131</v>
      </c>
      <c r="AJ4337" s="21">
        <v>0</v>
      </c>
      <c r="AK4337" s="21">
        <v>0</v>
      </c>
      <c r="AL4337" s="22">
        <f t="shared" si="70"/>
        <v>0</v>
      </c>
    </row>
    <row r="4338" spans="1:38" ht="12" customHeight="1">
      <c r="A4338" s="19" t="s">
        <v>15936</v>
      </c>
      <c r="B4338" s="20" t="s">
        <v>15937</v>
      </c>
      <c r="C4338" s="20"/>
      <c r="D4338" s="20"/>
      <c r="E4338" s="19" t="s">
        <v>15938</v>
      </c>
      <c r="F4338" s="20" t="s">
        <v>135</v>
      </c>
      <c r="G4338" s="20" t="s">
        <v>135</v>
      </c>
      <c r="H4338" s="20" t="s">
        <v>15782</v>
      </c>
      <c r="I4338" s="20"/>
      <c r="J4338" s="20"/>
      <c r="K4338" s="20"/>
      <c r="L4338" s="20" t="s">
        <v>15939</v>
      </c>
      <c r="M4338" s="20" t="s">
        <v>15937</v>
      </c>
      <c r="N4338" s="20"/>
      <c r="O4338" s="19" t="s">
        <v>15940</v>
      </c>
      <c r="P4338" s="20" t="s">
        <v>43</v>
      </c>
      <c r="Q4338" s="19" t="s">
        <v>44</v>
      </c>
      <c r="U4338" s="21">
        <v>3600</v>
      </c>
      <c r="V4338" s="21">
        <v>4</v>
      </c>
      <c r="W4338" s="21">
        <v>2</v>
      </c>
      <c r="X4338" s="21">
        <v>8</v>
      </c>
      <c r="Y4338" s="19" t="s">
        <v>60</v>
      </c>
      <c r="Z4338" s="19" t="s">
        <v>61</v>
      </c>
      <c r="AA4338" s="19" t="s">
        <v>141</v>
      </c>
      <c r="AB4338" s="19" t="s">
        <v>142</v>
      </c>
      <c r="AC4338" s="19" t="s">
        <v>203</v>
      </c>
      <c r="AD4338" s="19" t="s">
        <v>203</v>
      </c>
      <c r="AE4338" s="19" t="s">
        <v>204</v>
      </c>
      <c r="AF4338" s="19" t="s">
        <v>204</v>
      </c>
      <c r="AJ4338" s="21">
        <f>VLOOKUP(B4338,[1]Sheet8!$A$3:$B$989,2,0)</f>
        <v>0</v>
      </c>
      <c r="AK4338" s="21">
        <f>VLOOKUP(B4338,[2]Sheet3!$A$3:$B$1872,2,0)</f>
        <v>97486.725663716818</v>
      </c>
      <c r="AL4338" s="22">
        <f t="shared" si="70"/>
        <v>97486.725663716818</v>
      </c>
    </row>
    <row r="4339" spans="1:38" ht="12" customHeight="1">
      <c r="A4339" s="19" t="s">
        <v>15941</v>
      </c>
      <c r="B4339" s="20" t="s">
        <v>15942</v>
      </c>
      <c r="C4339" s="20"/>
      <c r="D4339" s="20"/>
      <c r="F4339" s="20" t="s">
        <v>135</v>
      </c>
      <c r="G4339" s="20" t="s">
        <v>135</v>
      </c>
      <c r="H4339" s="20"/>
      <c r="I4339" s="20"/>
      <c r="J4339" s="20"/>
      <c r="K4339" s="20"/>
      <c r="L4339" s="20" t="s">
        <v>15943</v>
      </c>
      <c r="M4339" s="20" t="s">
        <v>15942</v>
      </c>
      <c r="N4339" s="20"/>
      <c r="O4339" s="19" t="s">
        <v>15944</v>
      </c>
      <c r="P4339" s="20" t="s">
        <v>43</v>
      </c>
      <c r="Q4339" s="19" t="s">
        <v>131</v>
      </c>
      <c r="AJ4339" s="21">
        <v>0</v>
      </c>
      <c r="AK4339" s="21">
        <f>VLOOKUP(B4339,[2]Sheet3!$A$3:$B$1872,2,0)</f>
        <v>8861.0619469026551</v>
      </c>
      <c r="AL4339" s="22">
        <f t="shared" si="70"/>
        <v>8861.0619469026551</v>
      </c>
    </row>
    <row r="4340" spans="1:38" ht="12" customHeight="1">
      <c r="A4340" s="19" t="s">
        <v>15945</v>
      </c>
      <c r="B4340" s="20" t="s">
        <v>15946</v>
      </c>
      <c r="C4340" s="20"/>
      <c r="D4340" s="20"/>
      <c r="F4340" s="20" t="s">
        <v>135</v>
      </c>
      <c r="G4340" s="20" t="s">
        <v>135</v>
      </c>
      <c r="H4340" s="20" t="s">
        <v>15947</v>
      </c>
      <c r="I4340" s="20"/>
      <c r="J4340" s="20"/>
      <c r="K4340" s="20"/>
      <c r="L4340" s="20" t="s">
        <v>15946</v>
      </c>
      <c r="M4340" s="20" t="s">
        <v>15946</v>
      </c>
      <c r="N4340" s="20"/>
      <c r="O4340" s="19" t="s">
        <v>15948</v>
      </c>
      <c r="P4340" s="20" t="s">
        <v>43</v>
      </c>
      <c r="Q4340" s="19" t="s">
        <v>131</v>
      </c>
      <c r="AJ4340" s="21">
        <v>0</v>
      </c>
      <c r="AK4340" s="21">
        <v>0</v>
      </c>
      <c r="AL4340" s="22">
        <f t="shared" si="70"/>
        <v>0</v>
      </c>
    </row>
    <row r="4341" spans="1:38" ht="12" customHeight="1">
      <c r="A4341" s="19" t="s">
        <v>15949</v>
      </c>
      <c r="B4341" s="20" t="s">
        <v>15950</v>
      </c>
      <c r="C4341" s="20"/>
      <c r="D4341" s="20"/>
      <c r="F4341" s="20" t="s">
        <v>135</v>
      </c>
      <c r="G4341" s="20" t="s">
        <v>135</v>
      </c>
      <c r="H4341" s="20" t="s">
        <v>15950</v>
      </c>
      <c r="I4341" s="20"/>
      <c r="J4341" s="20"/>
      <c r="K4341" s="20"/>
      <c r="L4341" s="20" t="s">
        <v>15950</v>
      </c>
      <c r="M4341" s="20" t="s">
        <v>15950</v>
      </c>
      <c r="N4341" s="20"/>
      <c r="O4341" s="19" t="s">
        <v>15951</v>
      </c>
      <c r="P4341" s="20" t="s">
        <v>43</v>
      </c>
      <c r="Q4341" s="19" t="s">
        <v>237</v>
      </c>
      <c r="Y4341" s="19" t="s">
        <v>60</v>
      </c>
      <c r="Z4341" s="19" t="s">
        <v>61</v>
      </c>
      <c r="AA4341" s="19" t="s">
        <v>141</v>
      </c>
      <c r="AB4341" s="19" t="s">
        <v>142</v>
      </c>
      <c r="AC4341" s="19" t="s">
        <v>203</v>
      </c>
      <c r="AD4341" s="19" t="s">
        <v>203</v>
      </c>
      <c r="AJ4341" s="21">
        <v>0</v>
      </c>
      <c r="AK4341" s="21">
        <v>0</v>
      </c>
      <c r="AL4341" s="22">
        <f t="shared" si="70"/>
        <v>0</v>
      </c>
    </row>
    <row r="4342" spans="1:38" ht="12" customHeight="1">
      <c r="A4342" s="19" t="s">
        <v>15952</v>
      </c>
      <c r="B4342" s="20" t="s">
        <v>15953</v>
      </c>
      <c r="C4342" s="20"/>
      <c r="D4342" s="20"/>
      <c r="F4342" s="20" t="s">
        <v>135</v>
      </c>
      <c r="G4342" s="20" t="s">
        <v>135</v>
      </c>
      <c r="H4342" s="20" t="s">
        <v>15954</v>
      </c>
      <c r="I4342" s="20"/>
      <c r="J4342" s="20"/>
      <c r="K4342" s="20"/>
      <c r="L4342" s="20" t="s">
        <v>15953</v>
      </c>
      <c r="M4342" s="20" t="s">
        <v>15953</v>
      </c>
      <c r="N4342" s="20"/>
      <c r="O4342" s="19" t="s">
        <v>15955</v>
      </c>
      <c r="P4342" s="20" t="s">
        <v>43</v>
      </c>
      <c r="Q4342" s="19" t="s">
        <v>131</v>
      </c>
      <c r="AJ4342" s="21">
        <v>0</v>
      </c>
      <c r="AK4342" s="21">
        <v>0</v>
      </c>
      <c r="AL4342" s="22">
        <f t="shared" si="70"/>
        <v>0</v>
      </c>
    </row>
    <row r="4343" spans="1:38" ht="12" customHeight="1">
      <c r="A4343" s="19" t="s">
        <v>15956</v>
      </c>
      <c r="B4343" s="20" t="s">
        <v>15957</v>
      </c>
      <c r="C4343" s="20"/>
      <c r="D4343" s="20"/>
      <c r="E4343" s="19" t="s">
        <v>15958</v>
      </c>
      <c r="F4343" s="20" t="s">
        <v>135</v>
      </c>
      <c r="G4343" s="20" t="s">
        <v>135</v>
      </c>
      <c r="H4343" s="20"/>
      <c r="I4343" s="20"/>
      <c r="J4343" s="20"/>
      <c r="K4343" s="20"/>
      <c r="L4343" s="20" t="s">
        <v>15957</v>
      </c>
      <c r="M4343" s="20" t="s">
        <v>15957</v>
      </c>
      <c r="N4343" s="20"/>
      <c r="O4343" s="19" t="s">
        <v>15959</v>
      </c>
      <c r="P4343" s="20" t="s">
        <v>59</v>
      </c>
      <c r="Q4343" s="19" t="s">
        <v>44</v>
      </c>
      <c r="R4343" s="19" t="s">
        <v>138</v>
      </c>
      <c r="S4343" s="19" t="s">
        <v>139</v>
      </c>
      <c r="T4343" s="19" t="s">
        <v>140</v>
      </c>
      <c r="U4343" s="21">
        <v>1200</v>
      </c>
      <c r="V4343" s="21">
        <v>0</v>
      </c>
      <c r="W4343" s="21">
        <v>2</v>
      </c>
      <c r="X4343" s="21">
        <v>3</v>
      </c>
      <c r="Y4343" s="19" t="s">
        <v>60</v>
      </c>
      <c r="Z4343" s="19" t="s">
        <v>61</v>
      </c>
      <c r="AA4343" s="19" t="s">
        <v>141</v>
      </c>
      <c r="AB4343" s="19" t="s">
        <v>142</v>
      </c>
      <c r="AC4343" s="19" t="s">
        <v>143</v>
      </c>
      <c r="AD4343" s="19" t="s">
        <v>144</v>
      </c>
      <c r="AE4343" s="19" t="s">
        <v>145</v>
      </c>
      <c r="AF4343" s="19" t="s">
        <v>145</v>
      </c>
      <c r="AJ4343" s="21">
        <f>VLOOKUP(B4343,[1]Sheet8!$A$3:$B$989,2,0)</f>
        <v>10519.25</v>
      </c>
      <c r="AK4343" s="21">
        <f>VLOOKUP(B4343,[2]Sheet3!$A$3:$B$1872,2,0)</f>
        <v>248051.72566371688</v>
      </c>
      <c r="AL4343" s="22">
        <f t="shared" si="70"/>
        <v>258570.97566371688</v>
      </c>
    </row>
    <row r="4344" spans="1:38" ht="12" customHeight="1">
      <c r="A4344" s="19" t="s">
        <v>15960</v>
      </c>
      <c r="B4344" s="20" t="s">
        <v>3671</v>
      </c>
      <c r="C4344" s="20"/>
      <c r="D4344" s="20"/>
      <c r="E4344" s="19" t="s">
        <v>15961</v>
      </c>
      <c r="F4344" s="20" t="s">
        <v>135</v>
      </c>
      <c r="G4344" s="20" t="s">
        <v>135</v>
      </c>
      <c r="H4344" s="20" t="s">
        <v>15962</v>
      </c>
      <c r="I4344" s="20"/>
      <c r="J4344" s="20"/>
      <c r="K4344" s="20"/>
      <c r="L4344" s="20" t="s">
        <v>3671</v>
      </c>
      <c r="M4344" s="20" t="s">
        <v>3671</v>
      </c>
      <c r="N4344" s="20"/>
      <c r="O4344" s="19" t="s">
        <v>15963</v>
      </c>
      <c r="P4344" s="20" t="s">
        <v>59</v>
      </c>
      <c r="Q4344" s="19" t="s">
        <v>44</v>
      </c>
      <c r="U4344" s="21">
        <v>1500</v>
      </c>
      <c r="V4344" s="21">
        <v>3</v>
      </c>
      <c r="W4344" s="21">
        <v>2</v>
      </c>
      <c r="X4344" s="21">
        <v>4</v>
      </c>
      <c r="Y4344" s="19" t="s">
        <v>60</v>
      </c>
      <c r="Z4344" s="19" t="s">
        <v>61</v>
      </c>
      <c r="AA4344" s="19" t="s">
        <v>141</v>
      </c>
      <c r="AB4344" s="19" t="s">
        <v>142</v>
      </c>
      <c r="AC4344" s="19" t="s">
        <v>203</v>
      </c>
      <c r="AD4344" s="19" t="s">
        <v>203</v>
      </c>
      <c r="AE4344" s="19" t="s">
        <v>15481</v>
      </c>
      <c r="AF4344" s="19" t="s">
        <v>15482</v>
      </c>
      <c r="AJ4344" s="21">
        <f>VLOOKUP(B4344,[1]Sheet8!$A$3:$B$989,2,0)</f>
        <v>128155.04</v>
      </c>
      <c r="AK4344" s="21">
        <f>VLOOKUP(B4344,[2]Sheet3!$A$3:$B$1872,2,0)</f>
        <v>120552.21238938055</v>
      </c>
      <c r="AL4344" s="22">
        <f t="shared" si="70"/>
        <v>248707.25238938053</v>
      </c>
    </row>
    <row r="4345" spans="1:38" ht="12" customHeight="1">
      <c r="A4345" s="19" t="s">
        <v>15964</v>
      </c>
      <c r="B4345" s="20" t="s">
        <v>15965</v>
      </c>
      <c r="C4345" s="20"/>
      <c r="D4345" s="20"/>
      <c r="F4345" s="20" t="s">
        <v>135</v>
      </c>
      <c r="G4345" s="20" t="s">
        <v>135</v>
      </c>
      <c r="H4345" s="20" t="s">
        <v>15966</v>
      </c>
      <c r="I4345" s="20"/>
      <c r="J4345" s="20"/>
      <c r="K4345" s="20"/>
      <c r="L4345" s="20" t="s">
        <v>15967</v>
      </c>
      <c r="M4345" s="20" t="s">
        <v>15965</v>
      </c>
      <c r="N4345" s="20"/>
      <c r="O4345" s="19" t="s">
        <v>15968</v>
      </c>
      <c r="P4345" s="20" t="s">
        <v>43</v>
      </c>
      <c r="Q4345" s="19" t="s">
        <v>131</v>
      </c>
      <c r="AJ4345" s="21">
        <v>0</v>
      </c>
      <c r="AK4345" s="21">
        <f>VLOOKUP(B4345,[2]Sheet3!$A$3:$B$1872,2,0)</f>
        <v>2166.3716814159293</v>
      </c>
      <c r="AL4345" s="22">
        <f t="shared" si="70"/>
        <v>2166.3716814159293</v>
      </c>
    </row>
    <row r="4346" spans="1:38" ht="12" customHeight="1">
      <c r="A4346" s="19" t="s">
        <v>15969</v>
      </c>
      <c r="B4346" s="20" t="s">
        <v>15970</v>
      </c>
      <c r="C4346" s="20"/>
      <c r="D4346" s="20"/>
      <c r="F4346" s="20" t="s">
        <v>135</v>
      </c>
      <c r="G4346" s="20" t="s">
        <v>135</v>
      </c>
      <c r="H4346" s="20"/>
      <c r="I4346" s="20"/>
      <c r="J4346" s="20"/>
      <c r="K4346" s="20"/>
      <c r="L4346" s="20"/>
      <c r="M4346" s="20" t="s">
        <v>15970</v>
      </c>
      <c r="N4346" s="20"/>
      <c r="O4346" s="19" t="s">
        <v>15971</v>
      </c>
      <c r="P4346" s="20" t="s">
        <v>43</v>
      </c>
      <c r="Q4346" s="19" t="s">
        <v>131</v>
      </c>
      <c r="AJ4346" s="21">
        <v>0</v>
      </c>
      <c r="AK4346" s="21">
        <v>0</v>
      </c>
      <c r="AL4346" s="22">
        <f t="shared" si="70"/>
        <v>0</v>
      </c>
    </row>
    <row r="4347" spans="1:38" ht="12" customHeight="1">
      <c r="A4347" s="19" t="s">
        <v>15972</v>
      </c>
      <c r="B4347" s="20" t="s">
        <v>15973</v>
      </c>
      <c r="C4347" s="20"/>
      <c r="D4347" s="20"/>
      <c r="E4347" s="19" t="s">
        <v>15974</v>
      </c>
      <c r="F4347" s="20" t="s">
        <v>135</v>
      </c>
      <c r="G4347" s="20" t="s">
        <v>135</v>
      </c>
      <c r="H4347" s="20" t="s">
        <v>15975</v>
      </c>
      <c r="I4347" s="20"/>
      <c r="J4347" s="20"/>
      <c r="K4347" s="20"/>
      <c r="L4347" s="20" t="s">
        <v>15451</v>
      </c>
      <c r="M4347" s="20" t="s">
        <v>15973</v>
      </c>
      <c r="N4347" s="20"/>
      <c r="O4347" s="19" t="s">
        <v>15976</v>
      </c>
      <c r="P4347" s="20" t="s">
        <v>43</v>
      </c>
      <c r="Q4347" s="19" t="s">
        <v>44</v>
      </c>
      <c r="R4347" s="19" t="s">
        <v>138</v>
      </c>
      <c r="S4347" s="19" t="s">
        <v>139</v>
      </c>
      <c r="T4347" s="19" t="s">
        <v>140</v>
      </c>
      <c r="U4347" s="21">
        <v>1680</v>
      </c>
      <c r="V4347" s="21">
        <v>0</v>
      </c>
      <c r="W4347" s="21">
        <v>2</v>
      </c>
      <c r="X4347" s="21">
        <v>3</v>
      </c>
      <c r="Y4347" s="19" t="s">
        <v>60</v>
      </c>
      <c r="Z4347" s="19" t="s">
        <v>61</v>
      </c>
      <c r="AA4347" s="19" t="s">
        <v>141</v>
      </c>
      <c r="AB4347" s="19" t="s">
        <v>142</v>
      </c>
      <c r="AC4347" s="19" t="s">
        <v>143</v>
      </c>
      <c r="AD4347" s="19" t="s">
        <v>144</v>
      </c>
      <c r="AE4347" s="19" t="s">
        <v>145</v>
      </c>
      <c r="AF4347" s="19" t="s">
        <v>145</v>
      </c>
      <c r="AJ4347" s="21">
        <f>VLOOKUP(B4347,[1]Sheet8!$A$3:$B$989,2,0)</f>
        <v>49755.569383034832</v>
      </c>
      <c r="AK4347" s="21">
        <f>VLOOKUP(B4347,[2]Sheet3!$A$3:$B$1872,2,0)</f>
        <v>182966.63716814163</v>
      </c>
      <c r="AL4347" s="22">
        <f t="shared" si="70"/>
        <v>232722.20655117647</v>
      </c>
    </row>
    <row r="4348" spans="1:38" ht="12" customHeight="1">
      <c r="A4348" s="19" t="s">
        <v>15977</v>
      </c>
      <c r="B4348" s="20" t="s">
        <v>15978</v>
      </c>
      <c r="C4348" s="20"/>
      <c r="D4348" s="20"/>
      <c r="F4348" s="20" t="s">
        <v>135</v>
      </c>
      <c r="G4348" s="20" t="s">
        <v>135</v>
      </c>
      <c r="H4348" s="20" t="s">
        <v>15979</v>
      </c>
      <c r="I4348" s="20"/>
      <c r="J4348" s="20"/>
      <c r="K4348" s="20"/>
      <c r="L4348" s="20"/>
      <c r="M4348" s="20" t="s">
        <v>15978</v>
      </c>
      <c r="N4348" s="20"/>
      <c r="O4348" s="19" t="s">
        <v>15980</v>
      </c>
      <c r="P4348" s="20" t="s">
        <v>43</v>
      </c>
      <c r="Q4348" s="19" t="s">
        <v>131</v>
      </c>
      <c r="AJ4348" s="21">
        <v>0</v>
      </c>
      <c r="AK4348" s="21">
        <v>0</v>
      </c>
      <c r="AL4348" s="22">
        <f t="shared" si="70"/>
        <v>0</v>
      </c>
    </row>
    <row r="4349" spans="1:38" ht="12" customHeight="1">
      <c r="A4349" s="19" t="s">
        <v>15981</v>
      </c>
      <c r="B4349" s="20" t="s">
        <v>2844</v>
      </c>
      <c r="C4349" s="20"/>
      <c r="D4349" s="20"/>
      <c r="F4349" s="20" t="s">
        <v>135</v>
      </c>
      <c r="G4349" s="20" t="s">
        <v>135</v>
      </c>
      <c r="H4349" s="20" t="s">
        <v>2842</v>
      </c>
      <c r="I4349" s="20"/>
      <c r="J4349" s="20"/>
      <c r="K4349" s="20"/>
      <c r="L4349" s="20" t="s">
        <v>2843</v>
      </c>
      <c r="M4349" s="20" t="s">
        <v>2844</v>
      </c>
      <c r="N4349" s="20"/>
      <c r="O4349" s="19" t="s">
        <v>15982</v>
      </c>
      <c r="P4349" s="20" t="s">
        <v>43</v>
      </c>
      <c r="Q4349" s="19" t="s">
        <v>237</v>
      </c>
      <c r="Y4349" s="19" t="s">
        <v>60</v>
      </c>
      <c r="Z4349" s="19" t="s">
        <v>61</v>
      </c>
      <c r="AA4349" s="19" t="s">
        <v>141</v>
      </c>
      <c r="AB4349" s="19" t="s">
        <v>142</v>
      </c>
      <c r="AC4349" s="19" t="s">
        <v>143</v>
      </c>
      <c r="AD4349" s="19" t="s">
        <v>144</v>
      </c>
      <c r="AJ4349" s="21">
        <v>0</v>
      </c>
      <c r="AK4349" s="21">
        <v>0</v>
      </c>
      <c r="AL4349" s="22">
        <f t="shared" si="70"/>
        <v>0</v>
      </c>
    </row>
    <row r="4350" spans="1:38" ht="12" customHeight="1">
      <c r="A4350" s="19" t="s">
        <v>15983</v>
      </c>
      <c r="B4350" s="20" t="s">
        <v>15984</v>
      </c>
      <c r="C4350" s="20"/>
      <c r="D4350" s="20"/>
      <c r="F4350" s="20" t="s">
        <v>135</v>
      </c>
      <c r="G4350" s="20" t="s">
        <v>135</v>
      </c>
      <c r="H4350" s="20"/>
      <c r="I4350" s="20"/>
      <c r="J4350" s="20"/>
      <c r="K4350" s="20"/>
      <c r="L4350" s="20"/>
      <c r="M4350" s="20" t="s">
        <v>15984</v>
      </c>
      <c r="N4350" s="20"/>
      <c r="O4350" s="19" t="s">
        <v>15985</v>
      </c>
      <c r="P4350" s="20" t="s">
        <v>43</v>
      </c>
      <c r="Q4350" s="19" t="s">
        <v>131</v>
      </c>
      <c r="AJ4350" s="21">
        <v>0</v>
      </c>
      <c r="AK4350" s="21">
        <f>VLOOKUP(B4350,[2]Sheet3!$A$3:$B$1872,2,0)</f>
        <v>1399.1150442477876</v>
      </c>
      <c r="AL4350" s="22">
        <f t="shared" si="70"/>
        <v>1399.1150442477876</v>
      </c>
    </row>
    <row r="4351" spans="1:38" ht="12" customHeight="1">
      <c r="A4351" s="19" t="s">
        <v>15986</v>
      </c>
      <c r="B4351" s="20" t="s">
        <v>15987</v>
      </c>
      <c r="C4351" s="20"/>
      <c r="D4351" s="20"/>
      <c r="F4351" s="20" t="s">
        <v>135</v>
      </c>
      <c r="G4351" s="20" t="s">
        <v>135</v>
      </c>
      <c r="H4351" s="20" t="s">
        <v>15988</v>
      </c>
      <c r="I4351" s="20"/>
      <c r="J4351" s="20"/>
      <c r="K4351" s="20"/>
      <c r="L4351" s="20" t="s">
        <v>15987</v>
      </c>
      <c r="M4351" s="20" t="s">
        <v>15987</v>
      </c>
      <c r="N4351" s="20"/>
      <c r="O4351" s="19" t="s">
        <v>15989</v>
      </c>
      <c r="P4351" s="20" t="s">
        <v>59</v>
      </c>
      <c r="Q4351" s="19" t="s">
        <v>131</v>
      </c>
      <c r="AJ4351" s="21">
        <v>0</v>
      </c>
      <c r="AK4351" s="21">
        <f>VLOOKUP(B4351,[2]Sheet3!$A$3:$B$1872,2,0)</f>
        <v>11915.044247787611</v>
      </c>
      <c r="AL4351" s="22">
        <f t="shared" si="70"/>
        <v>11915.044247787611</v>
      </c>
    </row>
    <row r="4352" spans="1:38" ht="12" customHeight="1">
      <c r="A4352" s="19" t="s">
        <v>15990</v>
      </c>
      <c r="B4352" s="20" t="s">
        <v>15991</v>
      </c>
      <c r="C4352" s="20"/>
      <c r="D4352" s="20"/>
      <c r="F4352" s="20" t="s">
        <v>135</v>
      </c>
      <c r="G4352" s="20" t="s">
        <v>135</v>
      </c>
      <c r="H4352" s="20"/>
      <c r="I4352" s="20"/>
      <c r="J4352" s="20"/>
      <c r="K4352" s="20"/>
      <c r="L4352" s="20" t="s">
        <v>15991</v>
      </c>
      <c r="M4352" s="20" t="s">
        <v>15991</v>
      </c>
      <c r="N4352" s="20"/>
      <c r="O4352" s="19" t="s">
        <v>15992</v>
      </c>
      <c r="P4352" s="20" t="s">
        <v>43</v>
      </c>
      <c r="Q4352" s="19" t="s">
        <v>131</v>
      </c>
      <c r="AJ4352" s="21">
        <v>0</v>
      </c>
      <c r="AK4352" s="21">
        <v>0</v>
      </c>
      <c r="AL4352" s="22">
        <f t="shared" si="70"/>
        <v>0</v>
      </c>
    </row>
    <row r="4353" spans="1:38" ht="12" customHeight="1">
      <c r="A4353" s="19" t="s">
        <v>15993</v>
      </c>
      <c r="B4353" s="20" t="s">
        <v>15994</v>
      </c>
      <c r="C4353" s="20"/>
      <c r="D4353" s="20"/>
      <c r="F4353" s="20" t="s">
        <v>135</v>
      </c>
      <c r="G4353" s="20" t="s">
        <v>135</v>
      </c>
      <c r="H4353" s="20"/>
      <c r="I4353" s="20"/>
      <c r="J4353" s="20"/>
      <c r="K4353" s="20"/>
      <c r="L4353" s="20"/>
      <c r="M4353" s="20" t="s">
        <v>15994</v>
      </c>
      <c r="N4353" s="20"/>
      <c r="O4353" s="19" t="s">
        <v>15995</v>
      </c>
      <c r="P4353" s="20" t="s">
        <v>59</v>
      </c>
      <c r="Q4353" s="19" t="s">
        <v>131</v>
      </c>
      <c r="AJ4353" s="21">
        <f>VLOOKUP(B4353,[1]Sheet8!$A$3:$B$989,2,0)</f>
        <v>2103.85</v>
      </c>
      <c r="AK4353" s="21">
        <v>0</v>
      </c>
      <c r="AL4353" s="22">
        <f t="shared" si="70"/>
        <v>2103.85</v>
      </c>
    </row>
    <row r="4354" spans="1:38" ht="12" customHeight="1">
      <c r="A4354" s="19" t="s">
        <v>15996</v>
      </c>
      <c r="B4354" s="20" t="s">
        <v>15997</v>
      </c>
      <c r="C4354" s="20"/>
      <c r="D4354" s="20"/>
      <c r="F4354" s="20" t="s">
        <v>135</v>
      </c>
      <c r="G4354" s="20" t="s">
        <v>135</v>
      </c>
      <c r="H4354" s="20"/>
      <c r="I4354" s="20"/>
      <c r="J4354" s="20"/>
      <c r="K4354" s="20"/>
      <c r="L4354" s="20" t="s">
        <v>15997</v>
      </c>
      <c r="M4354" s="20" t="s">
        <v>15997</v>
      </c>
      <c r="N4354" s="20"/>
      <c r="O4354" s="19" t="s">
        <v>15998</v>
      </c>
      <c r="P4354" s="20" t="s">
        <v>43</v>
      </c>
      <c r="Q4354" s="19" t="s">
        <v>237</v>
      </c>
      <c r="Y4354" s="19" t="s">
        <v>60</v>
      </c>
      <c r="Z4354" s="19" t="s">
        <v>61</v>
      </c>
      <c r="AA4354" s="19" t="s">
        <v>141</v>
      </c>
      <c r="AB4354" s="19" t="s">
        <v>142</v>
      </c>
      <c r="AC4354" s="19" t="s">
        <v>203</v>
      </c>
      <c r="AD4354" s="19" t="s">
        <v>203</v>
      </c>
      <c r="AJ4354" s="21">
        <v>0</v>
      </c>
      <c r="AK4354" s="21">
        <v>0</v>
      </c>
      <c r="AL4354" s="22">
        <f t="shared" ref="AL4354:AL4417" si="71">AJ4354+AK4354</f>
        <v>0</v>
      </c>
    </row>
    <row r="4355" spans="1:38" ht="12" customHeight="1">
      <c r="A4355" s="19" t="s">
        <v>15999</v>
      </c>
      <c r="B4355" s="20" t="s">
        <v>16000</v>
      </c>
      <c r="C4355" s="20"/>
      <c r="D4355" s="20"/>
      <c r="F4355" s="20" t="s">
        <v>135</v>
      </c>
      <c r="G4355" s="20" t="s">
        <v>135</v>
      </c>
      <c r="H4355" s="20"/>
      <c r="I4355" s="20"/>
      <c r="J4355" s="20"/>
      <c r="K4355" s="20"/>
      <c r="L4355" s="20" t="s">
        <v>16000</v>
      </c>
      <c r="M4355" s="20" t="s">
        <v>16000</v>
      </c>
      <c r="N4355" s="20"/>
      <c r="O4355" s="19" t="s">
        <v>16001</v>
      </c>
      <c r="P4355" s="20" t="s">
        <v>59</v>
      </c>
      <c r="Q4355" s="19" t="s">
        <v>131</v>
      </c>
      <c r="U4355" s="21">
        <v>600</v>
      </c>
      <c r="V4355" s="21">
        <v>0</v>
      </c>
      <c r="W4355" s="21">
        <v>2</v>
      </c>
      <c r="X4355" s="21">
        <v>6</v>
      </c>
      <c r="AJ4355" s="21">
        <v>0</v>
      </c>
      <c r="AK4355" s="21">
        <f>VLOOKUP(B4355,[2]Sheet3!$A$3:$B$1872,2,0)</f>
        <v>36318.584070796467</v>
      </c>
      <c r="AL4355" s="22">
        <f t="shared" si="71"/>
        <v>36318.584070796467</v>
      </c>
    </row>
    <row r="4356" spans="1:38" ht="12" customHeight="1">
      <c r="A4356" s="19" t="s">
        <v>16002</v>
      </c>
      <c r="B4356" s="20" t="s">
        <v>16003</v>
      </c>
      <c r="C4356" s="20"/>
      <c r="D4356" s="20"/>
      <c r="E4356" s="19" t="s">
        <v>16004</v>
      </c>
      <c r="F4356" s="20" t="s">
        <v>135</v>
      </c>
      <c r="G4356" s="20" t="s">
        <v>135</v>
      </c>
      <c r="H4356" s="20"/>
      <c r="I4356" s="20"/>
      <c r="J4356" s="20"/>
      <c r="K4356" s="20"/>
      <c r="L4356" s="20" t="s">
        <v>16003</v>
      </c>
      <c r="M4356" s="20" t="s">
        <v>16003</v>
      </c>
      <c r="N4356" s="20"/>
      <c r="O4356" s="19" t="s">
        <v>16005</v>
      </c>
      <c r="P4356" s="20" t="s">
        <v>59</v>
      </c>
      <c r="Q4356" s="19" t="s">
        <v>44</v>
      </c>
      <c r="R4356" s="19" t="s">
        <v>9291</v>
      </c>
      <c r="S4356" s="19" t="s">
        <v>251</v>
      </c>
      <c r="U4356" s="21">
        <v>2400</v>
      </c>
      <c r="V4356" s="21">
        <v>1</v>
      </c>
      <c r="W4356" s="21">
        <v>1</v>
      </c>
      <c r="X4356" s="21">
        <v>10</v>
      </c>
      <c r="Y4356" s="19" t="s">
        <v>60</v>
      </c>
      <c r="Z4356" s="19" t="s">
        <v>61</v>
      </c>
      <c r="AA4356" s="19" t="s">
        <v>141</v>
      </c>
      <c r="AB4356" s="19" t="s">
        <v>142</v>
      </c>
      <c r="AC4356" s="19" t="s">
        <v>203</v>
      </c>
      <c r="AD4356" s="19" t="s">
        <v>203</v>
      </c>
      <c r="AE4356" s="19" t="s">
        <v>3501</v>
      </c>
      <c r="AF4356" s="19" t="s">
        <v>3502</v>
      </c>
      <c r="AJ4356" s="21">
        <f>VLOOKUP(B4356,[1]Sheet8!$A$3:$B$989,2,0)</f>
        <v>0</v>
      </c>
      <c r="AK4356" s="21">
        <v>0</v>
      </c>
      <c r="AL4356" s="22">
        <f t="shared" si="71"/>
        <v>0</v>
      </c>
    </row>
    <row r="4357" spans="1:38" ht="12" customHeight="1">
      <c r="A4357" s="19" t="s">
        <v>16006</v>
      </c>
      <c r="B4357" s="20" t="s">
        <v>16007</v>
      </c>
      <c r="C4357" s="20"/>
      <c r="D4357" s="20"/>
      <c r="F4357" s="20" t="s">
        <v>135</v>
      </c>
      <c r="G4357" s="20" t="s">
        <v>135</v>
      </c>
      <c r="H4357" s="20" t="s">
        <v>16008</v>
      </c>
      <c r="I4357" s="20"/>
      <c r="J4357" s="20"/>
      <c r="K4357" s="20"/>
      <c r="L4357" s="20" t="s">
        <v>16008</v>
      </c>
      <c r="M4357" s="20" t="s">
        <v>16007</v>
      </c>
      <c r="N4357" s="20"/>
      <c r="O4357" s="19" t="s">
        <v>16009</v>
      </c>
      <c r="P4357" s="20" t="s">
        <v>59</v>
      </c>
      <c r="Q4357" s="19" t="s">
        <v>131</v>
      </c>
      <c r="AJ4357" s="21">
        <v>0</v>
      </c>
      <c r="AK4357" s="21">
        <v>0</v>
      </c>
      <c r="AL4357" s="22">
        <f t="shared" si="71"/>
        <v>0</v>
      </c>
    </row>
    <row r="4358" spans="1:38" ht="12" customHeight="1">
      <c r="A4358" s="19" t="s">
        <v>16010</v>
      </c>
      <c r="B4358" s="20" t="s">
        <v>16011</v>
      </c>
      <c r="C4358" s="20"/>
      <c r="D4358" s="20"/>
      <c r="E4358" s="19" t="s">
        <v>16012</v>
      </c>
      <c r="F4358" s="20" t="s">
        <v>135</v>
      </c>
      <c r="G4358" s="20" t="s">
        <v>135</v>
      </c>
      <c r="H4358" s="20" t="s">
        <v>16013</v>
      </c>
      <c r="I4358" s="20"/>
      <c r="J4358" s="20"/>
      <c r="K4358" s="20"/>
      <c r="L4358" s="20" t="s">
        <v>16011</v>
      </c>
      <c r="M4358" s="20" t="s">
        <v>16011</v>
      </c>
      <c r="N4358" s="20"/>
      <c r="O4358" s="19" t="s">
        <v>16014</v>
      </c>
      <c r="P4358" s="20" t="s">
        <v>43</v>
      </c>
      <c r="Q4358" s="19" t="s">
        <v>170</v>
      </c>
      <c r="U4358" s="21">
        <v>1200</v>
      </c>
      <c r="V4358" s="21">
        <v>0</v>
      </c>
      <c r="W4358" s="21">
        <v>1</v>
      </c>
      <c r="X4358" s="21">
        <v>3</v>
      </c>
      <c r="Y4358" s="19" t="s">
        <v>60</v>
      </c>
      <c r="Z4358" s="19" t="s">
        <v>61</v>
      </c>
      <c r="AA4358" s="19" t="s">
        <v>141</v>
      </c>
      <c r="AB4358" s="19" t="s">
        <v>142</v>
      </c>
      <c r="AC4358" s="19" t="s">
        <v>203</v>
      </c>
      <c r="AD4358" s="19" t="s">
        <v>203</v>
      </c>
      <c r="AE4358" s="19" t="s">
        <v>516</v>
      </c>
      <c r="AF4358" s="19" t="s">
        <v>517</v>
      </c>
      <c r="AJ4358" s="21">
        <f>VLOOKUP(B4358,[1]Sheet8!$A$3:$B$989,2,0)</f>
        <v>0</v>
      </c>
      <c r="AK4358" s="21">
        <f>VLOOKUP(B4358,[2]Sheet3!$A$3:$B$1872,2,0)</f>
        <v>28824.778761061945</v>
      </c>
      <c r="AL4358" s="22">
        <f t="shared" si="71"/>
        <v>28824.778761061945</v>
      </c>
    </row>
    <row r="4359" spans="1:38" ht="12" customHeight="1">
      <c r="A4359" s="19" t="s">
        <v>16015</v>
      </c>
      <c r="B4359" s="20" t="s">
        <v>16016</v>
      </c>
      <c r="C4359" s="20"/>
      <c r="D4359" s="20"/>
      <c r="F4359" s="20" t="s">
        <v>135</v>
      </c>
      <c r="G4359" s="20" t="s">
        <v>135</v>
      </c>
      <c r="H4359" s="20"/>
      <c r="I4359" s="20"/>
      <c r="J4359" s="20"/>
      <c r="K4359" s="20"/>
      <c r="L4359" s="20"/>
      <c r="M4359" s="20" t="s">
        <v>16016</v>
      </c>
      <c r="N4359" s="20"/>
      <c r="O4359" s="19" t="s">
        <v>16017</v>
      </c>
      <c r="P4359" s="20" t="s">
        <v>59</v>
      </c>
      <c r="Q4359" s="19" t="s">
        <v>131</v>
      </c>
      <c r="AJ4359" s="21">
        <v>0</v>
      </c>
      <c r="AK4359" s="21">
        <v>0</v>
      </c>
      <c r="AL4359" s="22">
        <f t="shared" si="71"/>
        <v>0</v>
      </c>
    </row>
    <row r="4360" spans="1:38" ht="12" customHeight="1">
      <c r="A4360" s="19" t="s">
        <v>16018</v>
      </c>
      <c r="B4360" s="20" t="s">
        <v>16019</v>
      </c>
      <c r="C4360" s="20"/>
      <c r="D4360" s="20"/>
      <c r="F4360" s="20" t="s">
        <v>135</v>
      </c>
      <c r="G4360" s="20" t="s">
        <v>135</v>
      </c>
      <c r="H4360" s="20" t="s">
        <v>16020</v>
      </c>
      <c r="I4360" s="20"/>
      <c r="J4360" s="20"/>
      <c r="K4360" s="20"/>
      <c r="L4360" s="20" t="s">
        <v>16021</v>
      </c>
      <c r="M4360" s="20" t="s">
        <v>16019</v>
      </c>
      <c r="N4360" s="20"/>
      <c r="O4360" s="19" t="s">
        <v>16022</v>
      </c>
      <c r="P4360" s="20" t="s">
        <v>43</v>
      </c>
      <c r="Q4360" s="19" t="s">
        <v>237</v>
      </c>
      <c r="Y4360" s="19" t="s">
        <v>60</v>
      </c>
      <c r="Z4360" s="19" t="s">
        <v>61</v>
      </c>
      <c r="AA4360" s="19" t="s">
        <v>141</v>
      </c>
      <c r="AB4360" s="19" t="s">
        <v>142</v>
      </c>
      <c r="AC4360" s="19" t="s">
        <v>143</v>
      </c>
      <c r="AD4360" s="19" t="s">
        <v>144</v>
      </c>
      <c r="AJ4360" s="21">
        <f>VLOOKUP(B4360,[1]Sheet8!$A$3:$B$989,2,0)</f>
        <v>10369.369999999999</v>
      </c>
      <c r="AK4360" s="21">
        <v>0</v>
      </c>
      <c r="AL4360" s="22">
        <f t="shared" si="71"/>
        <v>10369.369999999999</v>
      </c>
    </row>
    <row r="4361" spans="1:38" ht="12" customHeight="1">
      <c r="A4361" s="19" t="s">
        <v>16023</v>
      </c>
      <c r="B4361" s="20" t="s">
        <v>16024</v>
      </c>
      <c r="C4361" s="20"/>
      <c r="D4361" s="20"/>
      <c r="F4361" s="20" t="s">
        <v>135</v>
      </c>
      <c r="G4361" s="20" t="s">
        <v>135</v>
      </c>
      <c r="H4361" s="20" t="s">
        <v>16020</v>
      </c>
      <c r="I4361" s="20"/>
      <c r="J4361" s="20"/>
      <c r="K4361" s="20"/>
      <c r="L4361" s="20" t="s">
        <v>16021</v>
      </c>
      <c r="M4361" s="20" t="s">
        <v>16024</v>
      </c>
      <c r="N4361" s="20"/>
      <c r="O4361" s="19" t="s">
        <v>16025</v>
      </c>
      <c r="P4361" s="20" t="s">
        <v>43</v>
      </c>
      <c r="Q4361" s="19" t="s">
        <v>131</v>
      </c>
      <c r="AJ4361" s="21">
        <v>0</v>
      </c>
      <c r="AK4361" s="21">
        <v>0</v>
      </c>
      <c r="AL4361" s="22">
        <f t="shared" si="71"/>
        <v>0</v>
      </c>
    </row>
    <row r="4362" spans="1:38" ht="12" customHeight="1">
      <c r="A4362" s="19" t="s">
        <v>16026</v>
      </c>
      <c r="B4362" s="20" t="s">
        <v>16027</v>
      </c>
      <c r="C4362" s="20"/>
      <c r="D4362" s="20"/>
      <c r="F4362" s="20" t="s">
        <v>135</v>
      </c>
      <c r="G4362" s="20" t="s">
        <v>135</v>
      </c>
      <c r="H4362" s="20" t="s">
        <v>16028</v>
      </c>
      <c r="I4362" s="20"/>
      <c r="J4362" s="20"/>
      <c r="K4362" s="20"/>
      <c r="L4362" s="20" t="s">
        <v>16027</v>
      </c>
      <c r="M4362" s="20" t="s">
        <v>16027</v>
      </c>
      <c r="N4362" s="20"/>
      <c r="O4362" s="19" t="s">
        <v>16029</v>
      </c>
      <c r="P4362" s="20" t="s">
        <v>59</v>
      </c>
      <c r="Q4362" s="19" t="s">
        <v>237</v>
      </c>
      <c r="Y4362" s="19" t="s">
        <v>60</v>
      </c>
      <c r="Z4362" s="19" t="s">
        <v>61</v>
      </c>
      <c r="AA4362" s="19" t="s">
        <v>141</v>
      </c>
      <c r="AB4362" s="19" t="s">
        <v>142</v>
      </c>
      <c r="AC4362" s="19" t="s">
        <v>203</v>
      </c>
      <c r="AD4362" s="19" t="s">
        <v>203</v>
      </c>
      <c r="AJ4362" s="21">
        <v>0</v>
      </c>
      <c r="AK4362" s="21">
        <f>VLOOKUP(B4362,[2]Sheet3!$A$3:$B$1872,2,0)</f>
        <v>27982.300884955755</v>
      </c>
      <c r="AL4362" s="22">
        <f t="shared" si="71"/>
        <v>27982.300884955755</v>
      </c>
    </row>
    <row r="4363" spans="1:38" ht="12" customHeight="1">
      <c r="A4363" s="19" t="s">
        <v>16030</v>
      </c>
      <c r="B4363" s="20" t="s">
        <v>16031</v>
      </c>
      <c r="C4363" s="20"/>
      <c r="D4363" s="20"/>
      <c r="F4363" s="20" t="s">
        <v>135</v>
      </c>
      <c r="G4363" s="20" t="s">
        <v>135</v>
      </c>
      <c r="H4363" s="20" t="s">
        <v>2071</v>
      </c>
      <c r="I4363" s="20"/>
      <c r="J4363" s="20"/>
      <c r="K4363" s="20"/>
      <c r="L4363" s="20"/>
      <c r="M4363" s="20" t="s">
        <v>16031</v>
      </c>
      <c r="N4363" s="20"/>
      <c r="O4363" s="19" t="s">
        <v>16032</v>
      </c>
      <c r="P4363" s="20" t="s">
        <v>59</v>
      </c>
      <c r="Q4363" s="19" t="s">
        <v>237</v>
      </c>
      <c r="Y4363" s="19" t="s">
        <v>60</v>
      </c>
      <c r="Z4363" s="19" t="s">
        <v>61</v>
      </c>
      <c r="AA4363" s="19" t="s">
        <v>141</v>
      </c>
      <c r="AB4363" s="19" t="s">
        <v>142</v>
      </c>
      <c r="AC4363" s="19" t="s">
        <v>143</v>
      </c>
      <c r="AD4363" s="19" t="s">
        <v>144</v>
      </c>
      <c r="AJ4363" s="21">
        <v>0</v>
      </c>
      <c r="AK4363" s="21">
        <f>VLOOKUP(B4363,[2]Sheet3!$A$3:$B$1872,2,0)</f>
        <v>9793.8053097345128</v>
      </c>
      <c r="AL4363" s="22">
        <f t="shared" si="71"/>
        <v>9793.8053097345128</v>
      </c>
    </row>
    <row r="4364" spans="1:38" ht="12" customHeight="1">
      <c r="A4364" s="19" t="s">
        <v>16033</v>
      </c>
      <c r="B4364" s="20" t="s">
        <v>16034</v>
      </c>
      <c r="C4364" s="20"/>
      <c r="D4364" s="20"/>
      <c r="F4364" s="20" t="s">
        <v>135</v>
      </c>
      <c r="G4364" s="20" t="s">
        <v>135</v>
      </c>
      <c r="H4364" s="20"/>
      <c r="I4364" s="20"/>
      <c r="J4364" s="20"/>
      <c r="K4364" s="20"/>
      <c r="L4364" s="20"/>
      <c r="M4364" s="20" t="s">
        <v>16034</v>
      </c>
      <c r="N4364" s="20"/>
      <c r="O4364" s="19" t="s">
        <v>16035</v>
      </c>
      <c r="P4364" s="20" t="s">
        <v>43</v>
      </c>
      <c r="Q4364" s="19" t="s">
        <v>131</v>
      </c>
      <c r="U4364" s="21">
        <v>0</v>
      </c>
      <c r="V4364" s="21">
        <v>0</v>
      </c>
      <c r="W4364" s="21">
        <v>0</v>
      </c>
      <c r="X4364" s="21">
        <v>0</v>
      </c>
      <c r="AJ4364" s="21">
        <v>0</v>
      </c>
      <c r="AK4364" s="21">
        <v>0</v>
      </c>
      <c r="AL4364" s="22">
        <f t="shared" si="71"/>
        <v>0</v>
      </c>
    </row>
    <row r="4365" spans="1:38" ht="12" customHeight="1">
      <c r="A4365" s="19" t="s">
        <v>16036</v>
      </c>
      <c r="B4365" s="20" t="s">
        <v>16037</v>
      </c>
      <c r="C4365" s="20"/>
      <c r="D4365" s="20"/>
      <c r="E4365" s="19" t="s">
        <v>16038</v>
      </c>
      <c r="F4365" s="20" t="s">
        <v>135</v>
      </c>
      <c r="G4365" s="20" t="s">
        <v>135</v>
      </c>
      <c r="H4365" s="20"/>
      <c r="I4365" s="20"/>
      <c r="J4365" s="20"/>
      <c r="K4365" s="20"/>
      <c r="L4365" s="20" t="s">
        <v>16037</v>
      </c>
      <c r="M4365" s="20" t="s">
        <v>16037</v>
      </c>
      <c r="N4365" s="20"/>
      <c r="O4365" s="19" t="s">
        <v>16039</v>
      </c>
      <c r="P4365" s="20" t="s">
        <v>59</v>
      </c>
      <c r="Q4365" s="19" t="s">
        <v>44</v>
      </c>
      <c r="R4365" s="19" t="s">
        <v>345</v>
      </c>
      <c r="S4365" s="19" t="s">
        <v>251</v>
      </c>
      <c r="U4365" s="21">
        <v>3600</v>
      </c>
      <c r="V4365" s="21">
        <v>2</v>
      </c>
      <c r="W4365" s="21">
        <v>3</v>
      </c>
      <c r="X4365" s="21">
        <v>10</v>
      </c>
      <c r="Y4365" s="19" t="s">
        <v>60</v>
      </c>
      <c r="Z4365" s="19" t="s">
        <v>61</v>
      </c>
      <c r="AA4365" s="19" t="s">
        <v>141</v>
      </c>
      <c r="AB4365" s="19" t="s">
        <v>142</v>
      </c>
      <c r="AC4365" s="19" t="s">
        <v>203</v>
      </c>
      <c r="AD4365" s="19" t="s">
        <v>203</v>
      </c>
      <c r="AE4365" s="19" t="s">
        <v>14439</v>
      </c>
      <c r="AF4365" s="19" t="s">
        <v>14440</v>
      </c>
      <c r="AJ4365" s="21">
        <f>VLOOKUP(B4365,[1]Sheet8!$A$3:$B$989,2,0)</f>
        <v>51754.92</v>
      </c>
      <c r="AK4365" s="21">
        <f>VLOOKUP(B4365,[2]Sheet3!$A$3:$B$1872,2,0)</f>
        <v>343003.53982300893</v>
      </c>
      <c r="AL4365" s="22">
        <f t="shared" si="71"/>
        <v>394758.45982300892</v>
      </c>
    </row>
    <row r="4366" spans="1:38" ht="12" customHeight="1">
      <c r="A4366" s="19" t="s">
        <v>16040</v>
      </c>
      <c r="B4366" s="20" t="s">
        <v>16041</v>
      </c>
      <c r="C4366" s="20"/>
      <c r="D4366" s="20"/>
      <c r="F4366" s="20" t="s">
        <v>135</v>
      </c>
      <c r="G4366" s="20" t="s">
        <v>135</v>
      </c>
      <c r="H4366" s="20" t="s">
        <v>16042</v>
      </c>
      <c r="I4366" s="20"/>
      <c r="J4366" s="20"/>
      <c r="K4366" s="20"/>
      <c r="L4366" s="20" t="s">
        <v>16043</v>
      </c>
      <c r="M4366" s="20" t="s">
        <v>16041</v>
      </c>
      <c r="N4366" s="20"/>
      <c r="O4366" s="19" t="s">
        <v>16044</v>
      </c>
      <c r="P4366" s="20" t="s">
        <v>43</v>
      </c>
      <c r="Q4366" s="19" t="s">
        <v>131</v>
      </c>
      <c r="U4366" s="21">
        <v>300</v>
      </c>
      <c r="V4366" s="21">
        <v>1</v>
      </c>
      <c r="W4366" s="21">
        <v>1</v>
      </c>
      <c r="X4366" s="21">
        <v>2</v>
      </c>
      <c r="AJ4366" s="21">
        <v>0</v>
      </c>
      <c r="AK4366" s="21">
        <f>VLOOKUP(B4366,[2]Sheet3!$A$3:$B$1872,2,0)</f>
        <v>24913.274336283186</v>
      </c>
      <c r="AL4366" s="22">
        <f t="shared" si="71"/>
        <v>24913.274336283186</v>
      </c>
    </row>
    <row r="4367" spans="1:38" ht="12" customHeight="1">
      <c r="A4367" s="19" t="s">
        <v>16045</v>
      </c>
      <c r="B4367" s="20" t="s">
        <v>16046</v>
      </c>
      <c r="C4367" s="20"/>
      <c r="D4367" s="20"/>
      <c r="F4367" s="20" t="s">
        <v>135</v>
      </c>
      <c r="G4367" s="20" t="s">
        <v>135</v>
      </c>
      <c r="H4367" s="20"/>
      <c r="I4367" s="20"/>
      <c r="J4367" s="20"/>
      <c r="K4367" s="20"/>
      <c r="L4367" s="20"/>
      <c r="M4367" s="20" t="s">
        <v>16046</v>
      </c>
      <c r="N4367" s="20"/>
      <c r="O4367" s="19" t="s">
        <v>16047</v>
      </c>
      <c r="P4367" s="20" t="s">
        <v>43</v>
      </c>
      <c r="Q4367" s="19" t="s">
        <v>131</v>
      </c>
      <c r="AJ4367" s="21">
        <v>0</v>
      </c>
      <c r="AK4367" s="21">
        <f>VLOOKUP(B4367,[2]Sheet3!$A$3:$B$1872,2,0)</f>
        <v>10831.858407079646</v>
      </c>
      <c r="AL4367" s="22">
        <f t="shared" si="71"/>
        <v>10831.858407079646</v>
      </c>
    </row>
    <row r="4368" spans="1:38" ht="12" customHeight="1">
      <c r="A4368" s="19" t="s">
        <v>16048</v>
      </c>
      <c r="B4368" s="20" t="s">
        <v>16049</v>
      </c>
      <c r="C4368" s="20"/>
      <c r="D4368" s="20"/>
      <c r="F4368" s="20" t="s">
        <v>135</v>
      </c>
      <c r="G4368" s="20" t="s">
        <v>135</v>
      </c>
      <c r="H4368" s="20" t="s">
        <v>16050</v>
      </c>
      <c r="I4368" s="20"/>
      <c r="J4368" s="20"/>
      <c r="K4368" s="20"/>
      <c r="L4368" s="20" t="s">
        <v>16049</v>
      </c>
      <c r="M4368" s="20" t="s">
        <v>16049</v>
      </c>
      <c r="N4368" s="20"/>
      <c r="O4368" s="19" t="s">
        <v>16051</v>
      </c>
      <c r="P4368" s="20" t="s">
        <v>59</v>
      </c>
      <c r="Q4368" s="19" t="s">
        <v>131</v>
      </c>
      <c r="AJ4368" s="21">
        <v>0</v>
      </c>
      <c r="AK4368" s="21">
        <f>VLOOKUP(B4368,[2]Sheet3!$A$3:$B$1872,2,0)</f>
        <v>2331.858407079646</v>
      </c>
      <c r="AL4368" s="22">
        <f t="shared" si="71"/>
        <v>2331.858407079646</v>
      </c>
    </row>
    <row r="4369" spans="1:38" ht="12" customHeight="1">
      <c r="A4369" s="19" t="s">
        <v>16052</v>
      </c>
      <c r="B4369" s="20" t="s">
        <v>16053</v>
      </c>
      <c r="C4369" s="20"/>
      <c r="D4369" s="20"/>
      <c r="F4369" s="20" t="s">
        <v>135</v>
      </c>
      <c r="G4369" s="20" t="s">
        <v>135</v>
      </c>
      <c r="H4369" s="20" t="s">
        <v>16054</v>
      </c>
      <c r="I4369" s="20"/>
      <c r="J4369" s="20"/>
      <c r="K4369" s="20"/>
      <c r="L4369" s="20"/>
      <c r="M4369" s="20" t="s">
        <v>16053</v>
      </c>
      <c r="N4369" s="20"/>
      <c r="O4369" s="19" t="s">
        <v>16055</v>
      </c>
      <c r="P4369" s="20" t="s">
        <v>43</v>
      </c>
      <c r="Q4369" s="19" t="s">
        <v>131</v>
      </c>
      <c r="AJ4369" s="21">
        <v>0</v>
      </c>
      <c r="AK4369" s="21">
        <v>0</v>
      </c>
      <c r="AL4369" s="22">
        <f t="shared" si="71"/>
        <v>0</v>
      </c>
    </row>
    <row r="4370" spans="1:38" ht="12" customHeight="1">
      <c r="A4370" s="19" t="s">
        <v>16056</v>
      </c>
      <c r="B4370" s="20" t="s">
        <v>16057</v>
      </c>
      <c r="C4370" s="20"/>
      <c r="D4370" s="20"/>
      <c r="F4370" s="20" t="s">
        <v>135</v>
      </c>
      <c r="G4370" s="20" t="s">
        <v>135</v>
      </c>
      <c r="H4370" s="20" t="s">
        <v>16058</v>
      </c>
      <c r="I4370" s="20"/>
      <c r="J4370" s="20"/>
      <c r="K4370" s="20"/>
      <c r="L4370" s="20" t="s">
        <v>16057</v>
      </c>
      <c r="M4370" s="20" t="s">
        <v>16057</v>
      </c>
      <c r="N4370" s="20"/>
      <c r="O4370" s="19" t="s">
        <v>16059</v>
      </c>
      <c r="P4370" s="20" t="s">
        <v>59</v>
      </c>
      <c r="Q4370" s="19" t="s">
        <v>131</v>
      </c>
      <c r="U4370" s="21">
        <v>300</v>
      </c>
      <c r="V4370" s="21">
        <v>0</v>
      </c>
      <c r="W4370" s="21">
        <v>1</v>
      </c>
      <c r="X4370" s="21">
        <v>3</v>
      </c>
      <c r="AJ4370" s="21">
        <v>0</v>
      </c>
      <c r="AK4370" s="21">
        <f>VLOOKUP(B4370,[2]Sheet3!$A$3:$B$1872,2,0)</f>
        <v>3415.0442477876104</v>
      </c>
      <c r="AL4370" s="22">
        <f t="shared" si="71"/>
        <v>3415.0442477876104</v>
      </c>
    </row>
    <row r="4371" spans="1:38" ht="12" customHeight="1">
      <c r="A4371" s="19" t="s">
        <v>16060</v>
      </c>
      <c r="B4371" s="20" t="s">
        <v>16061</v>
      </c>
      <c r="C4371" s="20"/>
      <c r="D4371" s="20"/>
      <c r="F4371" s="20" t="s">
        <v>135</v>
      </c>
      <c r="G4371" s="20" t="s">
        <v>135</v>
      </c>
      <c r="H4371" s="20" t="s">
        <v>15681</v>
      </c>
      <c r="I4371" s="20"/>
      <c r="J4371" s="20"/>
      <c r="K4371" s="20"/>
      <c r="L4371" s="20" t="s">
        <v>15681</v>
      </c>
      <c r="M4371" s="20" t="s">
        <v>15680</v>
      </c>
      <c r="N4371" s="20"/>
      <c r="O4371" s="19" t="s">
        <v>16062</v>
      </c>
      <c r="P4371" s="20" t="s">
        <v>43</v>
      </c>
      <c r="Q4371" s="19" t="s">
        <v>131</v>
      </c>
      <c r="AJ4371" s="21">
        <v>0</v>
      </c>
      <c r="AK4371" s="21">
        <v>0</v>
      </c>
      <c r="AL4371" s="22">
        <f t="shared" si="71"/>
        <v>0</v>
      </c>
    </row>
    <row r="4372" spans="1:38" ht="12" customHeight="1">
      <c r="A4372" s="19" t="s">
        <v>16063</v>
      </c>
      <c r="B4372" s="20" t="s">
        <v>16064</v>
      </c>
      <c r="C4372" s="20"/>
      <c r="D4372" s="20"/>
      <c r="F4372" s="20" t="s">
        <v>135</v>
      </c>
      <c r="G4372" s="20" t="s">
        <v>135</v>
      </c>
      <c r="H4372" s="20"/>
      <c r="I4372" s="20"/>
      <c r="J4372" s="20"/>
      <c r="K4372" s="20"/>
      <c r="L4372" s="20" t="s">
        <v>16064</v>
      </c>
      <c r="M4372" s="20" t="s">
        <v>16064</v>
      </c>
      <c r="N4372" s="20"/>
      <c r="O4372" s="19" t="s">
        <v>16065</v>
      </c>
      <c r="P4372" s="20" t="s">
        <v>59</v>
      </c>
      <c r="Q4372" s="19" t="s">
        <v>131</v>
      </c>
      <c r="AJ4372" s="21">
        <v>0</v>
      </c>
      <c r="AK4372" s="21">
        <f>VLOOKUP(B4372,[2]Sheet3!$A$3:$B$1872,2,0)</f>
        <v>6198.2300884955757</v>
      </c>
      <c r="AL4372" s="22">
        <f t="shared" si="71"/>
        <v>6198.2300884955757</v>
      </c>
    </row>
    <row r="4373" spans="1:38" ht="12" customHeight="1">
      <c r="A4373" s="19" t="s">
        <v>16066</v>
      </c>
      <c r="B4373" s="20" t="s">
        <v>16067</v>
      </c>
      <c r="C4373" s="20"/>
      <c r="D4373" s="20"/>
      <c r="E4373" s="19" t="s">
        <v>16068</v>
      </c>
      <c r="F4373" s="20" t="s">
        <v>135</v>
      </c>
      <c r="G4373" s="20" t="s">
        <v>135</v>
      </c>
      <c r="H4373" s="20" t="s">
        <v>16069</v>
      </c>
      <c r="I4373" s="20"/>
      <c r="J4373" s="20"/>
      <c r="K4373" s="20"/>
      <c r="L4373" s="20" t="s">
        <v>16067</v>
      </c>
      <c r="M4373" s="20" t="s">
        <v>16067</v>
      </c>
      <c r="N4373" s="20"/>
      <c r="O4373" s="19" t="s">
        <v>16070</v>
      </c>
      <c r="P4373" s="20" t="s">
        <v>43</v>
      </c>
      <c r="Q4373" s="19" t="s">
        <v>170</v>
      </c>
      <c r="U4373" s="21">
        <v>500</v>
      </c>
      <c r="V4373" s="21">
        <v>2</v>
      </c>
      <c r="W4373" s="21">
        <v>3</v>
      </c>
      <c r="X4373" s="21">
        <v>4</v>
      </c>
      <c r="Y4373" s="19" t="s">
        <v>60</v>
      </c>
      <c r="Z4373" s="19" t="s">
        <v>61</v>
      </c>
      <c r="AA4373" s="19" t="s">
        <v>141</v>
      </c>
      <c r="AB4373" s="19" t="s">
        <v>142</v>
      </c>
      <c r="AC4373" s="19" t="s">
        <v>143</v>
      </c>
      <c r="AD4373" s="19" t="s">
        <v>144</v>
      </c>
      <c r="AE4373" s="19" t="s">
        <v>160</v>
      </c>
      <c r="AF4373" s="19" t="s">
        <v>161</v>
      </c>
      <c r="AJ4373" s="21">
        <f>VLOOKUP(B4373,[1]Sheet8!$A$3:$B$989,2,0)</f>
        <v>0</v>
      </c>
      <c r="AK4373" s="21">
        <f>VLOOKUP(B4373,[2]Sheet3!$A$3:$B$1872,2,0)</f>
        <v>26327.433628318584</v>
      </c>
      <c r="AL4373" s="22">
        <f t="shared" si="71"/>
        <v>26327.433628318584</v>
      </c>
    </row>
    <row r="4374" spans="1:38" ht="12" customHeight="1">
      <c r="A4374" s="19" t="s">
        <v>16071</v>
      </c>
      <c r="B4374" s="20" t="s">
        <v>16072</v>
      </c>
      <c r="C4374" s="20"/>
      <c r="D4374" s="20"/>
      <c r="E4374" s="19" t="s">
        <v>16073</v>
      </c>
      <c r="F4374" s="20" t="s">
        <v>135</v>
      </c>
      <c r="G4374" s="20" t="s">
        <v>135</v>
      </c>
      <c r="H4374" s="20" t="s">
        <v>16074</v>
      </c>
      <c r="I4374" s="20"/>
      <c r="J4374" s="20"/>
      <c r="K4374" s="20"/>
      <c r="L4374" s="20"/>
      <c r="M4374" s="20" t="s">
        <v>16072</v>
      </c>
      <c r="N4374" s="20"/>
      <c r="O4374" s="19" t="s">
        <v>16075</v>
      </c>
      <c r="P4374" s="20" t="s">
        <v>43</v>
      </c>
      <c r="Q4374" s="19" t="s">
        <v>170</v>
      </c>
      <c r="U4374" s="21">
        <v>500</v>
      </c>
      <c r="V4374" s="21">
        <v>1</v>
      </c>
      <c r="W4374" s="21">
        <v>1</v>
      </c>
      <c r="X4374" s="21">
        <v>3</v>
      </c>
      <c r="Y4374" s="19" t="s">
        <v>60</v>
      </c>
      <c r="Z4374" s="19" t="s">
        <v>61</v>
      </c>
      <c r="AA4374" s="19" t="s">
        <v>141</v>
      </c>
      <c r="AB4374" s="19" t="s">
        <v>142</v>
      </c>
      <c r="AC4374" s="19" t="s">
        <v>143</v>
      </c>
      <c r="AD4374" s="19" t="s">
        <v>144</v>
      </c>
      <c r="AE4374" s="19" t="s">
        <v>484</v>
      </c>
      <c r="AF4374" s="19" t="s">
        <v>485</v>
      </c>
      <c r="AJ4374" s="21">
        <f>VLOOKUP(B4374,[1]Sheet8!$A$3:$B$989,2,0)</f>
        <v>1885.3361063872944</v>
      </c>
      <c r="AK4374" s="21">
        <f>VLOOKUP(B4374,[2]Sheet3!$A$3:$B$1872,2,0)</f>
        <v>40443.362831858409</v>
      </c>
      <c r="AL4374" s="22">
        <f t="shared" si="71"/>
        <v>42328.698938245703</v>
      </c>
    </row>
    <row r="4375" spans="1:38" ht="12" customHeight="1">
      <c r="A4375" s="19" t="s">
        <v>16076</v>
      </c>
      <c r="B4375" s="20" t="s">
        <v>16077</v>
      </c>
      <c r="C4375" s="20"/>
      <c r="D4375" s="20"/>
      <c r="E4375" s="19" t="s">
        <v>16078</v>
      </c>
      <c r="F4375" s="20" t="s">
        <v>135</v>
      </c>
      <c r="G4375" s="20" t="s">
        <v>135</v>
      </c>
      <c r="H4375" s="20" t="s">
        <v>16079</v>
      </c>
      <c r="I4375" s="20"/>
      <c r="J4375" s="20"/>
      <c r="K4375" s="20"/>
      <c r="L4375" s="20" t="s">
        <v>16077</v>
      </c>
      <c r="M4375" s="20" t="s">
        <v>16080</v>
      </c>
      <c r="N4375" s="20"/>
      <c r="O4375" s="19" t="s">
        <v>16081</v>
      </c>
      <c r="P4375" s="20" t="s">
        <v>59</v>
      </c>
      <c r="Q4375" s="19" t="s">
        <v>44</v>
      </c>
      <c r="U4375" s="21">
        <v>800</v>
      </c>
      <c r="V4375" s="21">
        <v>4</v>
      </c>
      <c r="W4375" s="21">
        <v>5</v>
      </c>
      <c r="X4375" s="21">
        <v>10</v>
      </c>
      <c r="Y4375" s="19" t="s">
        <v>60</v>
      </c>
      <c r="Z4375" s="19" t="s">
        <v>61</v>
      </c>
      <c r="AA4375" s="19" t="s">
        <v>141</v>
      </c>
      <c r="AB4375" s="19" t="s">
        <v>142</v>
      </c>
      <c r="AC4375" s="19" t="s">
        <v>143</v>
      </c>
      <c r="AD4375" s="19" t="s">
        <v>144</v>
      </c>
      <c r="AE4375" s="19" t="s">
        <v>13734</v>
      </c>
      <c r="AF4375" s="19" t="s">
        <v>13735</v>
      </c>
      <c r="AJ4375" s="21">
        <f>VLOOKUP(B4375,[1]Sheet8!$A$3:$B$989,2,0)</f>
        <v>33769.5</v>
      </c>
      <c r="AK4375" s="21">
        <f>VLOOKUP(B4375,[2]Sheet3!$A$3:$B$1872,2,0)</f>
        <v>408932.74336283182</v>
      </c>
      <c r="AL4375" s="22">
        <f t="shared" si="71"/>
        <v>442702.24336283182</v>
      </c>
    </row>
    <row r="4376" spans="1:38" ht="12" customHeight="1">
      <c r="A4376" s="19" t="s">
        <v>16082</v>
      </c>
      <c r="B4376" s="20" t="s">
        <v>16083</v>
      </c>
      <c r="C4376" s="20"/>
      <c r="D4376" s="20"/>
      <c r="E4376" s="19" t="s">
        <v>16084</v>
      </c>
      <c r="F4376" s="20" t="s">
        <v>135</v>
      </c>
      <c r="G4376" s="20" t="s">
        <v>135</v>
      </c>
      <c r="H4376" s="20" t="s">
        <v>14436</v>
      </c>
      <c r="I4376" s="20"/>
      <c r="J4376" s="20"/>
      <c r="K4376" s="20"/>
      <c r="L4376" s="20" t="s">
        <v>16085</v>
      </c>
      <c r="M4376" s="20" t="s">
        <v>16086</v>
      </c>
      <c r="N4376" s="20"/>
      <c r="O4376" s="19" t="s">
        <v>16087</v>
      </c>
      <c r="P4376" s="20" t="s">
        <v>59</v>
      </c>
      <c r="Q4376" s="19" t="s">
        <v>180</v>
      </c>
      <c r="R4376" s="19" t="s">
        <v>1366</v>
      </c>
      <c r="S4376" s="19" t="s">
        <v>139</v>
      </c>
      <c r="T4376" s="19" t="s">
        <v>140</v>
      </c>
      <c r="U4376" s="21">
        <v>10000</v>
      </c>
      <c r="V4376" s="21">
        <v>8</v>
      </c>
      <c r="W4376" s="21">
        <v>10</v>
      </c>
      <c r="X4376" s="21">
        <v>20</v>
      </c>
      <c r="Y4376" s="19" t="s">
        <v>60</v>
      </c>
      <c r="Z4376" s="19" t="s">
        <v>61</v>
      </c>
      <c r="AA4376" s="19" t="s">
        <v>141</v>
      </c>
      <c r="AB4376" s="19" t="s">
        <v>142</v>
      </c>
      <c r="AC4376" s="19" t="s">
        <v>203</v>
      </c>
      <c r="AD4376" s="19" t="s">
        <v>203</v>
      </c>
      <c r="AE4376" s="19" t="s">
        <v>15481</v>
      </c>
      <c r="AF4376" s="19" t="s">
        <v>15482</v>
      </c>
      <c r="AJ4376" s="21">
        <f>VLOOKUP(B4376,[1]Sheet8!$A$3:$B$989,2,0)</f>
        <v>399184.12319161883</v>
      </c>
      <c r="AK4376" s="21">
        <f>VLOOKUP(B4376,[2]Sheet3!$A$3:$B$1872,2,0)</f>
        <v>2342081.9216182046</v>
      </c>
      <c r="AL4376" s="22">
        <f t="shared" si="71"/>
        <v>2741266.0448098234</v>
      </c>
    </row>
    <row r="4377" spans="1:38" ht="12" customHeight="1">
      <c r="A4377" s="19" t="s">
        <v>16088</v>
      </c>
      <c r="B4377" s="20" t="s">
        <v>5586</v>
      </c>
      <c r="C4377" s="20"/>
      <c r="D4377" s="20"/>
      <c r="F4377" s="20" t="s">
        <v>135</v>
      </c>
      <c r="G4377" s="20" t="s">
        <v>135</v>
      </c>
      <c r="H4377" s="20" t="s">
        <v>5584</v>
      </c>
      <c r="I4377" s="20"/>
      <c r="J4377" s="20"/>
      <c r="K4377" s="20"/>
      <c r="L4377" s="20" t="s">
        <v>5585</v>
      </c>
      <c r="M4377" s="20" t="s">
        <v>5586</v>
      </c>
      <c r="N4377" s="20"/>
      <c r="O4377" s="19" t="s">
        <v>16089</v>
      </c>
      <c r="P4377" s="20" t="s">
        <v>43</v>
      </c>
      <c r="Q4377" s="19" t="s">
        <v>131</v>
      </c>
      <c r="AJ4377" s="21">
        <v>0</v>
      </c>
      <c r="AK4377" s="21">
        <v>0</v>
      </c>
      <c r="AL4377" s="22">
        <f t="shared" si="71"/>
        <v>0</v>
      </c>
    </row>
    <row r="4378" spans="1:38" ht="12" customHeight="1">
      <c r="A4378" s="19" t="s">
        <v>16090</v>
      </c>
      <c r="B4378" s="20" t="s">
        <v>16091</v>
      </c>
      <c r="C4378" s="20"/>
      <c r="D4378" s="20"/>
      <c r="E4378" s="19" t="s">
        <v>16092</v>
      </c>
      <c r="F4378" s="20" t="s">
        <v>135</v>
      </c>
      <c r="G4378" s="20" t="s">
        <v>135</v>
      </c>
      <c r="H4378" s="20" t="s">
        <v>16093</v>
      </c>
      <c r="I4378" s="20"/>
      <c r="J4378" s="20"/>
      <c r="K4378" s="20"/>
      <c r="L4378" s="20"/>
      <c r="M4378" s="20" t="s">
        <v>16091</v>
      </c>
      <c r="N4378" s="20"/>
      <c r="O4378" s="19" t="s">
        <v>16094</v>
      </c>
      <c r="P4378" s="20" t="s">
        <v>59</v>
      </c>
      <c r="Q4378" s="19" t="s">
        <v>170</v>
      </c>
      <c r="U4378" s="21">
        <v>500</v>
      </c>
      <c r="V4378" s="21">
        <v>1</v>
      </c>
      <c r="W4378" s="21">
        <v>2</v>
      </c>
      <c r="X4378" s="21">
        <v>2</v>
      </c>
      <c r="Y4378" s="19" t="s">
        <v>60</v>
      </c>
      <c r="Z4378" s="19" t="s">
        <v>61</v>
      </c>
      <c r="AA4378" s="19" t="s">
        <v>141</v>
      </c>
      <c r="AB4378" s="19" t="s">
        <v>142</v>
      </c>
      <c r="AC4378" s="19" t="s">
        <v>143</v>
      </c>
      <c r="AD4378" s="19" t="s">
        <v>144</v>
      </c>
      <c r="AE4378" s="19" t="s">
        <v>484</v>
      </c>
      <c r="AF4378" s="19" t="s">
        <v>485</v>
      </c>
      <c r="AJ4378" s="21">
        <f>VLOOKUP(B4378,[1]Sheet8!$A$3:$B$989,2,0)</f>
        <v>0</v>
      </c>
      <c r="AK4378" s="21">
        <f>VLOOKUP(B4378,[2]Sheet3!$A$3:$B$1872,2,0)</f>
        <v>5415.929203539823</v>
      </c>
      <c r="AL4378" s="22">
        <f t="shared" si="71"/>
        <v>5415.929203539823</v>
      </c>
    </row>
    <row r="4379" spans="1:38" ht="12" customHeight="1">
      <c r="A4379" s="19" t="s">
        <v>16095</v>
      </c>
      <c r="B4379" s="20" t="s">
        <v>16096</v>
      </c>
      <c r="C4379" s="20"/>
      <c r="D4379" s="20"/>
      <c r="F4379" s="20" t="s">
        <v>135</v>
      </c>
      <c r="G4379" s="20" t="s">
        <v>135</v>
      </c>
      <c r="H4379" s="20" t="s">
        <v>16097</v>
      </c>
      <c r="I4379" s="20"/>
      <c r="J4379" s="20"/>
      <c r="K4379" s="20"/>
      <c r="L4379" s="20"/>
      <c r="M4379" s="20" t="s">
        <v>16096</v>
      </c>
      <c r="N4379" s="20"/>
      <c r="O4379" s="19" t="s">
        <v>16098</v>
      </c>
      <c r="P4379" s="20" t="s">
        <v>43</v>
      </c>
      <c r="Q4379" s="19" t="s">
        <v>237</v>
      </c>
      <c r="U4379" s="21">
        <v>100</v>
      </c>
      <c r="V4379" s="21">
        <v>2</v>
      </c>
      <c r="W4379" s="21">
        <v>1</v>
      </c>
      <c r="X4379" s="21">
        <v>2</v>
      </c>
      <c r="Y4379" s="19" t="s">
        <v>60</v>
      </c>
      <c r="Z4379" s="19" t="s">
        <v>61</v>
      </c>
      <c r="AA4379" s="19" t="s">
        <v>141</v>
      </c>
      <c r="AB4379" s="19" t="s">
        <v>142</v>
      </c>
      <c r="AC4379" s="19" t="s">
        <v>143</v>
      </c>
      <c r="AD4379" s="19" t="s">
        <v>144</v>
      </c>
      <c r="AJ4379" s="21">
        <v>0</v>
      </c>
      <c r="AK4379" s="21">
        <f>VLOOKUP(B4379,[2]Sheet3!$A$3:$B$1872,2,0)</f>
        <v>25996.46017699115</v>
      </c>
      <c r="AL4379" s="22">
        <f t="shared" si="71"/>
        <v>25996.46017699115</v>
      </c>
    </row>
    <row r="4380" spans="1:38" ht="12" customHeight="1">
      <c r="A4380" s="19" t="s">
        <v>16099</v>
      </c>
      <c r="B4380" s="20" t="s">
        <v>16100</v>
      </c>
      <c r="C4380" s="20"/>
      <c r="D4380" s="20"/>
      <c r="F4380" s="20" t="s">
        <v>135</v>
      </c>
      <c r="G4380" s="20" t="s">
        <v>135</v>
      </c>
      <c r="H4380" s="20"/>
      <c r="I4380" s="20"/>
      <c r="J4380" s="20"/>
      <c r="K4380" s="20"/>
      <c r="L4380" s="20" t="s">
        <v>16100</v>
      </c>
      <c r="M4380" s="20" t="s">
        <v>16101</v>
      </c>
      <c r="N4380" s="20"/>
      <c r="O4380" s="19" t="s">
        <v>16102</v>
      </c>
      <c r="P4380" s="20" t="s">
        <v>59</v>
      </c>
      <c r="Q4380" s="19" t="s">
        <v>237</v>
      </c>
      <c r="Y4380" s="19" t="s">
        <v>60</v>
      </c>
      <c r="Z4380" s="19" t="s">
        <v>61</v>
      </c>
      <c r="AA4380" s="19" t="s">
        <v>141</v>
      </c>
      <c r="AB4380" s="19" t="s">
        <v>142</v>
      </c>
      <c r="AC4380" s="19" t="s">
        <v>203</v>
      </c>
      <c r="AD4380" s="19" t="s">
        <v>203</v>
      </c>
      <c r="AJ4380" s="21">
        <f>VLOOKUP(B4380,[1]Sheet8!$A$3:$B$989,2,0)</f>
        <v>1885.34</v>
      </c>
      <c r="AK4380" s="21">
        <f>VLOOKUP(B4380,[2]Sheet3!$A$3:$B$1872,2,0)</f>
        <v>9748.6725663716807</v>
      </c>
      <c r="AL4380" s="22">
        <f t="shared" si="71"/>
        <v>11634.012566371681</v>
      </c>
    </row>
    <row r="4381" spans="1:38" ht="12" customHeight="1">
      <c r="A4381" s="19" t="s">
        <v>16103</v>
      </c>
      <c r="B4381" s="20" t="s">
        <v>16104</v>
      </c>
      <c r="C4381" s="20"/>
      <c r="D4381" s="20"/>
      <c r="E4381" s="19" t="s">
        <v>16105</v>
      </c>
      <c r="F4381" s="20" t="s">
        <v>135</v>
      </c>
      <c r="G4381" s="20" t="s">
        <v>135</v>
      </c>
      <c r="H4381" s="20" t="s">
        <v>16106</v>
      </c>
      <c r="I4381" s="20"/>
      <c r="J4381" s="20"/>
      <c r="K4381" s="20"/>
      <c r="L4381" s="20" t="s">
        <v>16107</v>
      </c>
      <c r="M4381" s="20" t="s">
        <v>16104</v>
      </c>
      <c r="N4381" s="20"/>
      <c r="O4381" s="19" t="s">
        <v>16108</v>
      </c>
      <c r="P4381" s="20" t="s">
        <v>59</v>
      </c>
      <c r="Q4381" s="19" t="s">
        <v>44</v>
      </c>
      <c r="U4381" s="21">
        <v>2000</v>
      </c>
      <c r="V4381" s="21">
        <v>1</v>
      </c>
      <c r="W4381" s="21">
        <v>2</v>
      </c>
      <c r="X4381" s="21">
        <v>6</v>
      </c>
      <c r="Y4381" s="19" t="s">
        <v>60</v>
      </c>
      <c r="Z4381" s="19" t="s">
        <v>61</v>
      </c>
      <c r="AA4381" s="19" t="s">
        <v>141</v>
      </c>
      <c r="AB4381" s="19" t="s">
        <v>142</v>
      </c>
      <c r="AC4381" s="19" t="s">
        <v>143</v>
      </c>
      <c r="AD4381" s="19" t="s">
        <v>144</v>
      </c>
      <c r="AE4381" s="19" t="s">
        <v>145</v>
      </c>
      <c r="AF4381" s="19" t="s">
        <v>145</v>
      </c>
      <c r="AG4381" s="19" t="s">
        <v>404</v>
      </c>
      <c r="AH4381" s="19" t="s">
        <v>16107</v>
      </c>
      <c r="AJ4381" s="21">
        <v>0</v>
      </c>
      <c r="AK4381" s="21">
        <v>0</v>
      </c>
      <c r="AL4381" s="22">
        <f t="shared" si="71"/>
        <v>0</v>
      </c>
    </row>
    <row r="4382" spans="1:38" ht="12" customHeight="1">
      <c r="A4382" s="19" t="s">
        <v>16109</v>
      </c>
      <c r="B4382" s="20" t="s">
        <v>16110</v>
      </c>
      <c r="C4382" s="20"/>
      <c r="D4382" s="20"/>
      <c r="F4382" s="20" t="s">
        <v>135</v>
      </c>
      <c r="G4382" s="20" t="s">
        <v>135</v>
      </c>
      <c r="H4382" s="20"/>
      <c r="I4382" s="20"/>
      <c r="J4382" s="20"/>
      <c r="K4382" s="20"/>
      <c r="L4382" s="20"/>
      <c r="M4382" s="20" t="s">
        <v>16110</v>
      </c>
      <c r="N4382" s="20"/>
      <c r="O4382" s="19" t="s">
        <v>16111</v>
      </c>
      <c r="P4382" s="20" t="s">
        <v>59</v>
      </c>
      <c r="Q4382" s="19" t="s">
        <v>131</v>
      </c>
      <c r="U4382" s="21">
        <v>400</v>
      </c>
      <c r="V4382" s="21">
        <v>1</v>
      </c>
      <c r="W4382" s="21">
        <v>1</v>
      </c>
      <c r="X4382" s="21">
        <v>2</v>
      </c>
      <c r="AJ4382" s="21">
        <v>0</v>
      </c>
      <c r="AK4382" s="21">
        <v>0</v>
      </c>
      <c r="AL4382" s="22">
        <f t="shared" si="71"/>
        <v>0</v>
      </c>
    </row>
    <row r="4383" spans="1:38" ht="12" customHeight="1">
      <c r="A4383" s="19" t="s">
        <v>16112</v>
      </c>
      <c r="B4383" s="20" t="s">
        <v>16113</v>
      </c>
      <c r="C4383" s="20"/>
      <c r="D4383" s="20"/>
      <c r="E4383" s="19" t="s">
        <v>16114</v>
      </c>
      <c r="F4383" s="20" t="s">
        <v>135</v>
      </c>
      <c r="G4383" s="20" t="s">
        <v>135</v>
      </c>
      <c r="H4383" s="20" t="s">
        <v>16097</v>
      </c>
      <c r="I4383" s="20"/>
      <c r="J4383" s="20"/>
      <c r="K4383" s="20"/>
      <c r="L4383" s="20" t="s">
        <v>16115</v>
      </c>
      <c r="M4383" s="20" t="s">
        <v>16113</v>
      </c>
      <c r="N4383" s="20"/>
      <c r="O4383" s="19" t="s">
        <v>16116</v>
      </c>
      <c r="P4383" s="20" t="s">
        <v>59</v>
      </c>
      <c r="Q4383" s="19" t="s">
        <v>170</v>
      </c>
      <c r="U4383" s="21">
        <v>400</v>
      </c>
      <c r="V4383" s="21">
        <v>1</v>
      </c>
      <c r="W4383" s="21">
        <v>1</v>
      </c>
      <c r="X4383" s="21">
        <v>2</v>
      </c>
      <c r="Y4383" s="19" t="s">
        <v>60</v>
      </c>
      <c r="Z4383" s="19" t="s">
        <v>61</v>
      </c>
      <c r="AA4383" s="19" t="s">
        <v>141</v>
      </c>
      <c r="AB4383" s="19" t="s">
        <v>142</v>
      </c>
      <c r="AC4383" s="19" t="s">
        <v>203</v>
      </c>
      <c r="AD4383" s="19" t="s">
        <v>203</v>
      </c>
      <c r="AE4383" s="19" t="s">
        <v>3501</v>
      </c>
      <c r="AF4383" s="19" t="s">
        <v>3502</v>
      </c>
      <c r="AJ4383" s="21">
        <f>VLOOKUP(B4383,[1]Sheet8!$A$3:$B$989,2,0)</f>
        <v>0</v>
      </c>
      <c r="AK4383" s="21">
        <f>VLOOKUP(B4383,[2]Sheet3!$A$3:$B$1872,2,0)</f>
        <v>103746.01769911507</v>
      </c>
      <c r="AL4383" s="22">
        <f t="shared" si="71"/>
        <v>103746.01769911507</v>
      </c>
    </row>
    <row r="4384" spans="1:38" ht="12" customHeight="1">
      <c r="A4384" s="19" t="s">
        <v>16117</v>
      </c>
      <c r="B4384" s="20" t="s">
        <v>16118</v>
      </c>
      <c r="C4384" s="20"/>
      <c r="D4384" s="20"/>
      <c r="F4384" s="20" t="s">
        <v>135</v>
      </c>
      <c r="G4384" s="20" t="s">
        <v>135</v>
      </c>
      <c r="H4384" s="20" t="s">
        <v>16119</v>
      </c>
      <c r="I4384" s="20"/>
      <c r="J4384" s="20"/>
      <c r="K4384" s="20"/>
      <c r="L4384" s="20" t="s">
        <v>16118</v>
      </c>
      <c r="M4384" s="20" t="s">
        <v>16118</v>
      </c>
      <c r="N4384" s="20"/>
      <c r="O4384" s="19" t="s">
        <v>16120</v>
      </c>
      <c r="P4384" s="20" t="s">
        <v>43</v>
      </c>
      <c r="Q4384" s="19" t="s">
        <v>237</v>
      </c>
      <c r="U4384" s="21">
        <v>0</v>
      </c>
      <c r="V4384" s="21">
        <v>0</v>
      </c>
      <c r="W4384" s="21">
        <v>0</v>
      </c>
      <c r="X4384" s="21">
        <v>0</v>
      </c>
      <c r="Y4384" s="19" t="s">
        <v>60</v>
      </c>
      <c r="Z4384" s="19" t="s">
        <v>61</v>
      </c>
      <c r="AA4384" s="19" t="s">
        <v>141</v>
      </c>
      <c r="AB4384" s="19" t="s">
        <v>142</v>
      </c>
      <c r="AC4384" s="19" t="s">
        <v>143</v>
      </c>
      <c r="AD4384" s="19" t="s">
        <v>144</v>
      </c>
      <c r="AJ4384" s="21">
        <v>0</v>
      </c>
      <c r="AK4384" s="21">
        <f>VLOOKUP(B4384,[2]Sheet3!$A$3:$B$1872,2,0)</f>
        <v>64991.150442477876</v>
      </c>
      <c r="AL4384" s="22">
        <f t="shared" si="71"/>
        <v>64991.150442477876</v>
      </c>
    </row>
    <row r="4385" spans="1:38" ht="12" customHeight="1">
      <c r="A4385" s="19" t="s">
        <v>16121</v>
      </c>
      <c r="B4385" s="20" t="s">
        <v>16122</v>
      </c>
      <c r="C4385" s="20"/>
      <c r="D4385" s="20"/>
      <c r="F4385" s="20" t="s">
        <v>135</v>
      </c>
      <c r="G4385" s="20" t="s">
        <v>135</v>
      </c>
      <c r="H4385" s="20"/>
      <c r="I4385" s="20"/>
      <c r="J4385" s="20"/>
      <c r="K4385" s="20"/>
      <c r="L4385" s="20"/>
      <c r="M4385" s="20" t="s">
        <v>16122</v>
      </c>
      <c r="N4385" s="20"/>
      <c r="O4385" s="19" t="s">
        <v>16123</v>
      </c>
      <c r="P4385" s="20" t="s">
        <v>43</v>
      </c>
      <c r="Q4385" s="19" t="s">
        <v>131</v>
      </c>
      <c r="AJ4385" s="21">
        <v>0</v>
      </c>
      <c r="AK4385" s="21">
        <v>0</v>
      </c>
      <c r="AL4385" s="22">
        <f t="shared" si="71"/>
        <v>0</v>
      </c>
    </row>
    <row r="4386" spans="1:38" ht="12" customHeight="1">
      <c r="A4386" s="19" t="s">
        <v>16124</v>
      </c>
      <c r="B4386" s="20" t="s">
        <v>16125</v>
      </c>
      <c r="C4386" s="20"/>
      <c r="D4386" s="20"/>
      <c r="F4386" s="20" t="s">
        <v>135</v>
      </c>
      <c r="G4386" s="20" t="s">
        <v>135</v>
      </c>
      <c r="H4386" s="20"/>
      <c r="I4386" s="20"/>
      <c r="J4386" s="20"/>
      <c r="K4386" s="20"/>
      <c r="L4386" s="20"/>
      <c r="M4386" s="20" t="s">
        <v>16125</v>
      </c>
      <c r="N4386" s="20"/>
      <c r="O4386" s="19" t="s">
        <v>16126</v>
      </c>
      <c r="P4386" s="20" t="s">
        <v>59</v>
      </c>
      <c r="Q4386" s="19" t="s">
        <v>131</v>
      </c>
      <c r="AJ4386" s="21">
        <v>0</v>
      </c>
      <c r="AK4386" s="21">
        <f>VLOOKUP(B4386,[2]Sheet3!$A$3:$B$1872,2,0)</f>
        <v>10726.548672566372</v>
      </c>
      <c r="AL4386" s="22">
        <f t="shared" si="71"/>
        <v>10726.548672566372</v>
      </c>
    </row>
    <row r="4387" spans="1:38" ht="12" customHeight="1">
      <c r="A4387" s="19" t="s">
        <v>16127</v>
      </c>
      <c r="B4387" s="20" t="s">
        <v>16128</v>
      </c>
      <c r="C4387" s="20"/>
      <c r="D4387" s="20"/>
      <c r="F4387" s="20" t="s">
        <v>135</v>
      </c>
      <c r="G4387" s="20" t="s">
        <v>135</v>
      </c>
      <c r="H4387" s="20"/>
      <c r="I4387" s="20"/>
      <c r="J4387" s="20"/>
      <c r="K4387" s="20"/>
      <c r="L4387" s="20"/>
      <c r="M4387" s="20" t="s">
        <v>16128</v>
      </c>
      <c r="N4387" s="20"/>
      <c r="O4387" s="19" t="s">
        <v>16129</v>
      </c>
      <c r="P4387" s="20" t="s">
        <v>59</v>
      </c>
      <c r="Q4387" s="19" t="s">
        <v>131</v>
      </c>
      <c r="AJ4387" s="21">
        <v>0</v>
      </c>
      <c r="AK4387" s="21">
        <v>0</v>
      </c>
      <c r="AL4387" s="22">
        <f t="shared" si="71"/>
        <v>0</v>
      </c>
    </row>
    <row r="4388" spans="1:38" ht="12" customHeight="1">
      <c r="A4388" s="19" t="s">
        <v>16130</v>
      </c>
      <c r="B4388" s="20" t="s">
        <v>16131</v>
      </c>
      <c r="C4388" s="20"/>
      <c r="D4388" s="20"/>
      <c r="F4388" s="20" t="s">
        <v>135</v>
      </c>
      <c r="G4388" s="20" t="s">
        <v>135</v>
      </c>
      <c r="H4388" s="20"/>
      <c r="I4388" s="20"/>
      <c r="J4388" s="20"/>
      <c r="K4388" s="20"/>
      <c r="L4388" s="20" t="s">
        <v>2982</v>
      </c>
      <c r="M4388" s="20" t="s">
        <v>2983</v>
      </c>
      <c r="N4388" s="20"/>
      <c r="O4388" s="19" t="s">
        <v>16132</v>
      </c>
      <c r="P4388" s="20" t="s">
        <v>43</v>
      </c>
      <c r="Q4388" s="19" t="s">
        <v>131</v>
      </c>
      <c r="AJ4388" s="21">
        <v>0</v>
      </c>
      <c r="AK4388" s="21">
        <v>0</v>
      </c>
      <c r="AL4388" s="22">
        <f t="shared" si="71"/>
        <v>0</v>
      </c>
    </row>
    <row r="4389" spans="1:38" ht="12" customHeight="1">
      <c r="A4389" s="19" t="s">
        <v>16133</v>
      </c>
      <c r="B4389" s="20" t="s">
        <v>2983</v>
      </c>
      <c r="C4389" s="20"/>
      <c r="D4389" s="20"/>
      <c r="F4389" s="20" t="s">
        <v>135</v>
      </c>
      <c r="G4389" s="20" t="s">
        <v>135</v>
      </c>
      <c r="H4389" s="20" t="s">
        <v>16134</v>
      </c>
      <c r="I4389" s="20"/>
      <c r="J4389" s="20"/>
      <c r="K4389" s="20"/>
      <c r="L4389" s="20" t="s">
        <v>2982</v>
      </c>
      <c r="M4389" s="20" t="s">
        <v>2983</v>
      </c>
      <c r="N4389" s="20"/>
      <c r="O4389" s="19" t="s">
        <v>16135</v>
      </c>
      <c r="P4389" s="20" t="s">
        <v>59</v>
      </c>
      <c r="Q4389" s="19" t="s">
        <v>131</v>
      </c>
      <c r="AJ4389" s="21">
        <v>0</v>
      </c>
      <c r="AK4389" s="21">
        <f>VLOOKUP(B4389,[2]Sheet3!$A$3:$B$1872,2,0)</f>
        <v>22491.150442477876</v>
      </c>
      <c r="AL4389" s="22">
        <f t="shared" si="71"/>
        <v>22491.150442477876</v>
      </c>
    </row>
    <row r="4390" spans="1:38" ht="12" customHeight="1">
      <c r="A4390" s="19" t="s">
        <v>16136</v>
      </c>
      <c r="B4390" s="20" t="s">
        <v>16137</v>
      </c>
      <c r="C4390" s="20"/>
      <c r="D4390" s="20"/>
      <c r="F4390" s="20" t="s">
        <v>135</v>
      </c>
      <c r="G4390" s="20" t="s">
        <v>135</v>
      </c>
      <c r="H4390" s="20"/>
      <c r="I4390" s="20"/>
      <c r="J4390" s="20"/>
      <c r="K4390" s="20"/>
      <c r="L4390" s="20" t="s">
        <v>16137</v>
      </c>
      <c r="M4390" s="20" t="s">
        <v>16138</v>
      </c>
      <c r="N4390" s="20"/>
      <c r="O4390" s="19" t="s">
        <v>16139</v>
      </c>
      <c r="P4390" s="20" t="s">
        <v>43</v>
      </c>
      <c r="Q4390" s="19" t="s">
        <v>131</v>
      </c>
      <c r="AJ4390" s="21">
        <v>0</v>
      </c>
      <c r="AK4390" s="21">
        <v>0</v>
      </c>
      <c r="AL4390" s="22">
        <f t="shared" si="71"/>
        <v>0</v>
      </c>
    </row>
    <row r="4391" spans="1:38" ht="12" customHeight="1">
      <c r="A4391" s="19" t="s">
        <v>16140</v>
      </c>
      <c r="B4391" s="20" t="s">
        <v>16141</v>
      </c>
      <c r="C4391" s="20"/>
      <c r="D4391" s="20"/>
      <c r="E4391" s="19" t="s">
        <v>16142</v>
      </c>
      <c r="F4391" s="20" t="s">
        <v>135</v>
      </c>
      <c r="G4391" s="20" t="s">
        <v>135</v>
      </c>
      <c r="H4391" s="20" t="s">
        <v>3693</v>
      </c>
      <c r="I4391" s="20"/>
      <c r="J4391" s="20"/>
      <c r="K4391" s="20"/>
      <c r="L4391" s="20" t="s">
        <v>16141</v>
      </c>
      <c r="M4391" s="20" t="s">
        <v>2568</v>
      </c>
      <c r="N4391" s="20"/>
      <c r="O4391" s="19" t="s">
        <v>16143</v>
      </c>
      <c r="P4391" s="20" t="s">
        <v>59</v>
      </c>
      <c r="Q4391" s="19" t="s">
        <v>170</v>
      </c>
      <c r="U4391" s="21">
        <v>1200</v>
      </c>
      <c r="V4391" s="21">
        <v>7</v>
      </c>
      <c r="W4391" s="21">
        <v>2</v>
      </c>
      <c r="X4391" s="21">
        <v>10</v>
      </c>
      <c r="Y4391" s="19" t="s">
        <v>60</v>
      </c>
      <c r="Z4391" s="19" t="s">
        <v>61</v>
      </c>
      <c r="AA4391" s="19" t="s">
        <v>141</v>
      </c>
      <c r="AB4391" s="19" t="s">
        <v>142</v>
      </c>
      <c r="AC4391" s="19" t="s">
        <v>203</v>
      </c>
      <c r="AD4391" s="19" t="s">
        <v>203</v>
      </c>
      <c r="AE4391" s="19" t="s">
        <v>204</v>
      </c>
      <c r="AF4391" s="19" t="s">
        <v>204</v>
      </c>
      <c r="AJ4391" s="21">
        <f>VLOOKUP(B4391,[1]Sheet8!$A$3:$B$989,2,0)</f>
        <v>8415.4</v>
      </c>
      <c r="AK4391" s="21">
        <f>VLOOKUP(B4391,[2]Sheet3!$A$3:$B$1872,2,0)</f>
        <v>110545.13274336283</v>
      </c>
      <c r="AL4391" s="22">
        <f t="shared" si="71"/>
        <v>118960.53274336283</v>
      </c>
    </row>
    <row r="4392" spans="1:38" ht="12" customHeight="1">
      <c r="A4392" s="19" t="s">
        <v>16144</v>
      </c>
      <c r="B4392" s="20" t="s">
        <v>16145</v>
      </c>
      <c r="C4392" s="20"/>
      <c r="D4392" s="20"/>
      <c r="F4392" s="20" t="s">
        <v>135</v>
      </c>
      <c r="G4392" s="20" t="s">
        <v>135</v>
      </c>
      <c r="H4392" s="20"/>
      <c r="I4392" s="20"/>
      <c r="J4392" s="20"/>
      <c r="K4392" s="20"/>
      <c r="L4392" s="20"/>
      <c r="M4392" s="20" t="s">
        <v>16145</v>
      </c>
      <c r="N4392" s="20"/>
      <c r="O4392" s="19" t="s">
        <v>16146</v>
      </c>
      <c r="P4392" s="20" t="s">
        <v>43</v>
      </c>
      <c r="Q4392" s="19" t="s">
        <v>131</v>
      </c>
      <c r="AJ4392" s="21">
        <v>0</v>
      </c>
      <c r="AK4392" s="21">
        <v>0</v>
      </c>
      <c r="AL4392" s="22">
        <f t="shared" si="71"/>
        <v>0</v>
      </c>
    </row>
    <row r="4393" spans="1:38" ht="12" customHeight="1">
      <c r="A4393" s="19" t="s">
        <v>16147</v>
      </c>
      <c r="B4393" s="20" t="s">
        <v>16148</v>
      </c>
      <c r="C4393" s="20"/>
      <c r="D4393" s="20"/>
      <c r="E4393" s="19" t="s">
        <v>16149</v>
      </c>
      <c r="F4393" s="20" t="s">
        <v>135</v>
      </c>
      <c r="G4393" s="20" t="s">
        <v>135</v>
      </c>
      <c r="H4393" s="20" t="s">
        <v>16150</v>
      </c>
      <c r="I4393" s="20"/>
      <c r="J4393" s="20"/>
      <c r="K4393" s="20"/>
      <c r="L4393" s="20" t="s">
        <v>16148</v>
      </c>
      <c r="M4393" s="20" t="s">
        <v>16148</v>
      </c>
      <c r="N4393" s="20"/>
      <c r="O4393" s="19" t="s">
        <v>16151</v>
      </c>
      <c r="P4393" s="20" t="s">
        <v>43</v>
      </c>
      <c r="Q4393" s="19" t="s">
        <v>44</v>
      </c>
      <c r="R4393" s="19" t="s">
        <v>446</v>
      </c>
      <c r="S4393" s="19" t="s">
        <v>139</v>
      </c>
      <c r="T4393" s="19" t="s">
        <v>140</v>
      </c>
      <c r="U4393" s="21">
        <v>800</v>
      </c>
      <c r="V4393" s="21">
        <v>1</v>
      </c>
      <c r="W4393" s="21">
        <v>2</v>
      </c>
      <c r="X4393" s="21">
        <v>5</v>
      </c>
      <c r="Y4393" s="19" t="s">
        <v>60</v>
      </c>
      <c r="Z4393" s="19" t="s">
        <v>61</v>
      </c>
      <c r="AA4393" s="19" t="s">
        <v>141</v>
      </c>
      <c r="AB4393" s="19" t="s">
        <v>142</v>
      </c>
      <c r="AC4393" s="19" t="s">
        <v>143</v>
      </c>
      <c r="AD4393" s="19" t="s">
        <v>144</v>
      </c>
      <c r="AE4393" s="19" t="s">
        <v>15440</v>
      </c>
      <c r="AF4393" s="19" t="s">
        <v>15441</v>
      </c>
      <c r="AJ4393" s="21">
        <f>VLOOKUP(B4393,[1]Sheet8!$A$3:$B$989,2,0)</f>
        <v>0</v>
      </c>
      <c r="AK4393" s="21">
        <f>VLOOKUP(B4393,[2]Sheet3!$A$3:$B$1872,2,0)</f>
        <v>12134.622974921542</v>
      </c>
      <c r="AL4393" s="22">
        <f t="shared" si="71"/>
        <v>12134.622974921542</v>
      </c>
    </row>
    <row r="4394" spans="1:38" ht="12" customHeight="1">
      <c r="A4394" s="19" t="s">
        <v>16152</v>
      </c>
      <c r="B4394" s="20" t="s">
        <v>16153</v>
      </c>
      <c r="C4394" s="20"/>
      <c r="D4394" s="20"/>
      <c r="F4394" s="20" t="s">
        <v>135</v>
      </c>
      <c r="G4394" s="20" t="s">
        <v>135</v>
      </c>
      <c r="H4394" s="20" t="s">
        <v>16154</v>
      </c>
      <c r="I4394" s="20"/>
      <c r="J4394" s="20"/>
      <c r="K4394" s="20"/>
      <c r="L4394" s="20" t="s">
        <v>16154</v>
      </c>
      <c r="M4394" s="20" t="s">
        <v>16153</v>
      </c>
      <c r="N4394" s="20"/>
      <c r="O4394" s="19" t="s">
        <v>16155</v>
      </c>
      <c r="P4394" s="20" t="s">
        <v>59</v>
      </c>
      <c r="Q4394" s="19" t="s">
        <v>131</v>
      </c>
      <c r="AJ4394" s="21">
        <v>0</v>
      </c>
      <c r="AK4394" s="21">
        <f>VLOOKUP(B4394,[2]Sheet3!$A$3:$B$1872,2,0)</f>
        <v>19497.345132743365</v>
      </c>
      <c r="AL4394" s="22">
        <f t="shared" si="71"/>
        <v>19497.345132743365</v>
      </c>
    </row>
    <row r="4395" spans="1:38" ht="12" customHeight="1">
      <c r="A4395" s="19" t="s">
        <v>16156</v>
      </c>
      <c r="B4395" s="20" t="s">
        <v>16157</v>
      </c>
      <c r="C4395" s="20"/>
      <c r="D4395" s="20"/>
      <c r="F4395" s="20" t="s">
        <v>135</v>
      </c>
      <c r="G4395" s="20" t="s">
        <v>135</v>
      </c>
      <c r="H4395" s="20"/>
      <c r="I4395" s="20"/>
      <c r="J4395" s="20"/>
      <c r="K4395" s="20"/>
      <c r="L4395" s="20"/>
      <c r="M4395" s="20" t="s">
        <v>16157</v>
      </c>
      <c r="N4395" s="20"/>
      <c r="O4395" s="19" t="s">
        <v>16158</v>
      </c>
      <c r="P4395" s="20" t="s">
        <v>59</v>
      </c>
      <c r="Q4395" s="19" t="s">
        <v>131</v>
      </c>
      <c r="AJ4395" s="21">
        <v>0</v>
      </c>
      <c r="AK4395" s="21">
        <f>VLOOKUP(B4395,[2]Sheet3!$A$3:$B$1872,2,0)</f>
        <v>107039.82300884958</v>
      </c>
      <c r="AL4395" s="22">
        <f t="shared" si="71"/>
        <v>107039.82300884958</v>
      </c>
    </row>
    <row r="4396" spans="1:38" ht="12" customHeight="1">
      <c r="A4396" s="19" t="s">
        <v>16159</v>
      </c>
      <c r="B4396" s="20" t="s">
        <v>16160</v>
      </c>
      <c r="C4396" s="20"/>
      <c r="D4396" s="20"/>
      <c r="F4396" s="20" t="s">
        <v>135</v>
      </c>
      <c r="G4396" s="20" t="s">
        <v>135</v>
      </c>
      <c r="H4396" s="20"/>
      <c r="I4396" s="20"/>
      <c r="J4396" s="20"/>
      <c r="K4396" s="20"/>
      <c r="L4396" s="20" t="s">
        <v>16160</v>
      </c>
      <c r="M4396" s="20" t="s">
        <v>16160</v>
      </c>
      <c r="N4396" s="20"/>
      <c r="O4396" s="19" t="s">
        <v>16161</v>
      </c>
      <c r="P4396" s="20" t="s">
        <v>59</v>
      </c>
      <c r="Q4396" s="19" t="s">
        <v>131</v>
      </c>
      <c r="AJ4396" s="21">
        <v>0</v>
      </c>
      <c r="AK4396" s="21">
        <v>0</v>
      </c>
      <c r="AL4396" s="22">
        <f t="shared" si="71"/>
        <v>0</v>
      </c>
    </row>
    <row r="4397" spans="1:38" ht="12" customHeight="1">
      <c r="A4397" s="19" t="s">
        <v>16162</v>
      </c>
      <c r="B4397" s="20" t="s">
        <v>16163</v>
      </c>
      <c r="C4397" s="20"/>
      <c r="D4397" s="20"/>
      <c r="F4397" s="20" t="s">
        <v>135</v>
      </c>
      <c r="G4397" s="20" t="s">
        <v>135</v>
      </c>
      <c r="H4397" s="20"/>
      <c r="I4397" s="20"/>
      <c r="J4397" s="20"/>
      <c r="K4397" s="20"/>
      <c r="L4397" s="20" t="s">
        <v>16164</v>
      </c>
      <c r="M4397" s="20" t="s">
        <v>16164</v>
      </c>
      <c r="N4397" s="20"/>
      <c r="O4397" s="19" t="s">
        <v>16165</v>
      </c>
      <c r="P4397" s="20" t="s">
        <v>43</v>
      </c>
      <c r="Q4397" s="19" t="s">
        <v>131</v>
      </c>
      <c r="AJ4397" s="21">
        <v>0</v>
      </c>
      <c r="AK4397" s="21">
        <v>0</v>
      </c>
      <c r="AL4397" s="22">
        <f t="shared" si="71"/>
        <v>0</v>
      </c>
    </row>
    <row r="4398" spans="1:38" ht="12" customHeight="1">
      <c r="A4398" s="19" t="s">
        <v>16166</v>
      </c>
      <c r="B4398" s="20" t="s">
        <v>16167</v>
      </c>
      <c r="C4398" s="20"/>
      <c r="D4398" s="20"/>
      <c r="F4398" s="20" t="s">
        <v>135</v>
      </c>
      <c r="G4398" s="20" t="s">
        <v>135</v>
      </c>
      <c r="H4398" s="20"/>
      <c r="I4398" s="20"/>
      <c r="J4398" s="20"/>
      <c r="K4398" s="20"/>
      <c r="L4398" s="20"/>
      <c r="M4398" s="20"/>
      <c r="N4398" s="20"/>
      <c r="O4398" s="19" t="s">
        <v>16168</v>
      </c>
      <c r="P4398" s="20" t="s">
        <v>43</v>
      </c>
      <c r="Q4398" s="19" t="s">
        <v>237</v>
      </c>
      <c r="Y4398" s="19" t="s">
        <v>60</v>
      </c>
      <c r="Z4398" s="19" t="s">
        <v>61</v>
      </c>
      <c r="AA4398" s="19" t="s">
        <v>141</v>
      </c>
      <c r="AB4398" s="19" t="s">
        <v>142</v>
      </c>
      <c r="AC4398" s="19" t="s">
        <v>203</v>
      </c>
      <c r="AD4398" s="19" t="s">
        <v>203</v>
      </c>
      <c r="AJ4398" s="21">
        <v>0</v>
      </c>
      <c r="AK4398" s="21">
        <v>0</v>
      </c>
      <c r="AL4398" s="22">
        <f t="shared" si="71"/>
        <v>0</v>
      </c>
    </row>
    <row r="4399" spans="1:38" ht="12" customHeight="1">
      <c r="A4399" s="19" t="s">
        <v>16169</v>
      </c>
      <c r="B4399" s="20" t="s">
        <v>16170</v>
      </c>
      <c r="C4399" s="20"/>
      <c r="D4399" s="20"/>
      <c r="E4399" s="19" t="s">
        <v>16171</v>
      </c>
      <c r="F4399" s="20" t="s">
        <v>135</v>
      </c>
      <c r="G4399" s="20" t="s">
        <v>135</v>
      </c>
      <c r="H4399" s="20" t="s">
        <v>16172</v>
      </c>
      <c r="I4399" s="20"/>
      <c r="J4399" s="20"/>
      <c r="K4399" s="20"/>
      <c r="L4399" s="20" t="s">
        <v>16172</v>
      </c>
      <c r="M4399" s="20" t="s">
        <v>16170</v>
      </c>
      <c r="N4399" s="20"/>
      <c r="O4399" s="19" t="s">
        <v>16173</v>
      </c>
      <c r="P4399" s="20" t="s">
        <v>59</v>
      </c>
      <c r="Q4399" s="19" t="s">
        <v>44</v>
      </c>
      <c r="R4399" s="19" t="s">
        <v>446</v>
      </c>
      <c r="S4399" s="19" t="s">
        <v>139</v>
      </c>
      <c r="T4399" s="19" t="s">
        <v>140</v>
      </c>
      <c r="U4399" s="21">
        <v>900</v>
      </c>
      <c r="V4399" s="21">
        <v>3</v>
      </c>
      <c r="W4399" s="21">
        <v>2</v>
      </c>
      <c r="X4399" s="21">
        <v>5</v>
      </c>
      <c r="Y4399" s="19" t="s">
        <v>60</v>
      </c>
      <c r="Z4399" s="19" t="s">
        <v>61</v>
      </c>
      <c r="AA4399" s="19" t="s">
        <v>141</v>
      </c>
      <c r="AB4399" s="19" t="s">
        <v>142</v>
      </c>
      <c r="AC4399" s="19" t="s">
        <v>143</v>
      </c>
      <c r="AD4399" s="19" t="s">
        <v>144</v>
      </c>
      <c r="AE4399" s="19" t="s">
        <v>15440</v>
      </c>
      <c r="AF4399" s="19" t="s">
        <v>15441</v>
      </c>
      <c r="AJ4399" s="21">
        <f>VLOOKUP(B4399,[1]Sheet8!$A$3:$B$989,2,0)</f>
        <v>5628.25</v>
      </c>
      <c r="AK4399" s="21">
        <f>VLOOKUP(B4399,[2]Sheet3!$A$3:$B$1872,2,0)</f>
        <v>113125.97505064508</v>
      </c>
      <c r="AL4399" s="22">
        <f t="shared" si="71"/>
        <v>118754.22505064508</v>
      </c>
    </row>
    <row r="4400" spans="1:38" ht="12" customHeight="1">
      <c r="A4400" s="19" t="s">
        <v>16174</v>
      </c>
      <c r="B4400" s="20" t="s">
        <v>16175</v>
      </c>
      <c r="C4400" s="20"/>
      <c r="D4400" s="20"/>
      <c r="F4400" s="20" t="s">
        <v>135</v>
      </c>
      <c r="G4400" s="20" t="s">
        <v>135</v>
      </c>
      <c r="H4400" s="20"/>
      <c r="I4400" s="20"/>
      <c r="J4400" s="20"/>
      <c r="K4400" s="20"/>
      <c r="L4400" s="20" t="s">
        <v>16175</v>
      </c>
      <c r="M4400" s="20" t="s">
        <v>16175</v>
      </c>
      <c r="N4400" s="20"/>
      <c r="O4400" s="19" t="s">
        <v>16176</v>
      </c>
      <c r="P4400" s="20" t="s">
        <v>43</v>
      </c>
      <c r="Q4400" s="19" t="s">
        <v>131</v>
      </c>
      <c r="AJ4400" s="21">
        <v>0</v>
      </c>
      <c r="AK4400" s="21">
        <v>0</v>
      </c>
      <c r="AL4400" s="22">
        <f t="shared" si="71"/>
        <v>0</v>
      </c>
    </row>
    <row r="4401" spans="1:38" ht="12" customHeight="1">
      <c r="A4401" s="19" t="s">
        <v>16177</v>
      </c>
      <c r="B4401" s="20" t="s">
        <v>16178</v>
      </c>
      <c r="C4401" s="20"/>
      <c r="D4401" s="20"/>
      <c r="F4401" s="20" t="s">
        <v>135</v>
      </c>
      <c r="G4401" s="20" t="s">
        <v>135</v>
      </c>
      <c r="H4401" s="20"/>
      <c r="I4401" s="20"/>
      <c r="J4401" s="20"/>
      <c r="K4401" s="20"/>
      <c r="L4401" s="20"/>
      <c r="M4401" s="20"/>
      <c r="N4401" s="20"/>
      <c r="O4401" s="19" t="s">
        <v>16179</v>
      </c>
      <c r="P4401" s="20" t="s">
        <v>59</v>
      </c>
      <c r="Q4401" s="19" t="s">
        <v>131</v>
      </c>
      <c r="AJ4401" s="21">
        <v>0</v>
      </c>
      <c r="AK4401" s="21">
        <v>0</v>
      </c>
      <c r="AL4401" s="22">
        <f t="shared" si="71"/>
        <v>0</v>
      </c>
    </row>
    <row r="4402" spans="1:38" ht="12" customHeight="1">
      <c r="A4402" s="19" t="s">
        <v>16180</v>
      </c>
      <c r="B4402" s="20" t="s">
        <v>932</v>
      </c>
      <c r="C4402" s="20"/>
      <c r="D4402" s="20"/>
      <c r="E4402" s="19" t="s">
        <v>16181</v>
      </c>
      <c r="F4402" s="20" t="s">
        <v>135</v>
      </c>
      <c r="G4402" s="20" t="s">
        <v>135</v>
      </c>
      <c r="H4402" s="20"/>
      <c r="I4402" s="20"/>
      <c r="J4402" s="20"/>
      <c r="K4402" s="20"/>
      <c r="L4402" s="20"/>
      <c r="M4402" s="20" t="s">
        <v>932</v>
      </c>
      <c r="N4402" s="20"/>
      <c r="O4402" s="19" t="s">
        <v>16182</v>
      </c>
      <c r="P4402" s="20" t="s">
        <v>43</v>
      </c>
      <c r="Q4402" s="19" t="s">
        <v>170</v>
      </c>
      <c r="U4402" s="21">
        <v>500</v>
      </c>
      <c r="V4402" s="21">
        <v>1</v>
      </c>
      <c r="W4402" s="21">
        <v>1</v>
      </c>
      <c r="X4402" s="21">
        <v>3</v>
      </c>
      <c r="Y4402" s="19" t="s">
        <v>60</v>
      </c>
      <c r="Z4402" s="19" t="s">
        <v>61</v>
      </c>
      <c r="AA4402" s="19" t="s">
        <v>141</v>
      </c>
      <c r="AB4402" s="19" t="s">
        <v>142</v>
      </c>
      <c r="AC4402" s="19" t="s">
        <v>143</v>
      </c>
      <c r="AD4402" s="19" t="s">
        <v>144</v>
      </c>
      <c r="AE4402" s="19" t="s">
        <v>15440</v>
      </c>
      <c r="AF4402" s="19" t="s">
        <v>15441</v>
      </c>
      <c r="AJ4402" s="21">
        <f>VLOOKUP(B4402,[1]Sheet8!$A$3:$B$989,2,0)</f>
        <v>0</v>
      </c>
      <c r="AK4402" s="21">
        <f>VLOOKUP(B4402,[2]Sheet3!$A$3:$B$1872,2,0)</f>
        <v>11915.044247787611</v>
      </c>
      <c r="AL4402" s="22">
        <f t="shared" si="71"/>
        <v>11915.044247787611</v>
      </c>
    </row>
    <row r="4403" spans="1:38" ht="12" customHeight="1">
      <c r="A4403" s="19" t="s">
        <v>16183</v>
      </c>
      <c r="B4403" s="20" t="s">
        <v>16184</v>
      </c>
      <c r="C4403" s="20"/>
      <c r="D4403" s="20"/>
      <c r="F4403" s="20" t="s">
        <v>135</v>
      </c>
      <c r="G4403" s="20" t="s">
        <v>135</v>
      </c>
      <c r="H4403" s="20"/>
      <c r="I4403" s="20"/>
      <c r="J4403" s="20"/>
      <c r="K4403" s="20"/>
      <c r="L4403" s="20"/>
      <c r="M4403" s="20" t="s">
        <v>16184</v>
      </c>
      <c r="N4403" s="20"/>
      <c r="O4403" s="19" t="s">
        <v>16185</v>
      </c>
      <c r="P4403" s="20" t="s">
        <v>59</v>
      </c>
      <c r="Q4403" s="19" t="s">
        <v>131</v>
      </c>
      <c r="AJ4403" s="21">
        <v>0</v>
      </c>
      <c r="AK4403" s="21">
        <v>0</v>
      </c>
      <c r="AL4403" s="22">
        <f t="shared" si="71"/>
        <v>0</v>
      </c>
    </row>
    <row r="4404" spans="1:38" ht="12" customHeight="1">
      <c r="A4404" s="19" t="s">
        <v>16186</v>
      </c>
      <c r="B4404" s="20" t="s">
        <v>16187</v>
      </c>
      <c r="C4404" s="20"/>
      <c r="D4404" s="20"/>
      <c r="E4404" s="19" t="s">
        <v>16188</v>
      </c>
      <c r="F4404" s="20" t="s">
        <v>135</v>
      </c>
      <c r="G4404" s="20" t="s">
        <v>135</v>
      </c>
      <c r="H4404" s="20" t="s">
        <v>15450</v>
      </c>
      <c r="I4404" s="20"/>
      <c r="J4404" s="20"/>
      <c r="K4404" s="20"/>
      <c r="L4404" s="20" t="s">
        <v>15451</v>
      </c>
      <c r="M4404" s="20" t="s">
        <v>15623</v>
      </c>
      <c r="N4404" s="20"/>
      <c r="O4404" s="19" t="s">
        <v>16189</v>
      </c>
      <c r="P4404" s="20" t="s">
        <v>59</v>
      </c>
      <c r="Q4404" s="19" t="s">
        <v>170</v>
      </c>
      <c r="R4404" s="19" t="s">
        <v>138</v>
      </c>
      <c r="S4404" s="19" t="s">
        <v>139</v>
      </c>
      <c r="T4404" s="19" t="s">
        <v>140</v>
      </c>
      <c r="Y4404" s="19" t="s">
        <v>60</v>
      </c>
      <c r="Z4404" s="19" t="s">
        <v>61</v>
      </c>
      <c r="AA4404" s="19" t="s">
        <v>141</v>
      </c>
      <c r="AB4404" s="19" t="s">
        <v>142</v>
      </c>
      <c r="AC4404" s="19" t="s">
        <v>143</v>
      </c>
      <c r="AD4404" s="19" t="s">
        <v>144</v>
      </c>
      <c r="AE4404" s="19" t="s">
        <v>484</v>
      </c>
      <c r="AF4404" s="19" t="s">
        <v>485</v>
      </c>
      <c r="AJ4404" s="21">
        <f>VLOOKUP(B4404,[1]Sheet8!$A$3:$B$989,2,0)</f>
        <v>15738.230531936471</v>
      </c>
      <c r="AK4404" s="21">
        <f>VLOOKUP(B4404,[2]Sheet3!$A$3:$B$1872,2,0)</f>
        <v>28326.814159292036</v>
      </c>
      <c r="AL4404" s="22">
        <f t="shared" si="71"/>
        <v>44065.044691228512</v>
      </c>
    </row>
    <row r="4405" spans="1:38" ht="12" customHeight="1">
      <c r="A4405" s="19" t="s">
        <v>16190</v>
      </c>
      <c r="B4405" s="20" t="s">
        <v>16191</v>
      </c>
      <c r="C4405" s="20"/>
      <c r="D4405" s="20"/>
      <c r="F4405" s="20" t="s">
        <v>135</v>
      </c>
      <c r="G4405" s="20" t="s">
        <v>135</v>
      </c>
      <c r="H4405" s="20" t="s">
        <v>16192</v>
      </c>
      <c r="I4405" s="20"/>
      <c r="J4405" s="20"/>
      <c r="K4405" s="20"/>
      <c r="L4405" s="20"/>
      <c r="M4405" s="20" t="s">
        <v>16191</v>
      </c>
      <c r="N4405" s="20"/>
      <c r="O4405" s="19" t="s">
        <v>16193</v>
      </c>
      <c r="P4405" s="20" t="s">
        <v>59</v>
      </c>
      <c r="Q4405" s="19" t="s">
        <v>131</v>
      </c>
      <c r="AJ4405" s="21">
        <f>VLOOKUP(B4405,[1]Sheet8!$A$3:$B$989,2,0)</f>
        <v>3770.68</v>
      </c>
      <c r="AK4405" s="21">
        <v>0</v>
      </c>
      <c r="AL4405" s="22">
        <f t="shared" si="71"/>
        <v>3770.68</v>
      </c>
    </row>
    <row r="4406" spans="1:38" ht="12" customHeight="1">
      <c r="A4406" s="19" t="s">
        <v>16194</v>
      </c>
      <c r="B4406" s="20" t="s">
        <v>16195</v>
      </c>
      <c r="C4406" s="20"/>
      <c r="D4406" s="20"/>
      <c r="F4406" s="20" t="s">
        <v>135</v>
      </c>
      <c r="G4406" s="20" t="s">
        <v>135</v>
      </c>
      <c r="H4406" s="20"/>
      <c r="I4406" s="20"/>
      <c r="J4406" s="20"/>
      <c r="K4406" s="20"/>
      <c r="L4406" s="20"/>
      <c r="M4406" s="20" t="s">
        <v>16195</v>
      </c>
      <c r="N4406" s="20"/>
      <c r="O4406" s="19" t="s">
        <v>16196</v>
      </c>
      <c r="P4406" s="20" t="s">
        <v>59</v>
      </c>
      <c r="Q4406" s="19" t="s">
        <v>131</v>
      </c>
      <c r="AJ4406" s="21">
        <v>0</v>
      </c>
      <c r="AK4406" s="21">
        <v>0</v>
      </c>
      <c r="AL4406" s="22">
        <f t="shared" si="71"/>
        <v>0</v>
      </c>
    </row>
    <row r="4407" spans="1:38" ht="12" customHeight="1">
      <c r="A4407" s="19" t="s">
        <v>16197</v>
      </c>
      <c r="B4407" s="20" t="s">
        <v>16198</v>
      </c>
      <c r="C4407" s="20"/>
      <c r="D4407" s="20"/>
      <c r="F4407" s="20" t="s">
        <v>135</v>
      </c>
      <c r="G4407" s="20" t="s">
        <v>135</v>
      </c>
      <c r="H4407" s="20" t="s">
        <v>16199</v>
      </c>
      <c r="I4407" s="20"/>
      <c r="J4407" s="20"/>
      <c r="K4407" s="20"/>
      <c r="L4407" s="20" t="s">
        <v>16200</v>
      </c>
      <c r="M4407" s="20" t="s">
        <v>16198</v>
      </c>
      <c r="N4407" s="20"/>
      <c r="O4407" s="19" t="s">
        <v>16201</v>
      </c>
      <c r="P4407" s="20" t="s">
        <v>43</v>
      </c>
      <c r="Q4407" s="19" t="s">
        <v>131</v>
      </c>
      <c r="AJ4407" s="21">
        <v>0</v>
      </c>
      <c r="AK4407" s="21">
        <v>0</v>
      </c>
      <c r="AL4407" s="22">
        <f t="shared" si="71"/>
        <v>0</v>
      </c>
    </row>
    <row r="4408" spans="1:38" ht="12" customHeight="1">
      <c r="A4408" s="19" t="s">
        <v>16202</v>
      </c>
      <c r="B4408" s="20" t="s">
        <v>16203</v>
      </c>
      <c r="C4408" s="20"/>
      <c r="D4408" s="20"/>
      <c r="F4408" s="20" t="s">
        <v>135</v>
      </c>
      <c r="G4408" s="20" t="s">
        <v>135</v>
      </c>
      <c r="H4408" s="20" t="s">
        <v>3270</v>
      </c>
      <c r="I4408" s="20"/>
      <c r="J4408" s="20"/>
      <c r="K4408" s="20"/>
      <c r="L4408" s="20" t="s">
        <v>16203</v>
      </c>
      <c r="M4408" s="20" t="s">
        <v>16203</v>
      </c>
      <c r="N4408" s="20"/>
      <c r="O4408" s="19" t="s">
        <v>16204</v>
      </c>
      <c r="P4408" s="20" t="s">
        <v>43</v>
      </c>
      <c r="Q4408" s="19" t="s">
        <v>237</v>
      </c>
      <c r="R4408" s="19" t="s">
        <v>446</v>
      </c>
      <c r="S4408" s="19" t="s">
        <v>139</v>
      </c>
      <c r="T4408" s="19" t="s">
        <v>140</v>
      </c>
      <c r="U4408" s="21">
        <v>800</v>
      </c>
      <c r="V4408" s="21">
        <v>3</v>
      </c>
      <c r="W4408" s="21">
        <v>2</v>
      </c>
      <c r="X4408" s="21">
        <v>4</v>
      </c>
      <c r="Y4408" s="19" t="s">
        <v>60</v>
      </c>
      <c r="Z4408" s="19" t="s">
        <v>61</v>
      </c>
      <c r="AA4408" s="19" t="s">
        <v>141</v>
      </c>
      <c r="AB4408" s="19" t="s">
        <v>142</v>
      </c>
      <c r="AC4408" s="19" t="s">
        <v>143</v>
      </c>
      <c r="AD4408" s="19" t="s">
        <v>144</v>
      </c>
      <c r="AJ4408" s="21">
        <v>0</v>
      </c>
      <c r="AK4408" s="21">
        <f>VLOOKUP(B4408,[2]Sheet3!$A$3:$B$1872,2,0)</f>
        <v>8232.212389380531</v>
      </c>
      <c r="AL4408" s="22">
        <f t="shared" si="71"/>
        <v>8232.212389380531</v>
      </c>
    </row>
    <row r="4409" spans="1:38" ht="12" customHeight="1">
      <c r="A4409" s="19" t="s">
        <v>16205</v>
      </c>
      <c r="B4409" s="20" t="s">
        <v>16206</v>
      </c>
      <c r="C4409" s="20"/>
      <c r="D4409" s="20"/>
      <c r="E4409" s="19" t="s">
        <v>16207</v>
      </c>
      <c r="F4409" s="20" t="s">
        <v>135</v>
      </c>
      <c r="G4409" s="20" t="s">
        <v>135</v>
      </c>
      <c r="H4409" s="20" t="s">
        <v>16208</v>
      </c>
      <c r="I4409" s="20"/>
      <c r="J4409" s="20"/>
      <c r="K4409" s="20"/>
      <c r="L4409" s="20" t="s">
        <v>16209</v>
      </c>
      <c r="M4409" s="20" t="s">
        <v>16206</v>
      </c>
      <c r="N4409" s="20"/>
      <c r="O4409" s="19" t="s">
        <v>16210</v>
      </c>
      <c r="P4409" s="20" t="s">
        <v>59</v>
      </c>
      <c r="Q4409" s="19" t="s">
        <v>44</v>
      </c>
      <c r="R4409" s="19" t="s">
        <v>446</v>
      </c>
      <c r="S4409" s="19" t="s">
        <v>139</v>
      </c>
      <c r="T4409" s="19" t="s">
        <v>140</v>
      </c>
      <c r="U4409" s="21">
        <v>900</v>
      </c>
      <c r="V4409" s="21">
        <v>3</v>
      </c>
      <c r="W4409" s="21">
        <v>2</v>
      </c>
      <c r="X4409" s="21">
        <v>6</v>
      </c>
      <c r="Y4409" s="19" t="s">
        <v>60</v>
      </c>
      <c r="Z4409" s="19" t="s">
        <v>61</v>
      </c>
      <c r="AA4409" s="19" t="s">
        <v>141</v>
      </c>
      <c r="AB4409" s="19" t="s">
        <v>142</v>
      </c>
      <c r="AC4409" s="19" t="s">
        <v>143</v>
      </c>
      <c r="AD4409" s="19" t="s">
        <v>144</v>
      </c>
      <c r="AE4409" s="19" t="s">
        <v>13734</v>
      </c>
      <c r="AF4409" s="19" t="s">
        <v>13735</v>
      </c>
      <c r="AJ4409" s="21">
        <f>VLOOKUP(B4409,[1]Sheet8!$A$3:$B$989,2,0)</f>
        <v>61613</v>
      </c>
      <c r="AK4409" s="21">
        <f>VLOOKUP(B4409,[2]Sheet3!$A$3:$B$1872,2,0)</f>
        <v>157558.13349903125</v>
      </c>
      <c r="AL4409" s="22">
        <f t="shared" si="71"/>
        <v>219171.13349903125</v>
      </c>
    </row>
    <row r="4410" spans="1:38" ht="12" customHeight="1">
      <c r="A4410" s="19" t="s">
        <v>16211</v>
      </c>
      <c r="B4410" s="20" t="s">
        <v>16209</v>
      </c>
      <c r="C4410" s="20"/>
      <c r="D4410" s="20"/>
      <c r="F4410" s="20" t="s">
        <v>135</v>
      </c>
      <c r="G4410" s="20" t="s">
        <v>135</v>
      </c>
      <c r="H4410" s="20" t="s">
        <v>3270</v>
      </c>
      <c r="I4410" s="20"/>
      <c r="J4410" s="20"/>
      <c r="K4410" s="20"/>
      <c r="L4410" s="20" t="s">
        <v>16209</v>
      </c>
      <c r="M4410" s="20" t="s">
        <v>16209</v>
      </c>
      <c r="N4410" s="20"/>
      <c r="O4410" s="19" t="s">
        <v>16212</v>
      </c>
      <c r="P4410" s="20" t="s">
        <v>59</v>
      </c>
      <c r="Q4410" s="19" t="s">
        <v>237</v>
      </c>
      <c r="R4410" s="19" t="s">
        <v>446</v>
      </c>
      <c r="S4410" s="19" t="s">
        <v>139</v>
      </c>
      <c r="T4410" s="19" t="s">
        <v>140</v>
      </c>
      <c r="U4410" s="21">
        <v>800</v>
      </c>
      <c r="V4410" s="21">
        <v>3</v>
      </c>
      <c r="W4410" s="21">
        <v>2</v>
      </c>
      <c r="X4410" s="21">
        <v>4</v>
      </c>
      <c r="Y4410" s="19" t="s">
        <v>60</v>
      </c>
      <c r="Z4410" s="19" t="s">
        <v>61</v>
      </c>
      <c r="AA4410" s="19" t="s">
        <v>141</v>
      </c>
      <c r="AB4410" s="19" t="s">
        <v>142</v>
      </c>
      <c r="AC4410" s="19" t="s">
        <v>143</v>
      </c>
      <c r="AD4410" s="19" t="s">
        <v>144</v>
      </c>
      <c r="AJ4410" s="21">
        <v>0</v>
      </c>
      <c r="AK4410" s="21">
        <v>0</v>
      </c>
      <c r="AL4410" s="22">
        <f t="shared" si="71"/>
        <v>0</v>
      </c>
    </row>
    <row r="4411" spans="1:38" ht="12" customHeight="1">
      <c r="A4411" s="19" t="s">
        <v>16213</v>
      </c>
      <c r="B4411" s="20" t="s">
        <v>16214</v>
      </c>
      <c r="C4411" s="20"/>
      <c r="D4411" s="20"/>
      <c r="F4411" s="20" t="s">
        <v>135</v>
      </c>
      <c r="G4411" s="20" t="s">
        <v>135</v>
      </c>
      <c r="H4411" s="20"/>
      <c r="I4411" s="20"/>
      <c r="J4411" s="20"/>
      <c r="K4411" s="20"/>
      <c r="L4411" s="20"/>
      <c r="M4411" s="20" t="s">
        <v>16215</v>
      </c>
      <c r="N4411" s="20"/>
      <c r="O4411" s="19" t="s">
        <v>16216</v>
      </c>
      <c r="P4411" s="20" t="s">
        <v>59</v>
      </c>
      <c r="Q4411" s="19" t="s">
        <v>131</v>
      </c>
      <c r="AJ4411" s="21">
        <v>0</v>
      </c>
      <c r="AK4411" s="21">
        <v>0</v>
      </c>
      <c r="AL4411" s="22">
        <f t="shared" si="71"/>
        <v>0</v>
      </c>
    </row>
    <row r="4412" spans="1:38" ht="12" customHeight="1">
      <c r="A4412" s="19" t="s">
        <v>16217</v>
      </c>
      <c r="B4412" s="20" t="s">
        <v>16218</v>
      </c>
      <c r="C4412" s="20"/>
      <c r="D4412" s="20"/>
      <c r="F4412" s="20" t="s">
        <v>135</v>
      </c>
      <c r="G4412" s="20" t="s">
        <v>135</v>
      </c>
      <c r="H4412" s="20"/>
      <c r="I4412" s="20"/>
      <c r="J4412" s="20"/>
      <c r="K4412" s="20"/>
      <c r="L4412" s="20" t="s">
        <v>16218</v>
      </c>
      <c r="M4412" s="20" t="s">
        <v>16218</v>
      </c>
      <c r="N4412" s="20"/>
      <c r="O4412" s="19" t="s">
        <v>16219</v>
      </c>
      <c r="P4412" s="20" t="s">
        <v>43</v>
      </c>
      <c r="Q4412" s="19" t="s">
        <v>131</v>
      </c>
      <c r="AJ4412" s="21">
        <v>0</v>
      </c>
      <c r="AK4412" s="21">
        <f>VLOOKUP(B4412,[2]Sheet3!$A$3:$B$1872,2,0)</f>
        <v>932.74336283185846</v>
      </c>
      <c r="AL4412" s="22">
        <f t="shared" si="71"/>
        <v>932.74336283185846</v>
      </c>
    </row>
    <row r="4413" spans="1:38" ht="12" customHeight="1">
      <c r="A4413" s="19" t="s">
        <v>16220</v>
      </c>
      <c r="B4413" s="20" t="s">
        <v>16221</v>
      </c>
      <c r="C4413" s="20"/>
      <c r="D4413" s="20"/>
      <c r="F4413" s="20" t="s">
        <v>135</v>
      </c>
      <c r="G4413" s="20" t="s">
        <v>135</v>
      </c>
      <c r="H4413" s="20" t="s">
        <v>16222</v>
      </c>
      <c r="I4413" s="20"/>
      <c r="J4413" s="20"/>
      <c r="K4413" s="20"/>
      <c r="L4413" s="20" t="s">
        <v>16222</v>
      </c>
      <c r="M4413" s="20" t="s">
        <v>16221</v>
      </c>
      <c r="N4413" s="20"/>
      <c r="O4413" s="19" t="s">
        <v>16223</v>
      </c>
      <c r="P4413" s="20" t="s">
        <v>43</v>
      </c>
      <c r="Q4413" s="19" t="s">
        <v>131</v>
      </c>
      <c r="AJ4413" s="21">
        <v>0</v>
      </c>
      <c r="AK4413" s="21">
        <v>0</v>
      </c>
      <c r="AL4413" s="22">
        <f t="shared" si="71"/>
        <v>0</v>
      </c>
    </row>
    <row r="4414" spans="1:38" ht="12" customHeight="1">
      <c r="A4414" s="19" t="s">
        <v>16224</v>
      </c>
      <c r="B4414" s="20" t="s">
        <v>16225</v>
      </c>
      <c r="C4414" s="20"/>
      <c r="D4414" s="20"/>
      <c r="F4414" s="20" t="s">
        <v>135</v>
      </c>
      <c r="G4414" s="20" t="s">
        <v>135</v>
      </c>
      <c r="H4414" s="20"/>
      <c r="I4414" s="20"/>
      <c r="J4414" s="20"/>
      <c r="K4414" s="20"/>
      <c r="L4414" s="20"/>
      <c r="M4414" s="20" t="s">
        <v>16225</v>
      </c>
      <c r="N4414" s="20"/>
      <c r="O4414" s="19" t="s">
        <v>16226</v>
      </c>
      <c r="P4414" s="20" t="s">
        <v>43</v>
      </c>
      <c r="Q4414" s="19" t="s">
        <v>131</v>
      </c>
      <c r="AJ4414" s="21">
        <v>0</v>
      </c>
      <c r="AK4414" s="21">
        <v>0</v>
      </c>
      <c r="AL4414" s="22">
        <f t="shared" si="71"/>
        <v>0</v>
      </c>
    </row>
    <row r="4415" spans="1:38" ht="12" customHeight="1">
      <c r="A4415" s="19" t="s">
        <v>16227</v>
      </c>
      <c r="B4415" s="20" t="s">
        <v>16228</v>
      </c>
      <c r="C4415" s="20"/>
      <c r="D4415" s="20"/>
      <c r="F4415" s="20" t="s">
        <v>135</v>
      </c>
      <c r="G4415" s="20" t="s">
        <v>135</v>
      </c>
      <c r="H4415" s="20"/>
      <c r="I4415" s="20"/>
      <c r="J4415" s="20"/>
      <c r="K4415" s="20"/>
      <c r="L4415" s="20"/>
      <c r="M4415" s="20" t="s">
        <v>16228</v>
      </c>
      <c r="N4415" s="20"/>
      <c r="O4415" s="19" t="s">
        <v>16229</v>
      </c>
      <c r="P4415" s="20" t="s">
        <v>43</v>
      </c>
      <c r="Q4415" s="19" t="s">
        <v>131</v>
      </c>
      <c r="AJ4415" s="21">
        <v>0</v>
      </c>
      <c r="AK4415" s="21">
        <v>0</v>
      </c>
      <c r="AL4415" s="22">
        <f t="shared" si="71"/>
        <v>0</v>
      </c>
    </row>
    <row r="4416" spans="1:38" ht="12" customHeight="1">
      <c r="A4416" s="19" t="s">
        <v>16230</v>
      </c>
      <c r="B4416" s="20" t="s">
        <v>16231</v>
      </c>
      <c r="C4416" s="20"/>
      <c r="D4416" s="20"/>
      <c r="F4416" s="20" t="s">
        <v>135</v>
      </c>
      <c r="G4416" s="20" t="s">
        <v>135</v>
      </c>
      <c r="H4416" s="20"/>
      <c r="I4416" s="20"/>
      <c r="J4416" s="20"/>
      <c r="K4416" s="20"/>
      <c r="L4416" s="20"/>
      <c r="M4416" s="20" t="s">
        <v>16231</v>
      </c>
      <c r="N4416" s="20"/>
      <c r="O4416" s="19" t="s">
        <v>16232</v>
      </c>
      <c r="P4416" s="20" t="s">
        <v>43</v>
      </c>
      <c r="Q4416" s="19" t="s">
        <v>131</v>
      </c>
      <c r="AJ4416" s="21">
        <v>0</v>
      </c>
      <c r="AK4416" s="21">
        <f>VLOOKUP(B4416,[2]Sheet3!$A$3:$B$1872,2,0)</f>
        <v>10831.858407079646</v>
      </c>
      <c r="AL4416" s="22">
        <f t="shared" si="71"/>
        <v>10831.858407079646</v>
      </c>
    </row>
    <row r="4417" spans="1:38" ht="12" customHeight="1">
      <c r="A4417" s="19" t="s">
        <v>16233</v>
      </c>
      <c r="B4417" s="20" t="s">
        <v>16234</v>
      </c>
      <c r="C4417" s="20"/>
      <c r="D4417" s="20"/>
      <c r="E4417" s="19" t="s">
        <v>16235</v>
      </c>
      <c r="F4417" s="20" t="s">
        <v>135</v>
      </c>
      <c r="G4417" s="20" t="s">
        <v>135</v>
      </c>
      <c r="H4417" s="20" t="s">
        <v>16236</v>
      </c>
      <c r="I4417" s="20"/>
      <c r="J4417" s="20"/>
      <c r="K4417" s="20"/>
      <c r="L4417" s="20" t="s">
        <v>16234</v>
      </c>
      <c r="M4417" s="20" t="s">
        <v>16234</v>
      </c>
      <c r="N4417" s="20"/>
      <c r="O4417" s="19" t="s">
        <v>16237</v>
      </c>
      <c r="P4417" s="20" t="s">
        <v>59</v>
      </c>
      <c r="Q4417" s="19" t="s">
        <v>180</v>
      </c>
      <c r="U4417" s="21">
        <v>1500</v>
      </c>
      <c r="V4417" s="21">
        <v>0</v>
      </c>
      <c r="W4417" s="21">
        <v>4</v>
      </c>
      <c r="X4417" s="21">
        <v>8</v>
      </c>
      <c r="Y4417" s="19" t="s">
        <v>60</v>
      </c>
      <c r="Z4417" s="19" t="s">
        <v>61</v>
      </c>
      <c r="AA4417" s="19" t="s">
        <v>141</v>
      </c>
      <c r="AB4417" s="19" t="s">
        <v>142</v>
      </c>
      <c r="AC4417" s="19" t="s">
        <v>203</v>
      </c>
      <c r="AD4417" s="19" t="s">
        <v>203</v>
      </c>
      <c r="AE4417" s="19" t="s">
        <v>204</v>
      </c>
      <c r="AF4417" s="19" t="s">
        <v>204</v>
      </c>
      <c r="AJ4417" s="21">
        <f>VLOOKUP(B4417,[1]Sheet8!$A$3:$B$989,2,0)</f>
        <v>0</v>
      </c>
      <c r="AK4417" s="21">
        <f>VLOOKUP(B4417,[2]Sheet3!$A$3:$B$1872,2,0)</f>
        <v>257437.16814159296</v>
      </c>
      <c r="AL4417" s="22">
        <f t="shared" si="71"/>
        <v>257437.16814159296</v>
      </c>
    </row>
    <row r="4418" spans="1:38" ht="12" customHeight="1">
      <c r="A4418" s="19" t="s">
        <v>16238</v>
      </c>
      <c r="B4418" s="20" t="s">
        <v>2022</v>
      </c>
      <c r="C4418" s="20"/>
      <c r="D4418" s="20"/>
      <c r="F4418" s="20" t="s">
        <v>135</v>
      </c>
      <c r="G4418" s="20" t="s">
        <v>135</v>
      </c>
      <c r="H4418" s="20" t="s">
        <v>16119</v>
      </c>
      <c r="I4418" s="20"/>
      <c r="J4418" s="20"/>
      <c r="K4418" s="20"/>
      <c r="L4418" s="20" t="s">
        <v>16118</v>
      </c>
      <c r="M4418" s="20" t="s">
        <v>2022</v>
      </c>
      <c r="N4418" s="20"/>
      <c r="O4418" s="19" t="s">
        <v>16239</v>
      </c>
      <c r="P4418" s="20" t="s">
        <v>43</v>
      </c>
      <c r="Q4418" s="19" t="s">
        <v>131</v>
      </c>
      <c r="AJ4418" s="21">
        <v>0</v>
      </c>
      <c r="AK4418" s="21">
        <f>VLOOKUP(B4418,[2]Sheet3!$A$3:$B$1872,2,0)</f>
        <v>13991.150442477878</v>
      </c>
      <c r="AL4418" s="22">
        <f t="shared" ref="AL4418:AL4481" si="72">AJ4418+AK4418</f>
        <v>13991.150442477878</v>
      </c>
    </row>
    <row r="4419" spans="1:38" ht="12" customHeight="1">
      <c r="A4419" s="19" t="s">
        <v>16240</v>
      </c>
      <c r="B4419" s="20" t="s">
        <v>16241</v>
      </c>
      <c r="C4419" s="20"/>
      <c r="D4419" s="20"/>
      <c r="F4419" s="20" t="s">
        <v>135</v>
      </c>
      <c r="G4419" s="20" t="s">
        <v>135</v>
      </c>
      <c r="H4419" s="20"/>
      <c r="I4419" s="20"/>
      <c r="J4419" s="20"/>
      <c r="K4419" s="20"/>
      <c r="L4419" s="20" t="s">
        <v>16241</v>
      </c>
      <c r="M4419" s="20" t="s">
        <v>16241</v>
      </c>
      <c r="N4419" s="20"/>
      <c r="O4419" s="19" t="s">
        <v>16242</v>
      </c>
      <c r="P4419" s="20" t="s">
        <v>59</v>
      </c>
      <c r="Q4419" s="19" t="s">
        <v>131</v>
      </c>
      <c r="AJ4419" s="21">
        <v>0</v>
      </c>
      <c r="AK4419" s="21">
        <f>VLOOKUP(B4419,[2]Sheet3!$A$3:$B$1872,2,0)</f>
        <v>12230.973451327434</v>
      </c>
      <c r="AL4419" s="22">
        <f t="shared" si="72"/>
        <v>12230.973451327434</v>
      </c>
    </row>
    <row r="4420" spans="1:38" ht="12" customHeight="1">
      <c r="A4420" s="19" t="s">
        <v>16243</v>
      </c>
      <c r="B4420" s="20" t="s">
        <v>16244</v>
      </c>
      <c r="C4420" s="20"/>
      <c r="D4420" s="20"/>
      <c r="F4420" s="20" t="s">
        <v>135</v>
      </c>
      <c r="G4420" s="20" t="s">
        <v>135</v>
      </c>
      <c r="H4420" s="20"/>
      <c r="I4420" s="20"/>
      <c r="J4420" s="20"/>
      <c r="K4420" s="20"/>
      <c r="L4420" s="20" t="s">
        <v>16245</v>
      </c>
      <c r="M4420" s="20" t="s">
        <v>16244</v>
      </c>
      <c r="N4420" s="20"/>
      <c r="O4420" s="19" t="s">
        <v>16246</v>
      </c>
      <c r="P4420" s="20" t="s">
        <v>59</v>
      </c>
      <c r="Q4420" s="19" t="s">
        <v>131</v>
      </c>
      <c r="U4420" s="21">
        <v>400</v>
      </c>
      <c r="V4420" s="21">
        <v>1</v>
      </c>
      <c r="W4420" s="21">
        <v>1</v>
      </c>
      <c r="X4420" s="21">
        <v>2</v>
      </c>
      <c r="AJ4420" s="21">
        <v>0</v>
      </c>
      <c r="AK4420" s="21">
        <f>VLOOKUP(B4420,[2]Sheet3!$A$3:$B$1872,2,0)</f>
        <v>100290.26548672566</v>
      </c>
      <c r="AL4420" s="22">
        <f t="shared" si="72"/>
        <v>100290.26548672566</v>
      </c>
    </row>
    <row r="4421" spans="1:38" ht="12" customHeight="1">
      <c r="A4421" s="19" t="s">
        <v>16247</v>
      </c>
      <c r="B4421" s="20" t="s">
        <v>16248</v>
      </c>
      <c r="C4421" s="20"/>
      <c r="D4421" s="20"/>
      <c r="F4421" s="20" t="s">
        <v>135</v>
      </c>
      <c r="G4421" s="20" t="s">
        <v>135</v>
      </c>
      <c r="H4421" s="20" t="s">
        <v>16249</v>
      </c>
      <c r="I4421" s="20"/>
      <c r="J4421" s="20"/>
      <c r="K4421" s="20"/>
      <c r="L4421" s="20"/>
      <c r="M4421" s="20" t="s">
        <v>16248</v>
      </c>
      <c r="N4421" s="20"/>
      <c r="O4421" s="19" t="s">
        <v>16250</v>
      </c>
      <c r="P4421" s="20" t="s">
        <v>59</v>
      </c>
      <c r="Q4421" s="19" t="s">
        <v>131</v>
      </c>
      <c r="AJ4421" s="21">
        <v>0</v>
      </c>
      <c r="AK4421" s="21">
        <v>0</v>
      </c>
      <c r="AL4421" s="22">
        <f t="shared" si="72"/>
        <v>0</v>
      </c>
    </row>
    <row r="4422" spans="1:38" ht="12" customHeight="1">
      <c r="A4422" s="19" t="s">
        <v>16251</v>
      </c>
      <c r="B4422" s="20" t="s">
        <v>16252</v>
      </c>
      <c r="C4422" s="20"/>
      <c r="D4422" s="20"/>
      <c r="F4422" s="20" t="s">
        <v>135</v>
      </c>
      <c r="G4422" s="20" t="s">
        <v>135</v>
      </c>
      <c r="H4422" s="20"/>
      <c r="I4422" s="20"/>
      <c r="J4422" s="20"/>
      <c r="K4422" s="20"/>
      <c r="L4422" s="20"/>
      <c r="M4422" s="20" t="s">
        <v>16252</v>
      </c>
      <c r="N4422" s="20"/>
      <c r="O4422" s="19" t="s">
        <v>16253</v>
      </c>
      <c r="P4422" s="20" t="s">
        <v>43</v>
      </c>
      <c r="Q4422" s="19" t="s">
        <v>131</v>
      </c>
      <c r="AJ4422" s="21">
        <v>0</v>
      </c>
      <c r="AK4422" s="21">
        <v>0</v>
      </c>
      <c r="AL4422" s="22">
        <f t="shared" si="72"/>
        <v>0</v>
      </c>
    </row>
    <row r="4423" spans="1:38" ht="12" customHeight="1">
      <c r="A4423" s="19" t="s">
        <v>16254</v>
      </c>
      <c r="B4423" s="20" t="s">
        <v>16255</v>
      </c>
      <c r="C4423" s="20"/>
      <c r="D4423" s="20"/>
      <c r="F4423" s="20" t="s">
        <v>135</v>
      </c>
      <c r="G4423" s="20" t="s">
        <v>135</v>
      </c>
      <c r="H4423" s="20" t="s">
        <v>16256</v>
      </c>
      <c r="I4423" s="20"/>
      <c r="J4423" s="20"/>
      <c r="K4423" s="20"/>
      <c r="L4423" s="20"/>
      <c r="M4423" s="20" t="s">
        <v>16255</v>
      </c>
      <c r="N4423" s="20"/>
      <c r="O4423" s="19" t="s">
        <v>16257</v>
      </c>
      <c r="P4423" s="20" t="s">
        <v>43</v>
      </c>
      <c r="Q4423" s="19" t="s">
        <v>131</v>
      </c>
      <c r="AJ4423" s="21">
        <v>0</v>
      </c>
      <c r="AK4423" s="21">
        <v>0</v>
      </c>
      <c r="AL4423" s="22">
        <f t="shared" si="72"/>
        <v>0</v>
      </c>
    </row>
    <row r="4424" spans="1:38" ht="12" customHeight="1">
      <c r="A4424" s="19" t="s">
        <v>16258</v>
      </c>
      <c r="B4424" s="20" t="s">
        <v>16259</v>
      </c>
      <c r="C4424" s="20"/>
      <c r="D4424" s="20"/>
      <c r="F4424" s="20" t="s">
        <v>135</v>
      </c>
      <c r="G4424" s="20" t="s">
        <v>135</v>
      </c>
      <c r="H4424" s="20"/>
      <c r="I4424" s="20"/>
      <c r="J4424" s="20"/>
      <c r="K4424" s="20"/>
      <c r="L4424" s="20"/>
      <c r="M4424" s="20" t="s">
        <v>16259</v>
      </c>
      <c r="N4424" s="20"/>
      <c r="O4424" s="19" t="s">
        <v>16260</v>
      </c>
      <c r="P4424" s="20" t="s">
        <v>59</v>
      </c>
      <c r="Q4424" s="19" t="s">
        <v>131</v>
      </c>
      <c r="AJ4424" s="21">
        <v>0</v>
      </c>
      <c r="AK4424" s="21">
        <v>0</v>
      </c>
      <c r="AL4424" s="22">
        <f t="shared" si="72"/>
        <v>0</v>
      </c>
    </row>
    <row r="4425" spans="1:38" ht="12" customHeight="1">
      <c r="A4425" s="19" t="s">
        <v>16261</v>
      </c>
      <c r="B4425" s="20" t="s">
        <v>1807</v>
      </c>
      <c r="C4425" s="20"/>
      <c r="D4425" s="20"/>
      <c r="F4425" s="20" t="s">
        <v>135</v>
      </c>
      <c r="G4425" s="20" t="s">
        <v>135</v>
      </c>
      <c r="H4425" s="20"/>
      <c r="I4425" s="20"/>
      <c r="J4425" s="20"/>
      <c r="K4425" s="20"/>
      <c r="L4425" s="20"/>
      <c r="M4425" s="20" t="s">
        <v>1807</v>
      </c>
      <c r="N4425" s="20"/>
      <c r="O4425" s="19" t="s">
        <v>16262</v>
      </c>
      <c r="P4425" s="20" t="s">
        <v>59</v>
      </c>
      <c r="Q4425" s="19" t="s">
        <v>131</v>
      </c>
      <c r="AJ4425" s="21">
        <v>0</v>
      </c>
      <c r="AK4425" s="21">
        <f>VLOOKUP(B4425,[2]Sheet3!$A$3:$B$1872,2,0)</f>
        <v>3249.5575221238942</v>
      </c>
      <c r="AL4425" s="22">
        <f t="shared" si="72"/>
        <v>3249.5575221238942</v>
      </c>
    </row>
    <row r="4426" spans="1:38" ht="12" customHeight="1">
      <c r="A4426" s="19" t="s">
        <v>16263</v>
      </c>
      <c r="B4426" s="20" t="s">
        <v>16264</v>
      </c>
      <c r="C4426" s="20"/>
      <c r="D4426" s="20"/>
      <c r="F4426" s="20" t="s">
        <v>135</v>
      </c>
      <c r="G4426" s="20" t="s">
        <v>135</v>
      </c>
      <c r="H4426" s="20"/>
      <c r="I4426" s="20"/>
      <c r="J4426" s="20"/>
      <c r="K4426" s="20"/>
      <c r="L4426" s="20" t="s">
        <v>16264</v>
      </c>
      <c r="M4426" s="20" t="s">
        <v>16264</v>
      </c>
      <c r="N4426" s="20"/>
      <c r="O4426" s="19" t="s">
        <v>16265</v>
      </c>
      <c r="P4426" s="20" t="s">
        <v>43</v>
      </c>
      <c r="Q4426" s="19" t="s">
        <v>102</v>
      </c>
      <c r="AJ4426" s="21">
        <v>0</v>
      </c>
      <c r="AK4426" s="21">
        <v>0</v>
      </c>
      <c r="AL4426" s="22">
        <f t="shared" si="72"/>
        <v>0</v>
      </c>
    </row>
    <row r="4427" spans="1:38" ht="12" customHeight="1">
      <c r="A4427" s="19" t="s">
        <v>16266</v>
      </c>
      <c r="B4427" s="20" t="s">
        <v>16267</v>
      </c>
      <c r="C4427" s="20"/>
      <c r="D4427" s="20"/>
      <c r="F4427" s="20" t="s">
        <v>135</v>
      </c>
      <c r="G4427" s="20" t="s">
        <v>135</v>
      </c>
      <c r="H4427" s="20" t="s">
        <v>1095</v>
      </c>
      <c r="I4427" s="20"/>
      <c r="J4427" s="20"/>
      <c r="K4427" s="20"/>
      <c r="L4427" s="20" t="s">
        <v>16268</v>
      </c>
      <c r="M4427" s="20" t="s">
        <v>16267</v>
      </c>
      <c r="N4427" s="20"/>
      <c r="O4427" s="19" t="s">
        <v>16269</v>
      </c>
      <c r="P4427" s="20" t="s">
        <v>43</v>
      </c>
      <c r="Q4427" s="19" t="s">
        <v>165</v>
      </c>
      <c r="Y4427" s="19" t="s">
        <v>60</v>
      </c>
      <c r="Z4427" s="19" t="s">
        <v>61</v>
      </c>
      <c r="AA4427" s="19" t="s">
        <v>141</v>
      </c>
      <c r="AB4427" s="19" t="s">
        <v>142</v>
      </c>
      <c r="AC4427" s="19" t="s">
        <v>203</v>
      </c>
      <c r="AD4427" s="19" t="s">
        <v>203</v>
      </c>
      <c r="AJ4427" s="21">
        <f>VLOOKUP(B4427,[1]Sheet8!$A$3:$B$989,2,0)</f>
        <v>9426.6999999999989</v>
      </c>
      <c r="AK4427" s="21">
        <f>VLOOKUP(B4427,[2]Sheet3!$A$3:$B$1872,2,0)</f>
        <v>36828.318584070796</v>
      </c>
      <c r="AL4427" s="22">
        <f t="shared" si="72"/>
        <v>46255.018584070793</v>
      </c>
    </row>
    <row r="4428" spans="1:38" ht="12" customHeight="1">
      <c r="A4428" s="19" t="s">
        <v>16270</v>
      </c>
      <c r="B4428" s="20" t="s">
        <v>16271</v>
      </c>
      <c r="C4428" s="20"/>
      <c r="D4428" s="20"/>
      <c r="F4428" s="20" t="s">
        <v>70</v>
      </c>
      <c r="G4428" s="20" t="s">
        <v>356</v>
      </c>
      <c r="H4428" s="20"/>
      <c r="I4428" s="20"/>
      <c r="J4428" s="20"/>
      <c r="K4428" s="20"/>
      <c r="L4428" s="20" t="s">
        <v>4210</v>
      </c>
      <c r="M4428" s="20" t="s">
        <v>16271</v>
      </c>
      <c r="N4428" s="20"/>
      <c r="O4428" s="19" t="s">
        <v>16272</v>
      </c>
      <c r="P4428" s="20" t="s">
        <v>43</v>
      </c>
      <c r="Q4428" s="19" t="s">
        <v>102</v>
      </c>
      <c r="AG4428" s="19" t="s">
        <v>6566</v>
      </c>
      <c r="AJ4428" s="21">
        <v>0</v>
      </c>
      <c r="AK4428" s="21">
        <v>0</v>
      </c>
      <c r="AL4428" s="22">
        <f t="shared" si="72"/>
        <v>0</v>
      </c>
    </row>
    <row r="4429" spans="1:38" ht="12" customHeight="1">
      <c r="A4429" s="19" t="s">
        <v>16273</v>
      </c>
      <c r="B4429" s="20" t="s">
        <v>16274</v>
      </c>
      <c r="C4429" s="20"/>
      <c r="D4429" s="20"/>
      <c r="F4429" s="20" t="s">
        <v>135</v>
      </c>
      <c r="G4429" s="20" t="s">
        <v>135</v>
      </c>
      <c r="H4429" s="20"/>
      <c r="I4429" s="20"/>
      <c r="J4429" s="20"/>
      <c r="K4429" s="20"/>
      <c r="L4429" s="20" t="s">
        <v>16275</v>
      </c>
      <c r="M4429" s="20" t="s">
        <v>16275</v>
      </c>
      <c r="N4429" s="20"/>
      <c r="O4429" s="19" t="s">
        <v>16276</v>
      </c>
      <c r="P4429" s="20" t="s">
        <v>59</v>
      </c>
      <c r="Q4429" s="19" t="s">
        <v>131</v>
      </c>
      <c r="AJ4429" s="21">
        <v>0</v>
      </c>
      <c r="AK4429" s="21">
        <v>0</v>
      </c>
      <c r="AL4429" s="22">
        <f t="shared" si="72"/>
        <v>0</v>
      </c>
    </row>
    <row r="4430" spans="1:38" ht="12" customHeight="1">
      <c r="A4430" s="19" t="s">
        <v>16277</v>
      </c>
      <c r="B4430" s="20" t="s">
        <v>16275</v>
      </c>
      <c r="C4430" s="20"/>
      <c r="D4430" s="20"/>
      <c r="F4430" s="20" t="s">
        <v>135</v>
      </c>
      <c r="G4430" s="20" t="s">
        <v>135</v>
      </c>
      <c r="H4430" s="20"/>
      <c r="I4430" s="20"/>
      <c r="J4430" s="20"/>
      <c r="K4430" s="20"/>
      <c r="L4430" s="20" t="s">
        <v>16275</v>
      </c>
      <c r="M4430" s="20" t="s">
        <v>16275</v>
      </c>
      <c r="N4430" s="20"/>
      <c r="O4430" s="19" t="s">
        <v>16278</v>
      </c>
      <c r="P4430" s="20" t="s">
        <v>43</v>
      </c>
      <c r="Q4430" s="19" t="s">
        <v>165</v>
      </c>
      <c r="Y4430" s="19" t="s">
        <v>60</v>
      </c>
      <c r="Z4430" s="19" t="s">
        <v>61</v>
      </c>
      <c r="AA4430" s="19" t="s">
        <v>141</v>
      </c>
      <c r="AB4430" s="19" t="s">
        <v>142</v>
      </c>
      <c r="AC4430" s="19" t="s">
        <v>203</v>
      </c>
      <c r="AD4430" s="19" t="s">
        <v>203</v>
      </c>
      <c r="AG4430" s="19" t="s">
        <v>16279</v>
      </c>
      <c r="AJ4430" s="21">
        <v>0</v>
      </c>
      <c r="AK4430" s="21">
        <v>0</v>
      </c>
      <c r="AL4430" s="22">
        <f t="shared" si="72"/>
        <v>0</v>
      </c>
    </row>
    <row r="4431" spans="1:38" ht="12" customHeight="1">
      <c r="A4431" s="19" t="s">
        <v>16280</v>
      </c>
      <c r="B4431" s="20" t="s">
        <v>16281</v>
      </c>
      <c r="C4431" s="20"/>
      <c r="D4431" s="20"/>
      <c r="F4431" s="20" t="s">
        <v>135</v>
      </c>
      <c r="G4431" s="20" t="s">
        <v>135</v>
      </c>
      <c r="H4431" s="20"/>
      <c r="I4431" s="20"/>
      <c r="J4431" s="20"/>
      <c r="K4431" s="20"/>
      <c r="L4431" s="20"/>
      <c r="M4431" s="20"/>
      <c r="N4431" s="20"/>
      <c r="O4431" s="19" t="s">
        <v>16282</v>
      </c>
      <c r="P4431" s="20" t="s">
        <v>43</v>
      </c>
      <c r="Q4431" s="19" t="s">
        <v>131</v>
      </c>
      <c r="AJ4431" s="21">
        <v>0</v>
      </c>
      <c r="AK4431" s="21">
        <v>0</v>
      </c>
      <c r="AL4431" s="22">
        <f t="shared" si="72"/>
        <v>0</v>
      </c>
    </row>
    <row r="4432" spans="1:38" ht="12" customHeight="1">
      <c r="A4432" s="19" t="s">
        <v>16283</v>
      </c>
      <c r="B4432" s="20" t="s">
        <v>16284</v>
      </c>
      <c r="C4432" s="20"/>
      <c r="D4432" s="20"/>
      <c r="E4432" s="19" t="s">
        <v>16285</v>
      </c>
      <c r="F4432" s="20" t="s">
        <v>135</v>
      </c>
      <c r="G4432" s="20" t="s">
        <v>135</v>
      </c>
      <c r="H4432" s="20" t="s">
        <v>16286</v>
      </c>
      <c r="I4432" s="20"/>
      <c r="J4432" s="20"/>
      <c r="K4432" s="20"/>
      <c r="L4432" s="20" t="s">
        <v>16286</v>
      </c>
      <c r="M4432" s="20" t="s">
        <v>16284</v>
      </c>
      <c r="N4432" s="20"/>
      <c r="O4432" s="19" t="s">
        <v>16287</v>
      </c>
      <c r="P4432" s="20" t="s">
        <v>43</v>
      </c>
      <c r="Q4432" s="19" t="s">
        <v>180</v>
      </c>
      <c r="R4432" s="19" t="s">
        <v>7026</v>
      </c>
      <c r="S4432" s="19" t="s">
        <v>139</v>
      </c>
      <c r="T4432" s="19" t="s">
        <v>221</v>
      </c>
      <c r="U4432" s="21">
        <v>4000</v>
      </c>
      <c r="V4432" s="21">
        <v>3</v>
      </c>
      <c r="W4432" s="21">
        <v>2</v>
      </c>
      <c r="X4432" s="21">
        <v>10</v>
      </c>
      <c r="Y4432" s="19" t="s">
        <v>60</v>
      </c>
      <c r="Z4432" s="19" t="s">
        <v>61</v>
      </c>
      <c r="AA4432" s="19" t="s">
        <v>141</v>
      </c>
      <c r="AB4432" s="19" t="s">
        <v>142</v>
      </c>
      <c r="AC4432" s="19" t="s">
        <v>143</v>
      </c>
      <c r="AD4432" s="19" t="s">
        <v>144</v>
      </c>
      <c r="AE4432" s="19" t="s">
        <v>15577</v>
      </c>
      <c r="AF4432" s="19" t="s">
        <v>15578</v>
      </c>
      <c r="AJ4432" s="21">
        <f>VLOOKUP(B4432,[1]Sheet8!$A$3:$B$989,2,0)</f>
        <v>36967.800000000003</v>
      </c>
      <c r="AK4432" s="21">
        <f>VLOOKUP(B4432,[2]Sheet3!$A$3:$B$1872,2,0)</f>
        <v>986354.55752212415</v>
      </c>
      <c r="AL4432" s="22">
        <f t="shared" si="72"/>
        <v>1023322.3575221242</v>
      </c>
    </row>
    <row r="4433" spans="1:38" ht="12" customHeight="1">
      <c r="A4433" s="19" t="s">
        <v>16288</v>
      </c>
      <c r="B4433" s="20" t="s">
        <v>16289</v>
      </c>
      <c r="C4433" s="20"/>
      <c r="D4433" s="20"/>
      <c r="F4433" s="20" t="s">
        <v>135</v>
      </c>
      <c r="G4433" s="20" t="s">
        <v>135</v>
      </c>
      <c r="H4433" s="20"/>
      <c r="I4433" s="20"/>
      <c r="J4433" s="20"/>
      <c r="K4433" s="20"/>
      <c r="L4433" s="20"/>
      <c r="M4433" s="20" t="s">
        <v>16289</v>
      </c>
      <c r="N4433" s="20"/>
      <c r="O4433" s="19" t="s">
        <v>16290</v>
      </c>
      <c r="P4433" s="20" t="s">
        <v>59</v>
      </c>
      <c r="Q4433" s="19" t="s">
        <v>131</v>
      </c>
      <c r="AJ4433" s="21">
        <v>0</v>
      </c>
      <c r="AK4433" s="21">
        <v>0</v>
      </c>
      <c r="AL4433" s="22">
        <f t="shared" si="72"/>
        <v>0</v>
      </c>
    </row>
    <row r="4434" spans="1:38" ht="12" customHeight="1">
      <c r="A4434" s="19" t="s">
        <v>16291</v>
      </c>
      <c r="B4434" s="20" t="s">
        <v>16292</v>
      </c>
      <c r="C4434" s="20"/>
      <c r="D4434" s="20"/>
      <c r="E4434" s="19" t="s">
        <v>16293</v>
      </c>
      <c r="F4434" s="20" t="s">
        <v>135</v>
      </c>
      <c r="G4434" s="20" t="s">
        <v>135</v>
      </c>
      <c r="H4434" s="20" t="s">
        <v>1204</v>
      </c>
      <c r="I4434" s="20"/>
      <c r="J4434" s="20"/>
      <c r="K4434" s="20"/>
      <c r="L4434" s="20" t="s">
        <v>16292</v>
      </c>
      <c r="M4434" s="20" t="s">
        <v>16292</v>
      </c>
      <c r="N4434" s="20"/>
      <c r="O4434" s="19" t="s">
        <v>16294</v>
      </c>
      <c r="P4434" s="20" t="s">
        <v>43</v>
      </c>
      <c r="Q4434" s="19" t="s">
        <v>170</v>
      </c>
      <c r="U4434" s="21">
        <v>500</v>
      </c>
      <c r="V4434" s="21">
        <v>1</v>
      </c>
      <c r="W4434" s="21">
        <v>1</v>
      </c>
      <c r="X4434" s="21">
        <v>4</v>
      </c>
      <c r="Y4434" s="19" t="s">
        <v>60</v>
      </c>
      <c r="Z4434" s="19" t="s">
        <v>61</v>
      </c>
      <c r="AA4434" s="19" t="s">
        <v>141</v>
      </c>
      <c r="AB4434" s="19" t="s">
        <v>142</v>
      </c>
      <c r="AC4434" s="19" t="s">
        <v>143</v>
      </c>
      <c r="AD4434" s="19" t="s">
        <v>144</v>
      </c>
      <c r="AE4434" s="19" t="s">
        <v>523</v>
      </c>
      <c r="AF4434" s="19" t="s">
        <v>524</v>
      </c>
      <c r="AJ4434" s="21">
        <f>VLOOKUP(B4434,[1]Sheet8!$A$3:$B$989,2,0)</f>
        <v>0</v>
      </c>
      <c r="AK4434" s="21">
        <f>VLOOKUP(B4434,[2]Sheet3!$A$3:$B$1872,2,0)</f>
        <v>199306.19469026552</v>
      </c>
      <c r="AL4434" s="22">
        <f t="shared" si="72"/>
        <v>199306.19469026552</v>
      </c>
    </row>
    <row r="4435" spans="1:38" ht="12" customHeight="1">
      <c r="A4435" s="19" t="s">
        <v>16295</v>
      </c>
      <c r="B4435" s="20" t="s">
        <v>16296</v>
      </c>
      <c r="C4435" s="20"/>
      <c r="D4435" s="20"/>
      <c r="F4435" s="20" t="s">
        <v>135</v>
      </c>
      <c r="G4435" s="20" t="s">
        <v>135</v>
      </c>
      <c r="H4435" s="20"/>
      <c r="I4435" s="20"/>
      <c r="J4435" s="20"/>
      <c r="K4435" s="20"/>
      <c r="L4435" s="20"/>
      <c r="M4435" s="20" t="s">
        <v>16297</v>
      </c>
      <c r="N4435" s="20"/>
      <c r="O4435" s="19" t="s">
        <v>16298</v>
      </c>
      <c r="P4435" s="20" t="s">
        <v>59</v>
      </c>
      <c r="Q4435" s="19" t="s">
        <v>131</v>
      </c>
      <c r="AJ4435" s="21">
        <v>0</v>
      </c>
      <c r="AK4435" s="21">
        <v>0</v>
      </c>
      <c r="AL4435" s="22">
        <f t="shared" si="72"/>
        <v>0</v>
      </c>
    </row>
    <row r="4436" spans="1:38" ht="12" customHeight="1">
      <c r="A4436" s="19" t="s">
        <v>16299</v>
      </c>
      <c r="B4436" s="20" t="s">
        <v>16300</v>
      </c>
      <c r="C4436" s="20"/>
      <c r="D4436" s="20"/>
      <c r="F4436" s="20" t="s">
        <v>135</v>
      </c>
      <c r="G4436" s="20" t="s">
        <v>135</v>
      </c>
      <c r="H4436" s="20"/>
      <c r="I4436" s="20"/>
      <c r="J4436" s="20"/>
      <c r="K4436" s="20"/>
      <c r="L4436" s="20" t="s">
        <v>16300</v>
      </c>
      <c r="M4436" s="20" t="s">
        <v>16300</v>
      </c>
      <c r="N4436" s="20"/>
      <c r="O4436" s="19" t="s">
        <v>16301</v>
      </c>
      <c r="P4436" s="20" t="s">
        <v>43</v>
      </c>
      <c r="Q4436" s="19" t="s">
        <v>131</v>
      </c>
      <c r="AJ4436" s="21">
        <v>0</v>
      </c>
      <c r="AK4436" s="21">
        <v>0</v>
      </c>
      <c r="AL4436" s="22">
        <f t="shared" si="72"/>
        <v>0</v>
      </c>
    </row>
    <row r="4437" spans="1:38" ht="12" customHeight="1">
      <c r="A4437" s="19" t="s">
        <v>16302</v>
      </c>
      <c r="B4437" s="20" t="s">
        <v>16303</v>
      </c>
      <c r="C4437" s="20"/>
      <c r="D4437" s="20"/>
      <c r="F4437" s="20" t="s">
        <v>135</v>
      </c>
      <c r="G4437" s="20" t="s">
        <v>135</v>
      </c>
      <c r="H4437" s="20" t="s">
        <v>16304</v>
      </c>
      <c r="I4437" s="20"/>
      <c r="J4437" s="20"/>
      <c r="K4437" s="20"/>
      <c r="L4437" s="20" t="s">
        <v>16303</v>
      </c>
      <c r="M4437" s="20" t="s">
        <v>16305</v>
      </c>
      <c r="N4437" s="20"/>
      <c r="O4437" s="19" t="s">
        <v>16306</v>
      </c>
      <c r="P4437" s="20" t="s">
        <v>59</v>
      </c>
      <c r="Q4437" s="19" t="s">
        <v>237</v>
      </c>
      <c r="U4437" s="21">
        <v>300</v>
      </c>
      <c r="V4437" s="21">
        <v>1</v>
      </c>
      <c r="W4437" s="21">
        <v>1</v>
      </c>
      <c r="X4437" s="21">
        <v>3</v>
      </c>
      <c r="Y4437" s="19" t="s">
        <v>60</v>
      </c>
      <c r="Z4437" s="19" t="s">
        <v>61</v>
      </c>
      <c r="AA4437" s="19" t="s">
        <v>141</v>
      </c>
      <c r="AB4437" s="19" t="s">
        <v>142</v>
      </c>
      <c r="AC4437" s="19" t="s">
        <v>143</v>
      </c>
      <c r="AD4437" s="19" t="s">
        <v>144</v>
      </c>
      <c r="AJ4437" s="21">
        <f>VLOOKUP(B4437,[1]Sheet8!$A$3:$B$989,2,0)</f>
        <v>2103.85</v>
      </c>
      <c r="AK4437" s="21">
        <f>VLOOKUP(B4437,[2]Sheet3!$A$3:$B$1872,2,0)</f>
        <v>69895.575221238949</v>
      </c>
      <c r="AL4437" s="22">
        <f t="shared" si="72"/>
        <v>71999.425221238955</v>
      </c>
    </row>
    <row r="4438" spans="1:38" ht="12" customHeight="1">
      <c r="A4438" s="19" t="s">
        <v>16307</v>
      </c>
      <c r="B4438" s="20" t="s">
        <v>16308</v>
      </c>
      <c r="C4438" s="20"/>
      <c r="D4438" s="20"/>
      <c r="F4438" s="20" t="s">
        <v>135</v>
      </c>
      <c r="G4438" s="20" t="s">
        <v>135</v>
      </c>
      <c r="H4438" s="20" t="s">
        <v>16309</v>
      </c>
      <c r="I4438" s="20"/>
      <c r="J4438" s="20"/>
      <c r="K4438" s="20"/>
      <c r="L4438" s="20" t="s">
        <v>16308</v>
      </c>
      <c r="M4438" s="20" t="s">
        <v>16308</v>
      </c>
      <c r="N4438" s="20"/>
      <c r="O4438" s="19" t="s">
        <v>16310</v>
      </c>
      <c r="P4438" s="20" t="s">
        <v>59</v>
      </c>
      <c r="Q4438" s="19" t="s">
        <v>237</v>
      </c>
      <c r="U4438" s="21">
        <v>300</v>
      </c>
      <c r="V4438" s="21">
        <v>2</v>
      </c>
      <c r="W4438" s="21">
        <v>1</v>
      </c>
      <c r="X4438" s="21">
        <v>2</v>
      </c>
      <c r="Y4438" s="19" t="s">
        <v>60</v>
      </c>
      <c r="Z4438" s="19" t="s">
        <v>61</v>
      </c>
      <c r="AA4438" s="19" t="s">
        <v>141</v>
      </c>
      <c r="AB4438" s="19" t="s">
        <v>142</v>
      </c>
      <c r="AC4438" s="19" t="s">
        <v>143</v>
      </c>
      <c r="AD4438" s="19" t="s">
        <v>144</v>
      </c>
      <c r="AJ4438" s="21">
        <f>VLOOKUP(B4438,[1]Sheet8!$A$3:$B$989,2,0)</f>
        <v>10369.369999999999</v>
      </c>
      <c r="AK4438" s="21">
        <f>VLOOKUP(B4438,[2]Sheet3!$A$3:$B$1872,2,0)</f>
        <v>55287.610619469022</v>
      </c>
      <c r="AL4438" s="22">
        <f t="shared" si="72"/>
        <v>65656.980619469017</v>
      </c>
    </row>
    <row r="4439" spans="1:38" ht="12" customHeight="1">
      <c r="A4439" s="19" t="s">
        <v>16311</v>
      </c>
      <c r="B4439" s="20" t="s">
        <v>16312</v>
      </c>
      <c r="C4439" s="20"/>
      <c r="D4439" s="20"/>
      <c r="E4439" s="19" t="s">
        <v>16313</v>
      </c>
      <c r="F4439" s="20" t="s">
        <v>135</v>
      </c>
      <c r="G4439" s="20" t="s">
        <v>135</v>
      </c>
      <c r="H4439" s="20"/>
      <c r="I4439" s="20"/>
      <c r="J4439" s="20"/>
      <c r="K4439" s="20"/>
      <c r="L4439" s="20" t="s">
        <v>16314</v>
      </c>
      <c r="M4439" s="20" t="s">
        <v>16312</v>
      </c>
      <c r="N4439" s="20"/>
      <c r="O4439" s="19" t="s">
        <v>16315</v>
      </c>
      <c r="P4439" s="20" t="s">
        <v>59</v>
      </c>
      <c r="Q4439" s="19" t="s">
        <v>170</v>
      </c>
      <c r="U4439" s="21">
        <v>20</v>
      </c>
      <c r="V4439" s="21">
        <v>1</v>
      </c>
      <c r="W4439" s="21">
        <v>1</v>
      </c>
      <c r="X4439" s="21">
        <v>3</v>
      </c>
      <c r="Y4439" s="19" t="s">
        <v>60</v>
      </c>
      <c r="Z4439" s="19" t="s">
        <v>61</v>
      </c>
      <c r="AA4439" s="19" t="s">
        <v>141</v>
      </c>
      <c r="AB4439" s="19" t="s">
        <v>142</v>
      </c>
      <c r="AC4439" s="19" t="s">
        <v>143</v>
      </c>
      <c r="AD4439" s="19" t="s">
        <v>144</v>
      </c>
      <c r="AE4439" s="19" t="s">
        <v>160</v>
      </c>
      <c r="AF4439" s="19" t="s">
        <v>161</v>
      </c>
      <c r="AJ4439" s="21">
        <f>VLOOKUP(B4439,[1]Sheet8!$A$3:$B$989,2,0)</f>
        <v>33769.5</v>
      </c>
      <c r="AK4439" s="21">
        <f>VLOOKUP(B4439,[2]Sheet3!$A$3:$B$1872,2,0)</f>
        <v>253911.5044247788</v>
      </c>
      <c r="AL4439" s="22">
        <f t="shared" si="72"/>
        <v>287681.0044247788</v>
      </c>
    </row>
    <row r="4440" spans="1:38" ht="12" customHeight="1">
      <c r="A4440" s="19" t="s">
        <v>16316</v>
      </c>
      <c r="B4440" s="20" t="s">
        <v>16317</v>
      </c>
      <c r="C4440" s="20"/>
      <c r="D4440" s="20"/>
      <c r="F4440" s="20" t="s">
        <v>135</v>
      </c>
      <c r="G4440" s="20" t="s">
        <v>135</v>
      </c>
      <c r="H4440" s="20"/>
      <c r="I4440" s="20"/>
      <c r="J4440" s="20"/>
      <c r="K4440" s="20"/>
      <c r="L4440" s="20"/>
      <c r="M4440" s="20" t="s">
        <v>16318</v>
      </c>
      <c r="N4440" s="20"/>
      <c r="O4440" s="19" t="s">
        <v>16319</v>
      </c>
      <c r="P4440" s="20" t="s">
        <v>59</v>
      </c>
      <c r="Q4440" s="19" t="s">
        <v>131</v>
      </c>
      <c r="AJ4440" s="21">
        <v>0</v>
      </c>
      <c r="AK4440" s="21">
        <f>VLOOKUP(B4440,[2]Sheet3!$A$3:$B$1872,2,0)</f>
        <v>59575.221238938051</v>
      </c>
      <c r="AL4440" s="22">
        <f t="shared" si="72"/>
        <v>59575.221238938051</v>
      </c>
    </row>
    <row r="4441" spans="1:38" ht="12" customHeight="1">
      <c r="A4441" s="19" t="s">
        <v>16320</v>
      </c>
      <c r="B4441" s="20" t="s">
        <v>16321</v>
      </c>
      <c r="C4441" s="20"/>
      <c r="D4441" s="20"/>
      <c r="F4441" s="20" t="s">
        <v>135</v>
      </c>
      <c r="G4441" s="20" t="s">
        <v>135</v>
      </c>
      <c r="H4441" s="20" t="s">
        <v>16322</v>
      </c>
      <c r="I4441" s="20"/>
      <c r="J4441" s="20"/>
      <c r="K4441" s="20"/>
      <c r="L4441" s="20" t="s">
        <v>6727</v>
      </c>
      <c r="M4441" s="20" t="s">
        <v>6728</v>
      </c>
      <c r="N4441" s="20"/>
      <c r="O4441" s="19" t="s">
        <v>16323</v>
      </c>
      <c r="P4441" s="20" t="s">
        <v>59</v>
      </c>
      <c r="Q4441" s="19" t="s">
        <v>131</v>
      </c>
      <c r="AJ4441" s="21">
        <f>VLOOKUP(B4441,[1]Sheet8!$A$3:$B$989,2,0)</f>
        <v>4207.7</v>
      </c>
      <c r="AK4441" s="21">
        <f>VLOOKUP(B4441,[2]Sheet3!$A$3:$B$1872,2,0)</f>
        <v>25906.194690265485</v>
      </c>
      <c r="AL4441" s="22">
        <f t="shared" si="72"/>
        <v>30113.894690265486</v>
      </c>
    </row>
    <row r="4442" spans="1:38" ht="12" customHeight="1">
      <c r="A4442" s="19" t="s">
        <v>16324</v>
      </c>
      <c r="B4442" s="20" t="s">
        <v>16325</v>
      </c>
      <c r="C4442" s="20"/>
      <c r="D4442" s="20"/>
      <c r="F4442" s="20" t="s">
        <v>135</v>
      </c>
      <c r="G4442" s="20" t="s">
        <v>135</v>
      </c>
      <c r="H4442" s="20"/>
      <c r="I4442" s="20"/>
      <c r="J4442" s="20"/>
      <c r="K4442" s="20"/>
      <c r="L4442" s="20"/>
      <c r="M4442" s="20" t="s">
        <v>16325</v>
      </c>
      <c r="N4442" s="20"/>
      <c r="O4442" s="19" t="s">
        <v>16326</v>
      </c>
      <c r="P4442" s="20" t="s">
        <v>43</v>
      </c>
      <c r="Q4442" s="19" t="s">
        <v>237</v>
      </c>
      <c r="U4442" s="21">
        <v>500</v>
      </c>
      <c r="V4442" s="21">
        <v>1</v>
      </c>
      <c r="W4442" s="21">
        <v>2</v>
      </c>
      <c r="X4442" s="21">
        <v>2</v>
      </c>
      <c r="Y4442" s="19" t="s">
        <v>60</v>
      </c>
      <c r="Z4442" s="19" t="s">
        <v>61</v>
      </c>
      <c r="AA4442" s="19" t="s">
        <v>141</v>
      </c>
      <c r="AB4442" s="19" t="s">
        <v>142</v>
      </c>
      <c r="AC4442" s="19" t="s">
        <v>143</v>
      </c>
      <c r="AD4442" s="19" t="s">
        <v>144</v>
      </c>
      <c r="AJ4442" s="21">
        <v>0</v>
      </c>
      <c r="AK4442" s="21">
        <v>0</v>
      </c>
      <c r="AL4442" s="22">
        <f t="shared" si="72"/>
        <v>0</v>
      </c>
    </row>
    <row r="4443" spans="1:38" ht="12" customHeight="1">
      <c r="A4443" s="19" t="s">
        <v>16327</v>
      </c>
      <c r="B4443" s="20" t="s">
        <v>16328</v>
      </c>
      <c r="C4443" s="20"/>
      <c r="D4443" s="20"/>
      <c r="F4443" s="20" t="s">
        <v>135</v>
      </c>
      <c r="G4443" s="20" t="s">
        <v>135</v>
      </c>
      <c r="H4443" s="20" t="s">
        <v>14402</v>
      </c>
      <c r="I4443" s="20"/>
      <c r="J4443" s="20"/>
      <c r="K4443" s="20"/>
      <c r="L4443" s="20" t="s">
        <v>14401</v>
      </c>
      <c r="M4443" s="20" t="s">
        <v>16328</v>
      </c>
      <c r="N4443" s="20"/>
      <c r="O4443" s="19" t="s">
        <v>16329</v>
      </c>
      <c r="P4443" s="20" t="s">
        <v>59</v>
      </c>
      <c r="Q4443" s="19" t="s">
        <v>131</v>
      </c>
      <c r="AJ4443" s="21">
        <v>0</v>
      </c>
      <c r="AK4443" s="21">
        <f>VLOOKUP(B4443,[2]Sheet3!$A$3:$B$1872,2,0)</f>
        <v>2166.3716814159293</v>
      </c>
      <c r="AL4443" s="22">
        <f t="shared" si="72"/>
        <v>2166.3716814159293</v>
      </c>
    </row>
    <row r="4444" spans="1:38" ht="12" customHeight="1">
      <c r="A4444" s="19" t="s">
        <v>16330</v>
      </c>
      <c r="B4444" s="20" t="s">
        <v>16331</v>
      </c>
      <c r="C4444" s="20"/>
      <c r="D4444" s="20"/>
      <c r="F4444" s="20" t="s">
        <v>135</v>
      </c>
      <c r="G4444" s="20" t="s">
        <v>135</v>
      </c>
      <c r="H4444" s="20"/>
      <c r="I4444" s="20"/>
      <c r="J4444" s="20"/>
      <c r="K4444" s="20"/>
      <c r="L4444" s="20" t="s">
        <v>16331</v>
      </c>
      <c r="M4444" s="20" t="s">
        <v>16331</v>
      </c>
      <c r="N4444" s="20"/>
      <c r="O4444" s="19" t="s">
        <v>16332</v>
      </c>
      <c r="P4444" s="20" t="s">
        <v>43</v>
      </c>
      <c r="Q4444" s="19" t="s">
        <v>131</v>
      </c>
      <c r="AJ4444" s="21">
        <v>0</v>
      </c>
      <c r="AK4444" s="21">
        <f>VLOOKUP(B4444,[2]Sheet3!$A$3:$B$1872,2,0)</f>
        <v>15390.265486725666</v>
      </c>
      <c r="AL4444" s="22">
        <f t="shared" si="72"/>
        <v>15390.265486725666</v>
      </c>
    </row>
    <row r="4445" spans="1:38" ht="12" customHeight="1">
      <c r="A4445" s="19" t="s">
        <v>16333</v>
      </c>
      <c r="B4445" s="20" t="s">
        <v>16334</v>
      </c>
      <c r="C4445" s="20"/>
      <c r="D4445" s="20"/>
      <c r="F4445" s="20" t="s">
        <v>135</v>
      </c>
      <c r="G4445" s="20" t="s">
        <v>135</v>
      </c>
      <c r="H4445" s="20" t="s">
        <v>16335</v>
      </c>
      <c r="I4445" s="20"/>
      <c r="J4445" s="20"/>
      <c r="K4445" s="20"/>
      <c r="L4445" s="20" t="s">
        <v>16334</v>
      </c>
      <c r="M4445" s="20" t="s">
        <v>14434</v>
      </c>
      <c r="N4445" s="20"/>
      <c r="O4445" s="19" t="s">
        <v>16336</v>
      </c>
      <c r="P4445" s="20" t="s">
        <v>43</v>
      </c>
      <c r="Q4445" s="19" t="s">
        <v>131</v>
      </c>
      <c r="AJ4445" s="21">
        <v>0</v>
      </c>
      <c r="AK4445" s="21">
        <v>0</v>
      </c>
      <c r="AL4445" s="22">
        <f t="shared" si="72"/>
        <v>0</v>
      </c>
    </row>
    <row r="4446" spans="1:38" ht="12" customHeight="1">
      <c r="A4446" s="19" t="s">
        <v>16337</v>
      </c>
      <c r="B4446" s="20" t="s">
        <v>16338</v>
      </c>
      <c r="C4446" s="20"/>
      <c r="D4446" s="20"/>
      <c r="E4446" s="19" t="s">
        <v>16339</v>
      </c>
      <c r="F4446" s="20" t="s">
        <v>135</v>
      </c>
      <c r="G4446" s="20" t="s">
        <v>135</v>
      </c>
      <c r="H4446" s="20" t="s">
        <v>16340</v>
      </c>
      <c r="I4446" s="20"/>
      <c r="J4446" s="20"/>
      <c r="K4446" s="20"/>
      <c r="L4446" s="20" t="s">
        <v>1866</v>
      </c>
      <c r="M4446" s="20" t="s">
        <v>16338</v>
      </c>
      <c r="N4446" s="20"/>
      <c r="O4446" s="19" t="s">
        <v>16341</v>
      </c>
      <c r="P4446" s="20" t="s">
        <v>59</v>
      </c>
      <c r="Q4446" s="19" t="s">
        <v>170</v>
      </c>
      <c r="U4446" s="21">
        <v>300</v>
      </c>
      <c r="V4446" s="21">
        <v>1</v>
      </c>
      <c r="W4446" s="21">
        <v>2</v>
      </c>
      <c r="X4446" s="21">
        <v>3</v>
      </c>
      <c r="Y4446" s="19" t="s">
        <v>60</v>
      </c>
      <c r="Z4446" s="19" t="s">
        <v>61</v>
      </c>
      <c r="AA4446" s="19" t="s">
        <v>141</v>
      </c>
      <c r="AB4446" s="19" t="s">
        <v>142</v>
      </c>
      <c r="AC4446" s="19" t="s">
        <v>203</v>
      </c>
      <c r="AD4446" s="19" t="s">
        <v>203</v>
      </c>
      <c r="AE4446" s="19" t="s">
        <v>516</v>
      </c>
      <c r="AF4446" s="19" t="s">
        <v>517</v>
      </c>
      <c r="AJ4446" s="21">
        <f>VLOOKUP(B4446,[1]Sheet8!$A$3:$B$989,2,0)</f>
        <v>0</v>
      </c>
      <c r="AK4446" s="21">
        <f>VLOOKUP(B4446,[2]Sheet3!$A$3:$B$1872,2,0)</f>
        <v>107235.39823008854</v>
      </c>
      <c r="AL4446" s="22">
        <f t="shared" si="72"/>
        <v>107235.39823008854</v>
      </c>
    </row>
    <row r="4447" spans="1:38" ht="12" customHeight="1">
      <c r="A4447" s="19" t="s">
        <v>16342</v>
      </c>
      <c r="B4447" s="20" t="s">
        <v>1866</v>
      </c>
      <c r="C4447" s="20"/>
      <c r="D4447" s="20"/>
      <c r="E4447" s="19" t="s">
        <v>16343</v>
      </c>
      <c r="F4447" s="20" t="s">
        <v>135</v>
      </c>
      <c r="G4447" s="20" t="s">
        <v>135</v>
      </c>
      <c r="H4447" s="20" t="s">
        <v>16340</v>
      </c>
      <c r="I4447" s="20"/>
      <c r="J4447" s="20"/>
      <c r="K4447" s="20"/>
      <c r="L4447" s="20" t="s">
        <v>1866</v>
      </c>
      <c r="M4447" s="20" t="s">
        <v>1866</v>
      </c>
      <c r="N4447" s="20"/>
      <c r="O4447" s="19" t="s">
        <v>16344</v>
      </c>
      <c r="P4447" s="20" t="s">
        <v>59</v>
      </c>
      <c r="Q4447" s="19" t="s">
        <v>170</v>
      </c>
      <c r="U4447" s="21">
        <v>400</v>
      </c>
      <c r="V4447" s="21">
        <v>1</v>
      </c>
      <c r="W4447" s="21">
        <v>1</v>
      </c>
      <c r="X4447" s="21">
        <v>2</v>
      </c>
      <c r="Y4447" s="19" t="s">
        <v>60</v>
      </c>
      <c r="Z4447" s="19" t="s">
        <v>61</v>
      </c>
      <c r="AA4447" s="19" t="s">
        <v>141</v>
      </c>
      <c r="AB4447" s="19" t="s">
        <v>142</v>
      </c>
      <c r="AC4447" s="19" t="s">
        <v>203</v>
      </c>
      <c r="AD4447" s="19" t="s">
        <v>203</v>
      </c>
      <c r="AE4447" s="19" t="s">
        <v>516</v>
      </c>
      <c r="AF4447" s="19" t="s">
        <v>517</v>
      </c>
      <c r="AJ4447" s="21">
        <f>VLOOKUP(B4447,[1]Sheet8!$A$3:$B$989,2,0)</f>
        <v>0</v>
      </c>
      <c r="AK4447" s="21">
        <f>VLOOKUP(B4447,[2]Sheet3!$A$3:$B$1872,2,0)</f>
        <v>4663.716814159292</v>
      </c>
      <c r="AL4447" s="22">
        <f t="shared" si="72"/>
        <v>4663.716814159292</v>
      </c>
    </row>
    <row r="4448" spans="1:38" ht="12" customHeight="1">
      <c r="A4448" s="19" t="s">
        <v>16345</v>
      </c>
      <c r="B4448" s="20" t="s">
        <v>4713</v>
      </c>
      <c r="C4448" s="20"/>
      <c r="D4448" s="20"/>
      <c r="F4448" s="20" t="s">
        <v>135</v>
      </c>
      <c r="G4448" s="20" t="s">
        <v>135</v>
      </c>
      <c r="H4448" s="20"/>
      <c r="I4448" s="20"/>
      <c r="J4448" s="20"/>
      <c r="K4448" s="20"/>
      <c r="L4448" s="20"/>
      <c r="M4448" s="20" t="s">
        <v>4713</v>
      </c>
      <c r="N4448" s="20"/>
      <c r="O4448" s="19" t="s">
        <v>16346</v>
      </c>
      <c r="P4448" s="20" t="s">
        <v>59</v>
      </c>
      <c r="Q4448" s="19" t="s">
        <v>131</v>
      </c>
      <c r="AJ4448" s="21">
        <v>0</v>
      </c>
      <c r="AK4448" s="21">
        <f>VLOOKUP(B4448,[2]Sheet3!$A$3:$B$1872,2,0)</f>
        <v>15390.265486725666</v>
      </c>
      <c r="AL4448" s="22">
        <f t="shared" si="72"/>
        <v>15390.265486725666</v>
      </c>
    </row>
    <row r="4449" spans="1:38" ht="12" customHeight="1">
      <c r="A4449" s="19" t="s">
        <v>16347</v>
      </c>
      <c r="B4449" s="20" t="s">
        <v>16348</v>
      </c>
      <c r="C4449" s="20"/>
      <c r="D4449" s="20"/>
      <c r="F4449" s="20" t="s">
        <v>135</v>
      </c>
      <c r="G4449" s="20" t="s">
        <v>135</v>
      </c>
      <c r="H4449" s="20" t="s">
        <v>16349</v>
      </c>
      <c r="I4449" s="20"/>
      <c r="J4449" s="20"/>
      <c r="K4449" s="20"/>
      <c r="L4449" s="20"/>
      <c r="M4449" s="20" t="s">
        <v>16348</v>
      </c>
      <c r="N4449" s="20"/>
      <c r="O4449" s="19" t="s">
        <v>16350</v>
      </c>
      <c r="P4449" s="20" t="s">
        <v>43</v>
      </c>
      <c r="Q4449" s="19" t="s">
        <v>131</v>
      </c>
      <c r="AJ4449" s="21">
        <v>0</v>
      </c>
      <c r="AK4449" s="21">
        <v>0</v>
      </c>
      <c r="AL4449" s="22">
        <f t="shared" si="72"/>
        <v>0</v>
      </c>
    </row>
    <row r="4450" spans="1:38" ht="12" customHeight="1">
      <c r="A4450" s="19" t="s">
        <v>16351</v>
      </c>
      <c r="B4450" s="20" t="s">
        <v>16352</v>
      </c>
      <c r="C4450" s="20"/>
      <c r="D4450" s="20"/>
      <c r="E4450" s="19" t="s">
        <v>16353</v>
      </c>
      <c r="F4450" s="20" t="s">
        <v>135</v>
      </c>
      <c r="G4450" s="20" t="s">
        <v>135</v>
      </c>
      <c r="H4450" s="20"/>
      <c r="I4450" s="20"/>
      <c r="J4450" s="20"/>
      <c r="K4450" s="20"/>
      <c r="L4450" s="20"/>
      <c r="M4450" s="20" t="s">
        <v>16352</v>
      </c>
      <c r="N4450" s="20"/>
      <c r="O4450" s="19" t="s">
        <v>16354</v>
      </c>
      <c r="P4450" s="20" t="s">
        <v>43</v>
      </c>
      <c r="Q4450" s="19" t="s">
        <v>170</v>
      </c>
      <c r="R4450" s="19" t="s">
        <v>345</v>
      </c>
      <c r="S4450" s="19" t="s">
        <v>251</v>
      </c>
      <c r="Y4450" s="19" t="s">
        <v>60</v>
      </c>
      <c r="Z4450" s="19" t="s">
        <v>61</v>
      </c>
      <c r="AA4450" s="19" t="s">
        <v>141</v>
      </c>
      <c r="AB4450" s="19" t="s">
        <v>142</v>
      </c>
      <c r="AC4450" s="19" t="s">
        <v>203</v>
      </c>
      <c r="AD4450" s="19" t="s">
        <v>203</v>
      </c>
      <c r="AE4450" s="19" t="s">
        <v>14439</v>
      </c>
      <c r="AF4450" s="19" t="s">
        <v>14440</v>
      </c>
      <c r="AJ4450" s="21">
        <f>VLOOKUP(B4450,[1]Sheet8!$A$3:$B$989,2,0)</f>
        <v>24645.200000000001</v>
      </c>
      <c r="AK4450" s="21">
        <f>VLOOKUP(B4450,[2]Sheet3!$A$3:$B$1872,2,0)</f>
        <v>15662.389380530971</v>
      </c>
      <c r="AL4450" s="22">
        <f t="shared" si="72"/>
        <v>40307.589380530975</v>
      </c>
    </row>
    <row r="4451" spans="1:38" ht="12" customHeight="1">
      <c r="A4451" s="19" t="s">
        <v>16355</v>
      </c>
      <c r="B4451" s="20" t="s">
        <v>16356</v>
      </c>
      <c r="C4451" s="20"/>
      <c r="D4451" s="20"/>
      <c r="F4451" s="20" t="s">
        <v>135</v>
      </c>
      <c r="G4451" s="20" t="s">
        <v>135</v>
      </c>
      <c r="H4451" s="20"/>
      <c r="I4451" s="20"/>
      <c r="J4451" s="20"/>
      <c r="K4451" s="20"/>
      <c r="L4451" s="20"/>
      <c r="M4451" s="20" t="s">
        <v>16356</v>
      </c>
      <c r="N4451" s="20"/>
      <c r="O4451" s="19" t="s">
        <v>16357</v>
      </c>
      <c r="P4451" s="20" t="s">
        <v>43</v>
      </c>
      <c r="Q4451" s="19" t="s">
        <v>237</v>
      </c>
      <c r="Y4451" s="19" t="s">
        <v>60</v>
      </c>
      <c r="Z4451" s="19" t="s">
        <v>61</v>
      </c>
      <c r="AA4451" s="19" t="s">
        <v>141</v>
      </c>
      <c r="AB4451" s="19" t="s">
        <v>142</v>
      </c>
      <c r="AC4451" s="19" t="s">
        <v>203</v>
      </c>
      <c r="AD4451" s="19" t="s">
        <v>203</v>
      </c>
      <c r="AJ4451" s="21">
        <f>VLOOKUP(B4451,[1]Sheet8!$A$3:$B$989,2,0)</f>
        <v>56560.19999999999</v>
      </c>
      <c r="AK4451" s="21">
        <v>0</v>
      </c>
      <c r="AL4451" s="22">
        <f t="shared" si="72"/>
        <v>56560.19999999999</v>
      </c>
    </row>
    <row r="4452" spans="1:38" ht="12" customHeight="1">
      <c r="A4452" s="19" t="s">
        <v>16358</v>
      </c>
      <c r="B4452" s="20" t="s">
        <v>16359</v>
      </c>
      <c r="C4452" s="20"/>
      <c r="D4452" s="20"/>
      <c r="E4452" s="19" t="s">
        <v>16360</v>
      </c>
      <c r="F4452" s="20" t="s">
        <v>135</v>
      </c>
      <c r="G4452" s="20" t="s">
        <v>135</v>
      </c>
      <c r="H4452" s="20" t="s">
        <v>2105</v>
      </c>
      <c r="I4452" s="20"/>
      <c r="J4452" s="20"/>
      <c r="K4452" s="20"/>
      <c r="L4452" s="20" t="s">
        <v>2106</v>
      </c>
      <c r="M4452" s="20" t="s">
        <v>16359</v>
      </c>
      <c r="N4452" s="20"/>
      <c r="O4452" s="19" t="s">
        <v>16361</v>
      </c>
      <c r="P4452" s="20" t="s">
        <v>59</v>
      </c>
      <c r="Q4452" s="19" t="s">
        <v>170</v>
      </c>
      <c r="U4452" s="21">
        <v>500</v>
      </c>
      <c r="V4452" s="21">
        <v>1</v>
      </c>
      <c r="W4452" s="21">
        <v>1</v>
      </c>
      <c r="X4452" s="21">
        <v>3</v>
      </c>
      <c r="Y4452" s="19" t="s">
        <v>60</v>
      </c>
      <c r="Z4452" s="19" t="s">
        <v>61</v>
      </c>
      <c r="AA4452" s="19" t="s">
        <v>141</v>
      </c>
      <c r="AB4452" s="19" t="s">
        <v>142</v>
      </c>
      <c r="AC4452" s="19" t="s">
        <v>143</v>
      </c>
      <c r="AD4452" s="19" t="s">
        <v>144</v>
      </c>
      <c r="AE4452" s="19" t="s">
        <v>145</v>
      </c>
      <c r="AF4452" s="19" t="s">
        <v>145</v>
      </c>
      <c r="AG4452" s="19" t="s">
        <v>404</v>
      </c>
      <c r="AH4452" s="19" t="s">
        <v>16362</v>
      </c>
      <c r="AJ4452" s="21">
        <v>0</v>
      </c>
      <c r="AK4452" s="21">
        <v>0</v>
      </c>
      <c r="AL4452" s="22">
        <f t="shared" si="72"/>
        <v>0</v>
      </c>
    </row>
    <row r="4453" spans="1:38" ht="12" customHeight="1">
      <c r="A4453" s="19" t="s">
        <v>16363</v>
      </c>
      <c r="B4453" s="20" t="s">
        <v>16364</v>
      </c>
      <c r="C4453" s="20"/>
      <c r="D4453" s="20"/>
      <c r="E4453" s="19" t="s">
        <v>16365</v>
      </c>
      <c r="F4453" s="20" t="s">
        <v>135</v>
      </c>
      <c r="G4453" s="20" t="s">
        <v>135</v>
      </c>
      <c r="H4453" s="20" t="s">
        <v>16366</v>
      </c>
      <c r="I4453" s="20"/>
      <c r="J4453" s="20"/>
      <c r="K4453" s="20"/>
      <c r="L4453" s="20" t="s">
        <v>16366</v>
      </c>
      <c r="M4453" s="20" t="s">
        <v>16366</v>
      </c>
      <c r="N4453" s="20"/>
      <c r="O4453" s="19" t="s">
        <v>16367</v>
      </c>
      <c r="P4453" s="20" t="s">
        <v>59</v>
      </c>
      <c r="Q4453" s="19" t="s">
        <v>180</v>
      </c>
      <c r="U4453" s="21">
        <v>4000</v>
      </c>
      <c r="V4453" s="21">
        <v>5</v>
      </c>
      <c r="W4453" s="21">
        <v>5</v>
      </c>
      <c r="X4453" s="21">
        <v>10</v>
      </c>
      <c r="Y4453" s="19" t="s">
        <v>60</v>
      </c>
      <c r="Z4453" s="19" t="s">
        <v>61</v>
      </c>
      <c r="AA4453" s="19" t="s">
        <v>141</v>
      </c>
      <c r="AB4453" s="19" t="s">
        <v>142</v>
      </c>
      <c r="AC4453" s="19" t="s">
        <v>203</v>
      </c>
      <c r="AD4453" s="19" t="s">
        <v>203</v>
      </c>
      <c r="AE4453" s="19" t="s">
        <v>516</v>
      </c>
      <c r="AF4453" s="19" t="s">
        <v>517</v>
      </c>
      <c r="AJ4453" s="21">
        <f>VLOOKUP(B4453,[1]Sheet8!$A$3:$B$989,2,0)</f>
        <v>89667.630308585765</v>
      </c>
      <c r="AK4453" s="21">
        <f>VLOOKUP(B4453,[2]Sheet3!$A$3:$B$1872,2,0)</f>
        <v>263787.55309734517</v>
      </c>
      <c r="AL4453" s="22">
        <f t="shared" si="72"/>
        <v>353455.18340593093</v>
      </c>
    </row>
    <row r="4454" spans="1:38" ht="12" customHeight="1">
      <c r="A4454" s="19" t="s">
        <v>16368</v>
      </c>
      <c r="B4454" s="20" t="s">
        <v>16369</v>
      </c>
      <c r="C4454" s="20"/>
      <c r="D4454" s="20"/>
      <c r="F4454" s="20" t="s">
        <v>135</v>
      </c>
      <c r="G4454" s="20" t="s">
        <v>135</v>
      </c>
      <c r="H4454" s="20"/>
      <c r="I4454" s="20"/>
      <c r="J4454" s="20"/>
      <c r="K4454" s="20"/>
      <c r="L4454" s="20"/>
      <c r="M4454" s="20" t="s">
        <v>16369</v>
      </c>
      <c r="N4454" s="20"/>
      <c r="O4454" s="19" t="s">
        <v>16370</v>
      </c>
      <c r="P4454" s="20" t="s">
        <v>59</v>
      </c>
      <c r="Q4454" s="19" t="s">
        <v>131</v>
      </c>
      <c r="AJ4454" s="21">
        <v>0</v>
      </c>
      <c r="AK4454" s="21">
        <v>0</v>
      </c>
      <c r="AL4454" s="22">
        <f t="shared" si="72"/>
        <v>0</v>
      </c>
    </row>
    <row r="4455" spans="1:38" ht="12" customHeight="1">
      <c r="A4455" s="19" t="s">
        <v>16371</v>
      </c>
      <c r="B4455" s="20" t="s">
        <v>4734</v>
      </c>
      <c r="C4455" s="20"/>
      <c r="D4455" s="20"/>
      <c r="F4455" s="20" t="s">
        <v>135</v>
      </c>
      <c r="G4455" s="20" t="s">
        <v>135</v>
      </c>
      <c r="H4455" s="20"/>
      <c r="I4455" s="20"/>
      <c r="J4455" s="20"/>
      <c r="K4455" s="20"/>
      <c r="L4455" s="20" t="s">
        <v>4734</v>
      </c>
      <c r="M4455" s="20" t="s">
        <v>4734</v>
      </c>
      <c r="N4455" s="20"/>
      <c r="O4455" s="19" t="s">
        <v>16372</v>
      </c>
      <c r="P4455" s="20" t="s">
        <v>43</v>
      </c>
      <c r="Q4455" s="19" t="s">
        <v>237</v>
      </c>
      <c r="U4455" s="21">
        <v>600</v>
      </c>
      <c r="V4455" s="21">
        <v>0</v>
      </c>
      <c r="W4455" s="21">
        <v>1</v>
      </c>
      <c r="X4455" s="21">
        <v>4</v>
      </c>
      <c r="Y4455" s="19" t="s">
        <v>60</v>
      </c>
      <c r="Z4455" s="19" t="s">
        <v>61</v>
      </c>
      <c r="AA4455" s="19" t="s">
        <v>141</v>
      </c>
      <c r="AB4455" s="19" t="s">
        <v>142</v>
      </c>
      <c r="AC4455" s="19" t="s">
        <v>143</v>
      </c>
      <c r="AD4455" s="19" t="s">
        <v>144</v>
      </c>
      <c r="AJ4455" s="21">
        <v>0</v>
      </c>
      <c r="AK4455" s="21">
        <v>0</v>
      </c>
      <c r="AL4455" s="22">
        <f t="shared" si="72"/>
        <v>0</v>
      </c>
    </row>
    <row r="4456" spans="1:38" ht="12" customHeight="1">
      <c r="A4456" s="19" t="s">
        <v>16373</v>
      </c>
      <c r="B4456" s="20" t="s">
        <v>16374</v>
      </c>
      <c r="C4456" s="20"/>
      <c r="D4456" s="20"/>
      <c r="F4456" s="20" t="s">
        <v>135</v>
      </c>
      <c r="G4456" s="20" t="s">
        <v>135</v>
      </c>
      <c r="H4456" s="20"/>
      <c r="I4456" s="20"/>
      <c r="J4456" s="20"/>
      <c r="K4456" s="20"/>
      <c r="L4456" s="20"/>
      <c r="M4456" s="20" t="s">
        <v>16374</v>
      </c>
      <c r="N4456" s="20"/>
      <c r="O4456" s="19" t="s">
        <v>16375</v>
      </c>
      <c r="P4456" s="20" t="s">
        <v>59</v>
      </c>
      <c r="Q4456" s="19" t="s">
        <v>131</v>
      </c>
      <c r="AJ4456" s="21">
        <v>0</v>
      </c>
      <c r="AK4456" s="21">
        <f>VLOOKUP(B4456,[2]Sheet3!$A$3:$B$1872,2,0)</f>
        <v>12592.035398230088</v>
      </c>
      <c r="AL4456" s="22">
        <f t="shared" si="72"/>
        <v>12592.035398230088</v>
      </c>
    </row>
    <row r="4457" spans="1:38" ht="12" customHeight="1">
      <c r="A4457" s="19" t="s">
        <v>16376</v>
      </c>
      <c r="B4457" s="20" t="s">
        <v>16377</v>
      </c>
      <c r="C4457" s="20"/>
      <c r="D4457" s="20"/>
      <c r="E4457" s="19" t="s">
        <v>16378</v>
      </c>
      <c r="F4457" s="20" t="s">
        <v>135</v>
      </c>
      <c r="G4457" s="20" t="s">
        <v>135</v>
      </c>
      <c r="H4457" s="20"/>
      <c r="I4457" s="20"/>
      <c r="J4457" s="20"/>
      <c r="K4457" s="20"/>
      <c r="L4457" s="20" t="s">
        <v>16377</v>
      </c>
      <c r="M4457" s="20" t="s">
        <v>16377</v>
      </c>
      <c r="N4457" s="20"/>
      <c r="O4457" s="19" t="s">
        <v>16379</v>
      </c>
      <c r="P4457" s="20" t="s">
        <v>59</v>
      </c>
      <c r="Q4457" s="19" t="s">
        <v>170</v>
      </c>
      <c r="U4457" s="21">
        <v>300</v>
      </c>
      <c r="V4457" s="21">
        <v>2</v>
      </c>
      <c r="W4457" s="21">
        <v>1</v>
      </c>
      <c r="X4457" s="21">
        <v>3</v>
      </c>
      <c r="Y4457" s="19" t="s">
        <v>60</v>
      </c>
      <c r="Z4457" s="19" t="s">
        <v>61</v>
      </c>
      <c r="AA4457" s="19" t="s">
        <v>141</v>
      </c>
      <c r="AB4457" s="19" t="s">
        <v>142</v>
      </c>
      <c r="AC4457" s="19" t="s">
        <v>143</v>
      </c>
      <c r="AD4457" s="19" t="s">
        <v>144</v>
      </c>
      <c r="AE4457" s="19" t="s">
        <v>145</v>
      </c>
      <c r="AF4457" s="19" t="s">
        <v>145</v>
      </c>
      <c r="AJ4457" s="21">
        <f>VLOOKUP(B4457,[1]Sheet8!$A$3:$B$989,2,0)</f>
        <v>0</v>
      </c>
      <c r="AK4457" s="21">
        <f>VLOOKUP(B4457,[2]Sheet3!$A$3:$B$1872,2,0)</f>
        <v>25996.46017699115</v>
      </c>
      <c r="AL4457" s="22">
        <f t="shared" si="72"/>
        <v>25996.46017699115</v>
      </c>
    </row>
    <row r="4458" spans="1:38" ht="12" customHeight="1">
      <c r="A4458" s="19" t="s">
        <v>16380</v>
      </c>
      <c r="B4458" s="20" t="s">
        <v>16381</v>
      </c>
      <c r="C4458" s="20"/>
      <c r="D4458" s="20"/>
      <c r="F4458" s="20" t="s">
        <v>135</v>
      </c>
      <c r="G4458" s="20" t="s">
        <v>135</v>
      </c>
      <c r="H4458" s="20"/>
      <c r="I4458" s="20"/>
      <c r="J4458" s="20"/>
      <c r="K4458" s="20"/>
      <c r="L4458" s="20"/>
      <c r="M4458" s="20" t="s">
        <v>16381</v>
      </c>
      <c r="N4458" s="20"/>
      <c r="O4458" s="19" t="s">
        <v>16382</v>
      </c>
      <c r="P4458" s="20" t="s">
        <v>59</v>
      </c>
      <c r="Q4458" s="19" t="s">
        <v>237</v>
      </c>
      <c r="U4458" s="21">
        <v>300</v>
      </c>
      <c r="V4458" s="21">
        <v>1</v>
      </c>
      <c r="W4458" s="21">
        <v>1</v>
      </c>
      <c r="X4458" s="21">
        <v>2</v>
      </c>
      <c r="Y4458" s="19" t="s">
        <v>60</v>
      </c>
      <c r="Z4458" s="19" t="s">
        <v>61</v>
      </c>
      <c r="AA4458" s="19" t="s">
        <v>141</v>
      </c>
      <c r="AB4458" s="19" t="s">
        <v>142</v>
      </c>
      <c r="AC4458" s="19" t="s">
        <v>143</v>
      </c>
      <c r="AD4458" s="19" t="s">
        <v>144</v>
      </c>
      <c r="AJ4458" s="21">
        <v>0</v>
      </c>
      <c r="AK4458" s="21">
        <f>VLOOKUP(B4458,[2]Sheet3!$A$3:$B$1872,2,0)</f>
        <v>17604.026548672566</v>
      </c>
      <c r="AL4458" s="22">
        <f t="shared" si="72"/>
        <v>17604.026548672566</v>
      </c>
    </row>
    <row r="4459" spans="1:38" ht="12" customHeight="1">
      <c r="A4459" s="19" t="s">
        <v>16383</v>
      </c>
      <c r="B4459" s="20" t="s">
        <v>16384</v>
      </c>
      <c r="C4459" s="20"/>
      <c r="D4459" s="20"/>
      <c r="E4459" s="19" t="s">
        <v>16385</v>
      </c>
      <c r="F4459" s="20" t="s">
        <v>135</v>
      </c>
      <c r="G4459" s="20" t="s">
        <v>135</v>
      </c>
      <c r="H4459" s="20" t="s">
        <v>16386</v>
      </c>
      <c r="I4459" s="20"/>
      <c r="J4459" s="20"/>
      <c r="K4459" s="20"/>
      <c r="L4459" s="20"/>
      <c r="M4459" s="20" t="s">
        <v>16384</v>
      </c>
      <c r="N4459" s="20"/>
      <c r="O4459" s="19" t="s">
        <v>16387</v>
      </c>
      <c r="P4459" s="20" t="s">
        <v>43</v>
      </c>
      <c r="Q4459" s="19" t="s">
        <v>170</v>
      </c>
      <c r="U4459" s="21">
        <v>400</v>
      </c>
      <c r="V4459" s="21">
        <v>1</v>
      </c>
      <c r="W4459" s="21">
        <v>1</v>
      </c>
      <c r="X4459" s="21">
        <v>2</v>
      </c>
      <c r="Y4459" s="19" t="s">
        <v>60</v>
      </c>
      <c r="Z4459" s="19" t="s">
        <v>61</v>
      </c>
      <c r="AA4459" s="19" t="s">
        <v>141</v>
      </c>
      <c r="AB4459" s="19" t="s">
        <v>142</v>
      </c>
      <c r="AC4459" s="19" t="s">
        <v>143</v>
      </c>
      <c r="AD4459" s="19" t="s">
        <v>144</v>
      </c>
      <c r="AE4459" s="19" t="s">
        <v>484</v>
      </c>
      <c r="AF4459" s="19" t="s">
        <v>485</v>
      </c>
      <c r="AJ4459" s="21">
        <f>VLOOKUP(B4459,[1]Sheet8!$A$3:$B$989,2,0)</f>
        <v>0</v>
      </c>
      <c r="AK4459" s="21">
        <v>0</v>
      </c>
      <c r="AL4459" s="22">
        <f t="shared" si="72"/>
        <v>0</v>
      </c>
    </row>
    <row r="4460" spans="1:38" ht="12" customHeight="1">
      <c r="A4460" s="19" t="s">
        <v>16388</v>
      </c>
      <c r="B4460" s="20" t="s">
        <v>16389</v>
      </c>
      <c r="C4460" s="20"/>
      <c r="D4460" s="20"/>
      <c r="F4460" s="20" t="s">
        <v>135</v>
      </c>
      <c r="G4460" s="20" t="s">
        <v>135</v>
      </c>
      <c r="H4460" s="20"/>
      <c r="I4460" s="20"/>
      <c r="J4460" s="20"/>
      <c r="K4460" s="20"/>
      <c r="L4460" s="20"/>
      <c r="M4460" s="20"/>
      <c r="N4460" s="20"/>
      <c r="O4460" s="19" t="s">
        <v>16390</v>
      </c>
      <c r="P4460" s="20" t="s">
        <v>59</v>
      </c>
      <c r="Q4460" s="19" t="s">
        <v>237</v>
      </c>
      <c r="Y4460" s="19" t="s">
        <v>60</v>
      </c>
      <c r="Z4460" s="19" t="s">
        <v>61</v>
      </c>
      <c r="AA4460" s="19" t="s">
        <v>141</v>
      </c>
      <c r="AB4460" s="19" t="s">
        <v>142</v>
      </c>
      <c r="AC4460" s="19" t="s">
        <v>143</v>
      </c>
      <c r="AD4460" s="19" t="s">
        <v>144</v>
      </c>
      <c r="AJ4460" s="21">
        <f>VLOOKUP(B4460,[1]Sheet8!$A$3:$B$989,2,0)</f>
        <v>11312.039999999999</v>
      </c>
      <c r="AK4460" s="21">
        <f>VLOOKUP(B4460,[2]Sheet3!$A$3:$B$1872,2,0)</f>
        <v>63727.433628318584</v>
      </c>
      <c r="AL4460" s="22">
        <f t="shared" si="72"/>
        <v>75039.473628318578</v>
      </c>
    </row>
    <row r="4461" spans="1:38" ht="12" customHeight="1">
      <c r="A4461" s="19" t="s">
        <v>16391</v>
      </c>
      <c r="B4461" s="20" t="s">
        <v>16392</v>
      </c>
      <c r="C4461" s="20"/>
      <c r="D4461" s="20"/>
      <c r="E4461" s="19" t="s">
        <v>16393</v>
      </c>
      <c r="F4461" s="20" t="s">
        <v>135</v>
      </c>
      <c r="G4461" s="20" t="s">
        <v>135</v>
      </c>
      <c r="H4461" s="20" t="s">
        <v>16394</v>
      </c>
      <c r="I4461" s="20"/>
      <c r="J4461" s="20"/>
      <c r="K4461" s="20"/>
      <c r="L4461" s="20" t="s">
        <v>16395</v>
      </c>
      <c r="M4461" s="20" t="s">
        <v>16392</v>
      </c>
      <c r="N4461" s="20"/>
      <c r="O4461" s="19" t="s">
        <v>16396</v>
      </c>
      <c r="P4461" s="20" t="s">
        <v>43</v>
      </c>
      <c r="Q4461" s="19" t="s">
        <v>180</v>
      </c>
      <c r="R4461" s="19" t="s">
        <v>446</v>
      </c>
      <c r="S4461" s="19" t="s">
        <v>139</v>
      </c>
      <c r="T4461" s="19" t="s">
        <v>140</v>
      </c>
      <c r="U4461" s="21">
        <v>3000</v>
      </c>
      <c r="V4461" s="21">
        <v>0</v>
      </c>
      <c r="W4461" s="21">
        <v>3</v>
      </c>
      <c r="X4461" s="21">
        <v>5</v>
      </c>
      <c r="Y4461" s="19" t="s">
        <v>60</v>
      </c>
      <c r="Z4461" s="19" t="s">
        <v>61</v>
      </c>
      <c r="AA4461" s="19" t="s">
        <v>141</v>
      </c>
      <c r="AB4461" s="19" t="s">
        <v>142</v>
      </c>
      <c r="AC4461" s="19" t="s">
        <v>143</v>
      </c>
      <c r="AD4461" s="19" t="s">
        <v>144</v>
      </c>
      <c r="AE4461" s="19" t="s">
        <v>13734</v>
      </c>
      <c r="AF4461" s="19" t="s">
        <v>13735</v>
      </c>
      <c r="AJ4461" s="21">
        <f>VLOOKUP(B4461,[1]Sheet8!$A$3:$B$989,2,0)</f>
        <v>155406.60073766031</v>
      </c>
      <c r="AK4461" s="21">
        <f>VLOOKUP(B4461,[2]Sheet3!$A$3:$B$1872,2,0)</f>
        <v>767547.83631069341</v>
      </c>
      <c r="AL4461" s="22">
        <f t="shared" si="72"/>
        <v>922954.43704835372</v>
      </c>
    </row>
    <row r="4462" spans="1:38" ht="12" customHeight="1">
      <c r="A4462" s="19" t="s">
        <v>16397</v>
      </c>
      <c r="B4462" s="20" t="s">
        <v>16398</v>
      </c>
      <c r="C4462" s="20"/>
      <c r="D4462" s="20"/>
      <c r="E4462" s="19" t="s">
        <v>16399</v>
      </c>
      <c r="F4462" s="20" t="s">
        <v>135</v>
      </c>
      <c r="G4462" s="20" t="s">
        <v>135</v>
      </c>
      <c r="H4462" s="20" t="s">
        <v>16400</v>
      </c>
      <c r="I4462" s="20"/>
      <c r="J4462" s="20"/>
      <c r="K4462" s="20"/>
      <c r="L4462" s="20" t="s">
        <v>16400</v>
      </c>
      <c r="M4462" s="20" t="s">
        <v>16400</v>
      </c>
      <c r="N4462" s="20"/>
      <c r="O4462" s="19" t="s">
        <v>16401</v>
      </c>
      <c r="P4462" s="20" t="s">
        <v>59</v>
      </c>
      <c r="Q4462" s="19" t="s">
        <v>180</v>
      </c>
      <c r="R4462" s="19" t="s">
        <v>151</v>
      </c>
      <c r="S4462" s="19" t="s">
        <v>139</v>
      </c>
      <c r="T4462" s="19" t="s">
        <v>152</v>
      </c>
      <c r="U4462" s="21">
        <v>2400</v>
      </c>
      <c r="V4462" s="21">
        <v>4</v>
      </c>
      <c r="W4462" s="21">
        <v>2</v>
      </c>
      <c r="X4462" s="21">
        <v>15</v>
      </c>
      <c r="Y4462" s="19" t="s">
        <v>60</v>
      </c>
      <c r="Z4462" s="19" t="s">
        <v>61</v>
      </c>
      <c r="AA4462" s="19" t="s">
        <v>141</v>
      </c>
      <c r="AB4462" s="19" t="s">
        <v>142</v>
      </c>
      <c r="AC4462" s="19" t="s">
        <v>203</v>
      </c>
      <c r="AD4462" s="19" t="s">
        <v>203</v>
      </c>
      <c r="AE4462" s="19" t="s">
        <v>15769</v>
      </c>
      <c r="AF4462" s="19" t="s">
        <v>15770</v>
      </c>
      <c r="AJ4462" s="21">
        <f>VLOOKUP(B4462,[1]Sheet8!$A$3:$B$989,2,0)</f>
        <v>258417.86446121562</v>
      </c>
      <c r="AK4462" s="21">
        <f>VLOOKUP(B4462,[2]Sheet3!$A$3:$B$1872,2,0)</f>
        <v>862177.55752212415</v>
      </c>
      <c r="AL4462" s="22">
        <f t="shared" si="72"/>
        <v>1120595.4219833398</v>
      </c>
    </row>
    <row r="4463" spans="1:38" ht="12" customHeight="1">
      <c r="A4463" s="19" t="s">
        <v>16402</v>
      </c>
      <c r="B4463" s="20" t="s">
        <v>16403</v>
      </c>
      <c r="C4463" s="20"/>
      <c r="D4463" s="20"/>
      <c r="F4463" s="20" t="s">
        <v>135</v>
      </c>
      <c r="G4463" s="20" t="s">
        <v>135</v>
      </c>
      <c r="H4463" s="20" t="s">
        <v>16404</v>
      </c>
      <c r="I4463" s="20"/>
      <c r="J4463" s="20"/>
      <c r="K4463" s="20"/>
      <c r="L4463" s="20"/>
      <c r="M4463" s="20" t="s">
        <v>16403</v>
      </c>
      <c r="N4463" s="20"/>
      <c r="O4463" s="19" t="s">
        <v>16405</v>
      </c>
      <c r="P4463" s="20" t="s">
        <v>43</v>
      </c>
      <c r="Q4463" s="19" t="s">
        <v>131</v>
      </c>
      <c r="AJ4463" s="21">
        <v>0</v>
      </c>
      <c r="AK4463" s="21">
        <v>0</v>
      </c>
      <c r="AL4463" s="22">
        <f t="shared" si="72"/>
        <v>0</v>
      </c>
    </row>
    <row r="4464" spans="1:38" ht="12" customHeight="1">
      <c r="A4464" s="19" t="s">
        <v>16406</v>
      </c>
      <c r="B4464" s="20" t="s">
        <v>16407</v>
      </c>
      <c r="C4464" s="20"/>
      <c r="D4464" s="20"/>
      <c r="F4464" s="20" t="s">
        <v>135</v>
      </c>
      <c r="G4464" s="20" t="s">
        <v>135</v>
      </c>
      <c r="H4464" s="20" t="s">
        <v>16408</v>
      </c>
      <c r="I4464" s="20"/>
      <c r="J4464" s="20"/>
      <c r="K4464" s="20"/>
      <c r="L4464" s="20"/>
      <c r="M4464" s="20" t="s">
        <v>16407</v>
      </c>
      <c r="N4464" s="20"/>
      <c r="O4464" s="19" t="s">
        <v>16409</v>
      </c>
      <c r="P4464" s="20" t="s">
        <v>43</v>
      </c>
      <c r="Q4464" s="19" t="s">
        <v>131</v>
      </c>
      <c r="AJ4464" s="21">
        <v>0</v>
      </c>
      <c r="AK4464" s="21">
        <f>VLOOKUP(B4464,[2]Sheet3!$A$3:$B$1872,2,0)</f>
        <v>6529.2035398230082</v>
      </c>
      <c r="AL4464" s="22">
        <f t="shared" si="72"/>
        <v>6529.2035398230082</v>
      </c>
    </row>
    <row r="4465" spans="1:38" ht="12" customHeight="1">
      <c r="A4465" s="19" t="s">
        <v>16410</v>
      </c>
      <c r="B4465" s="20" t="s">
        <v>16411</v>
      </c>
      <c r="C4465" s="20"/>
      <c r="D4465" s="20"/>
      <c r="F4465" s="20" t="s">
        <v>135</v>
      </c>
      <c r="G4465" s="20" t="s">
        <v>135</v>
      </c>
      <c r="H4465" s="20" t="s">
        <v>16412</v>
      </c>
      <c r="I4465" s="20"/>
      <c r="J4465" s="20"/>
      <c r="K4465" s="20"/>
      <c r="L4465" s="20" t="s">
        <v>16411</v>
      </c>
      <c r="M4465" s="20" t="s">
        <v>16411</v>
      </c>
      <c r="N4465" s="20"/>
      <c r="O4465" s="19" t="s">
        <v>16413</v>
      </c>
      <c r="P4465" s="20" t="s">
        <v>59</v>
      </c>
      <c r="Q4465" s="19" t="s">
        <v>131</v>
      </c>
      <c r="U4465" s="21">
        <v>400</v>
      </c>
      <c r="V4465" s="21">
        <v>2</v>
      </c>
      <c r="W4465" s="21">
        <v>1</v>
      </c>
      <c r="X4465" s="21">
        <v>2</v>
      </c>
      <c r="AJ4465" s="21">
        <v>0</v>
      </c>
      <c r="AK4465" s="21">
        <f>VLOOKUP(B4465,[2]Sheet3!$A$3:$B$1872,2,0)</f>
        <v>5415.929203539823</v>
      </c>
      <c r="AL4465" s="22">
        <f t="shared" si="72"/>
        <v>5415.929203539823</v>
      </c>
    </row>
    <row r="4466" spans="1:38" ht="12" customHeight="1">
      <c r="A4466" s="19" t="s">
        <v>16414</v>
      </c>
      <c r="B4466" s="20" t="s">
        <v>16415</v>
      </c>
      <c r="C4466" s="20"/>
      <c r="D4466" s="20"/>
      <c r="F4466" s="20" t="s">
        <v>135</v>
      </c>
      <c r="G4466" s="20" t="s">
        <v>135</v>
      </c>
      <c r="H4466" s="20"/>
      <c r="I4466" s="20"/>
      <c r="J4466" s="20"/>
      <c r="K4466" s="20"/>
      <c r="L4466" s="20"/>
      <c r="M4466" s="20" t="s">
        <v>16416</v>
      </c>
      <c r="N4466" s="20"/>
      <c r="O4466" s="19" t="s">
        <v>16417</v>
      </c>
      <c r="P4466" s="20" t="s">
        <v>43</v>
      </c>
      <c r="Q4466" s="19" t="s">
        <v>131</v>
      </c>
      <c r="AJ4466" s="21">
        <v>0</v>
      </c>
      <c r="AK4466" s="21">
        <v>0</v>
      </c>
      <c r="AL4466" s="22">
        <f t="shared" si="72"/>
        <v>0</v>
      </c>
    </row>
    <row r="4467" spans="1:38" ht="12" customHeight="1">
      <c r="A4467" s="19" t="s">
        <v>16418</v>
      </c>
      <c r="B4467" s="20" t="s">
        <v>16416</v>
      </c>
      <c r="C4467" s="20"/>
      <c r="D4467" s="20"/>
      <c r="F4467" s="20" t="s">
        <v>135</v>
      </c>
      <c r="G4467" s="20" t="s">
        <v>135</v>
      </c>
      <c r="H4467" s="20"/>
      <c r="I4467" s="20"/>
      <c r="J4467" s="20"/>
      <c r="K4467" s="20"/>
      <c r="L4467" s="20"/>
      <c r="M4467" s="20" t="s">
        <v>16416</v>
      </c>
      <c r="N4467" s="20"/>
      <c r="O4467" s="19" t="s">
        <v>16419</v>
      </c>
      <c r="P4467" s="20" t="s">
        <v>43</v>
      </c>
      <c r="Q4467" s="19" t="s">
        <v>131</v>
      </c>
      <c r="AJ4467" s="21">
        <v>0</v>
      </c>
      <c r="AK4467" s="21">
        <v>0</v>
      </c>
      <c r="AL4467" s="22">
        <f t="shared" si="72"/>
        <v>0</v>
      </c>
    </row>
    <row r="4468" spans="1:38" ht="12" customHeight="1">
      <c r="A4468" s="19" t="s">
        <v>16420</v>
      </c>
      <c r="B4468" s="20" t="s">
        <v>16421</v>
      </c>
      <c r="C4468" s="20"/>
      <c r="D4468" s="20"/>
      <c r="F4468" s="20" t="s">
        <v>135</v>
      </c>
      <c r="G4468" s="20" t="s">
        <v>135</v>
      </c>
      <c r="H4468" s="20"/>
      <c r="I4468" s="20"/>
      <c r="J4468" s="20"/>
      <c r="K4468" s="20"/>
      <c r="L4468" s="20"/>
      <c r="M4468" s="20" t="s">
        <v>16421</v>
      </c>
      <c r="N4468" s="20"/>
      <c r="O4468" s="19" t="s">
        <v>16422</v>
      </c>
      <c r="P4468" s="20" t="s">
        <v>43</v>
      </c>
      <c r="Q4468" s="19" t="s">
        <v>131</v>
      </c>
      <c r="AJ4468" s="21">
        <v>0</v>
      </c>
      <c r="AK4468" s="21">
        <f>VLOOKUP(B4468,[2]Sheet3!$A$3:$B$1872,2,0)</f>
        <v>13058.407079646018</v>
      </c>
      <c r="AL4468" s="22">
        <f t="shared" si="72"/>
        <v>13058.407079646018</v>
      </c>
    </row>
    <row r="4469" spans="1:38" ht="12" customHeight="1">
      <c r="A4469" s="19" t="s">
        <v>16423</v>
      </c>
      <c r="B4469" s="20" t="s">
        <v>16424</v>
      </c>
      <c r="C4469" s="20"/>
      <c r="D4469" s="20"/>
      <c r="F4469" s="20" t="s">
        <v>135</v>
      </c>
      <c r="G4469" s="20" t="s">
        <v>135</v>
      </c>
      <c r="H4469" s="20"/>
      <c r="I4469" s="20"/>
      <c r="J4469" s="20"/>
      <c r="K4469" s="20"/>
      <c r="L4469" s="20" t="s">
        <v>16424</v>
      </c>
      <c r="M4469" s="20" t="s">
        <v>16424</v>
      </c>
      <c r="N4469" s="20"/>
      <c r="O4469" s="19" t="s">
        <v>16425</v>
      </c>
      <c r="P4469" s="20" t="s">
        <v>43</v>
      </c>
      <c r="Q4469" s="19" t="s">
        <v>131</v>
      </c>
      <c r="AJ4469" s="21">
        <v>0</v>
      </c>
      <c r="AK4469" s="21">
        <v>0</v>
      </c>
      <c r="AL4469" s="22">
        <f t="shared" si="72"/>
        <v>0</v>
      </c>
    </row>
    <row r="4470" spans="1:38" ht="12" customHeight="1">
      <c r="A4470" s="19" t="s">
        <v>16426</v>
      </c>
      <c r="B4470" s="20" t="s">
        <v>4759</v>
      </c>
      <c r="C4470" s="20"/>
      <c r="D4470" s="20"/>
      <c r="F4470" s="20" t="s">
        <v>135</v>
      </c>
      <c r="G4470" s="20" t="s">
        <v>135</v>
      </c>
      <c r="H4470" s="20"/>
      <c r="I4470" s="20"/>
      <c r="J4470" s="20"/>
      <c r="K4470" s="20"/>
      <c r="L4470" s="20" t="s">
        <v>4758</v>
      </c>
      <c r="M4470" s="20" t="s">
        <v>4759</v>
      </c>
      <c r="N4470" s="20"/>
      <c r="O4470" s="19" t="s">
        <v>16427</v>
      </c>
      <c r="P4470" s="20" t="s">
        <v>43</v>
      </c>
      <c r="Q4470" s="19" t="s">
        <v>131</v>
      </c>
      <c r="AJ4470" s="21">
        <v>0</v>
      </c>
      <c r="AK4470" s="21">
        <v>0</v>
      </c>
      <c r="AL4470" s="22">
        <f t="shared" si="72"/>
        <v>0</v>
      </c>
    </row>
    <row r="4471" spans="1:38" ht="12" customHeight="1">
      <c r="A4471" s="19" t="s">
        <v>16428</v>
      </c>
      <c r="B4471" s="20" t="s">
        <v>16429</v>
      </c>
      <c r="C4471" s="20"/>
      <c r="D4471" s="20"/>
      <c r="E4471" s="19" t="s">
        <v>16430</v>
      </c>
      <c r="F4471" s="20" t="s">
        <v>135</v>
      </c>
      <c r="G4471" s="20" t="s">
        <v>135</v>
      </c>
      <c r="H4471" s="20"/>
      <c r="I4471" s="20"/>
      <c r="J4471" s="20"/>
      <c r="K4471" s="20"/>
      <c r="L4471" s="20"/>
      <c r="M4471" s="20"/>
      <c r="N4471" s="20"/>
      <c r="O4471" s="19" t="s">
        <v>16431</v>
      </c>
      <c r="P4471" s="20" t="s">
        <v>59</v>
      </c>
      <c r="Q4471" s="19" t="s">
        <v>170</v>
      </c>
      <c r="U4471" s="21">
        <v>0</v>
      </c>
      <c r="V4471" s="21">
        <v>0</v>
      </c>
      <c r="W4471" s="21">
        <v>0</v>
      </c>
      <c r="X4471" s="21">
        <v>0</v>
      </c>
      <c r="Y4471" s="19" t="s">
        <v>60</v>
      </c>
      <c r="Z4471" s="19" t="s">
        <v>61</v>
      </c>
      <c r="AA4471" s="19" t="s">
        <v>141</v>
      </c>
      <c r="AB4471" s="19" t="s">
        <v>142</v>
      </c>
      <c r="AC4471" s="19" t="s">
        <v>203</v>
      </c>
      <c r="AD4471" s="19" t="s">
        <v>203</v>
      </c>
      <c r="AE4471" s="19" t="s">
        <v>15769</v>
      </c>
      <c r="AF4471" s="19" t="s">
        <v>15770</v>
      </c>
      <c r="AJ4471" s="21">
        <f>VLOOKUP(B4471,[1]Sheet8!$A$3:$B$989,2,0)</f>
        <v>217041.98274491739</v>
      </c>
      <c r="AK4471" s="21">
        <f>VLOOKUP(B4471,[2]Sheet3!$A$3:$B$1872,2,0)</f>
        <v>340884.95575221244</v>
      </c>
      <c r="AL4471" s="22">
        <f t="shared" si="72"/>
        <v>557926.93849712983</v>
      </c>
    </row>
    <row r="4472" spans="1:38" ht="12" customHeight="1">
      <c r="A4472" s="19" t="s">
        <v>16432</v>
      </c>
      <c r="B4472" s="20" t="s">
        <v>16433</v>
      </c>
      <c r="C4472" s="20"/>
      <c r="D4472" s="20"/>
      <c r="E4472" s="19" t="s">
        <v>16434</v>
      </c>
      <c r="F4472" s="20" t="s">
        <v>135</v>
      </c>
      <c r="G4472" s="20" t="s">
        <v>135</v>
      </c>
      <c r="H4472" s="20"/>
      <c r="I4472" s="20"/>
      <c r="J4472" s="20"/>
      <c r="K4472" s="20"/>
      <c r="L4472" s="20"/>
      <c r="M4472" s="20"/>
      <c r="N4472" s="20"/>
      <c r="O4472" s="19" t="s">
        <v>16435</v>
      </c>
      <c r="P4472" s="20" t="s">
        <v>59</v>
      </c>
      <c r="Q4472" s="19" t="s">
        <v>170</v>
      </c>
      <c r="U4472" s="21">
        <v>0</v>
      </c>
      <c r="V4472" s="21">
        <v>0</v>
      </c>
      <c r="W4472" s="21">
        <v>0</v>
      </c>
      <c r="X4472" s="21">
        <v>0</v>
      </c>
      <c r="Y4472" s="19" t="s">
        <v>60</v>
      </c>
      <c r="Z4472" s="19" t="s">
        <v>61</v>
      </c>
      <c r="AA4472" s="19" t="s">
        <v>141</v>
      </c>
      <c r="AB4472" s="19" t="s">
        <v>142</v>
      </c>
      <c r="AC4472" s="19" t="s">
        <v>203</v>
      </c>
      <c r="AD4472" s="19" t="s">
        <v>203</v>
      </c>
      <c r="AE4472" s="19" t="s">
        <v>15769</v>
      </c>
      <c r="AF4472" s="19" t="s">
        <v>15770</v>
      </c>
      <c r="AJ4472" s="21">
        <f>VLOOKUP(B4472,[1]Sheet8!$A$3:$B$989,2,0)</f>
        <v>0</v>
      </c>
      <c r="AK4472" s="21">
        <f>VLOOKUP(B4472,[2]Sheet3!$A$3:$B$1872,2,0)</f>
        <v>558159.29203539854</v>
      </c>
      <c r="AL4472" s="22">
        <f t="shared" si="72"/>
        <v>558159.29203539854</v>
      </c>
    </row>
    <row r="4473" spans="1:38" ht="12" customHeight="1">
      <c r="A4473" s="19" t="s">
        <v>16436</v>
      </c>
      <c r="B4473" s="20" t="s">
        <v>16437</v>
      </c>
      <c r="C4473" s="20"/>
      <c r="D4473" s="20"/>
      <c r="F4473" s="20" t="s">
        <v>135</v>
      </c>
      <c r="G4473" s="20" t="s">
        <v>135</v>
      </c>
      <c r="H4473" s="20" t="s">
        <v>16438</v>
      </c>
      <c r="I4473" s="20"/>
      <c r="J4473" s="20"/>
      <c r="K4473" s="20"/>
      <c r="L4473" s="20" t="s">
        <v>16437</v>
      </c>
      <c r="M4473" s="20" t="s">
        <v>16437</v>
      </c>
      <c r="N4473" s="20"/>
      <c r="O4473" s="19" t="s">
        <v>16439</v>
      </c>
      <c r="P4473" s="20" t="s">
        <v>59</v>
      </c>
      <c r="Q4473" s="19" t="s">
        <v>237</v>
      </c>
      <c r="U4473" s="21">
        <v>500</v>
      </c>
      <c r="V4473" s="21">
        <v>2</v>
      </c>
      <c r="W4473" s="21">
        <v>2</v>
      </c>
      <c r="X4473" s="21">
        <v>3</v>
      </c>
      <c r="Y4473" s="19" t="s">
        <v>60</v>
      </c>
      <c r="Z4473" s="19" t="s">
        <v>61</v>
      </c>
      <c r="AA4473" s="19" t="s">
        <v>141</v>
      </c>
      <c r="AB4473" s="19" t="s">
        <v>142</v>
      </c>
      <c r="AC4473" s="19" t="s">
        <v>143</v>
      </c>
      <c r="AD4473" s="19" t="s">
        <v>144</v>
      </c>
      <c r="AJ4473" s="21">
        <f>VLOOKUP(B4473,[1]Sheet8!$A$3:$B$989,2,0)</f>
        <v>420.77</v>
      </c>
      <c r="AK4473" s="21">
        <f>VLOOKUP(B4473,[2]Sheet3!$A$3:$B$1872,2,0)</f>
        <v>139640.70796460178</v>
      </c>
      <c r="AL4473" s="22">
        <f t="shared" si="72"/>
        <v>140061.47796460177</v>
      </c>
    </row>
    <row r="4474" spans="1:38" ht="12" customHeight="1">
      <c r="A4474" s="19" t="s">
        <v>16440</v>
      </c>
      <c r="B4474" s="20" t="s">
        <v>16441</v>
      </c>
      <c r="C4474" s="20"/>
      <c r="D4474" s="20"/>
      <c r="E4474" s="19" t="s">
        <v>16442</v>
      </c>
      <c r="F4474" s="20" t="s">
        <v>135</v>
      </c>
      <c r="G4474" s="20" t="s">
        <v>135</v>
      </c>
      <c r="H4474" s="20" t="s">
        <v>16443</v>
      </c>
      <c r="I4474" s="20"/>
      <c r="J4474" s="20"/>
      <c r="K4474" s="20"/>
      <c r="L4474" s="20" t="s">
        <v>16444</v>
      </c>
      <c r="M4474" s="20" t="s">
        <v>16441</v>
      </c>
      <c r="N4474" s="20"/>
      <c r="O4474" s="19" t="s">
        <v>16445</v>
      </c>
      <c r="P4474" s="20" t="s">
        <v>43</v>
      </c>
      <c r="Q4474" s="19" t="s">
        <v>170</v>
      </c>
      <c r="R4474" s="19" t="s">
        <v>151</v>
      </c>
      <c r="S4474" s="19" t="s">
        <v>139</v>
      </c>
      <c r="T4474" s="19" t="s">
        <v>152</v>
      </c>
      <c r="U4474" s="21">
        <v>500</v>
      </c>
      <c r="V4474" s="21">
        <v>1</v>
      </c>
      <c r="W4474" s="21">
        <v>1</v>
      </c>
      <c r="X4474" s="21">
        <v>2</v>
      </c>
      <c r="Y4474" s="19" t="s">
        <v>60</v>
      </c>
      <c r="Z4474" s="19" t="s">
        <v>61</v>
      </c>
      <c r="AA4474" s="19" t="s">
        <v>141</v>
      </c>
      <c r="AB4474" s="19" t="s">
        <v>142</v>
      </c>
      <c r="AC4474" s="19" t="s">
        <v>203</v>
      </c>
      <c r="AD4474" s="19" t="s">
        <v>203</v>
      </c>
      <c r="AE4474" s="19" t="s">
        <v>3501</v>
      </c>
      <c r="AF4474" s="19" t="s">
        <v>3502</v>
      </c>
      <c r="AG4474" s="19" t="s">
        <v>643</v>
      </c>
      <c r="AJ4474" s="21">
        <f>VLOOKUP(B4474,[1]Sheet8!$A$3:$B$989,2,0)</f>
        <v>40903.141595809415</v>
      </c>
      <c r="AK4474" s="21">
        <f>VLOOKUP(B4474,[2]Sheet3!$A$3:$B$1872,2,0)</f>
        <v>224399.18584070797</v>
      </c>
      <c r="AL4474" s="22">
        <f t="shared" si="72"/>
        <v>265302.3274365174</v>
      </c>
    </row>
    <row r="4475" spans="1:38" ht="12" customHeight="1">
      <c r="A4475" s="19" t="s">
        <v>16446</v>
      </c>
      <c r="B4475" s="20" t="s">
        <v>16447</v>
      </c>
      <c r="C4475" s="20"/>
      <c r="D4475" s="20"/>
      <c r="F4475" s="20" t="s">
        <v>135</v>
      </c>
      <c r="G4475" s="20" t="s">
        <v>135</v>
      </c>
      <c r="H4475" s="20"/>
      <c r="I4475" s="20"/>
      <c r="J4475" s="20"/>
      <c r="K4475" s="20"/>
      <c r="L4475" s="20" t="s">
        <v>16447</v>
      </c>
      <c r="M4475" s="20" t="s">
        <v>16447</v>
      </c>
      <c r="N4475" s="20"/>
      <c r="O4475" s="19" t="s">
        <v>16448</v>
      </c>
      <c r="P4475" s="20" t="s">
        <v>43</v>
      </c>
      <c r="Q4475" s="19" t="s">
        <v>237</v>
      </c>
      <c r="U4475" s="21">
        <v>400</v>
      </c>
      <c r="V4475" s="21">
        <v>2</v>
      </c>
      <c r="W4475" s="21">
        <v>2</v>
      </c>
      <c r="X4475" s="21">
        <v>3</v>
      </c>
      <c r="Y4475" s="19" t="s">
        <v>60</v>
      </c>
      <c r="Z4475" s="19" t="s">
        <v>61</v>
      </c>
      <c r="AA4475" s="19" t="s">
        <v>141</v>
      </c>
      <c r="AB4475" s="19" t="s">
        <v>142</v>
      </c>
      <c r="AC4475" s="19" t="s">
        <v>143</v>
      </c>
      <c r="AD4475" s="19" t="s">
        <v>144</v>
      </c>
      <c r="AJ4475" s="21">
        <v>0</v>
      </c>
      <c r="AK4475" s="21">
        <f>VLOOKUP(B4475,[2]Sheet3!$A$3:$B$1872,2,0)</f>
        <v>70962.212389380526</v>
      </c>
      <c r="AL4475" s="22">
        <f t="shared" si="72"/>
        <v>70962.212389380526</v>
      </c>
    </row>
    <row r="4476" spans="1:38" ht="12" customHeight="1">
      <c r="A4476" s="19" t="s">
        <v>16449</v>
      </c>
      <c r="B4476" s="20" t="s">
        <v>16450</v>
      </c>
      <c r="C4476" s="20"/>
      <c r="D4476" s="20"/>
      <c r="F4476" s="20" t="s">
        <v>135</v>
      </c>
      <c r="G4476" s="20" t="s">
        <v>135</v>
      </c>
      <c r="H4476" s="20"/>
      <c r="I4476" s="20"/>
      <c r="J4476" s="20"/>
      <c r="K4476" s="20"/>
      <c r="L4476" s="20"/>
      <c r="M4476" s="20" t="s">
        <v>16450</v>
      </c>
      <c r="N4476" s="20"/>
      <c r="O4476" s="19" t="s">
        <v>16451</v>
      </c>
      <c r="P4476" s="20" t="s">
        <v>43</v>
      </c>
      <c r="Q4476" s="19" t="s">
        <v>131</v>
      </c>
      <c r="AJ4476" s="21">
        <v>0</v>
      </c>
      <c r="AK4476" s="21">
        <v>0</v>
      </c>
      <c r="AL4476" s="22">
        <f t="shared" si="72"/>
        <v>0</v>
      </c>
    </row>
    <row r="4477" spans="1:38" ht="12" customHeight="1">
      <c r="A4477" s="19" t="s">
        <v>16452</v>
      </c>
      <c r="B4477" s="20" t="s">
        <v>16453</v>
      </c>
      <c r="C4477" s="20"/>
      <c r="D4477" s="20"/>
      <c r="F4477" s="20" t="s">
        <v>135</v>
      </c>
      <c r="G4477" s="20" t="s">
        <v>135</v>
      </c>
      <c r="H4477" s="20"/>
      <c r="I4477" s="20"/>
      <c r="J4477" s="20"/>
      <c r="K4477" s="20"/>
      <c r="L4477" s="20"/>
      <c r="M4477" s="20"/>
      <c r="N4477" s="20"/>
      <c r="O4477" s="19" t="s">
        <v>16454</v>
      </c>
      <c r="P4477" s="20" t="s">
        <v>59</v>
      </c>
      <c r="Q4477" s="19" t="s">
        <v>131</v>
      </c>
      <c r="AJ4477" s="21">
        <v>0</v>
      </c>
      <c r="AK4477" s="21">
        <f>VLOOKUP(B4477,[2]Sheet3!$A$3:$B$1872,2,0)</f>
        <v>18654.867256637168</v>
      </c>
      <c r="AL4477" s="22">
        <f t="shared" si="72"/>
        <v>18654.867256637168</v>
      </c>
    </row>
    <row r="4478" spans="1:38" ht="12" customHeight="1">
      <c r="A4478" s="19" t="s">
        <v>16455</v>
      </c>
      <c r="B4478" s="20" t="s">
        <v>16456</v>
      </c>
      <c r="C4478" s="20"/>
      <c r="D4478" s="20"/>
      <c r="F4478" s="20" t="s">
        <v>135</v>
      </c>
      <c r="G4478" s="20" t="s">
        <v>135</v>
      </c>
      <c r="H4478" s="20"/>
      <c r="I4478" s="20"/>
      <c r="J4478" s="20"/>
      <c r="K4478" s="20"/>
      <c r="L4478" s="20" t="s">
        <v>16457</v>
      </c>
      <c r="M4478" s="20" t="s">
        <v>16456</v>
      </c>
      <c r="N4478" s="20"/>
      <c r="O4478" s="19" t="s">
        <v>16458</v>
      </c>
      <c r="P4478" s="20" t="s">
        <v>59</v>
      </c>
      <c r="Q4478" s="19" t="s">
        <v>131</v>
      </c>
      <c r="AJ4478" s="21">
        <v>0</v>
      </c>
      <c r="AK4478" s="21">
        <f>VLOOKUP(B4478,[2]Sheet3!$A$3:$B$1872,2,0)</f>
        <v>58492.035398230102</v>
      </c>
      <c r="AL4478" s="22">
        <f t="shared" si="72"/>
        <v>58492.035398230102</v>
      </c>
    </row>
    <row r="4479" spans="1:38" ht="12" customHeight="1">
      <c r="A4479" s="19" t="s">
        <v>16459</v>
      </c>
      <c r="B4479" s="20" t="s">
        <v>16460</v>
      </c>
      <c r="C4479" s="20"/>
      <c r="D4479" s="20"/>
      <c r="F4479" s="20" t="s">
        <v>135</v>
      </c>
      <c r="G4479" s="20" t="s">
        <v>135</v>
      </c>
      <c r="H4479" s="20"/>
      <c r="I4479" s="20"/>
      <c r="J4479" s="20"/>
      <c r="K4479" s="20"/>
      <c r="L4479" s="20"/>
      <c r="M4479" s="20" t="s">
        <v>16460</v>
      </c>
      <c r="N4479" s="20"/>
      <c r="O4479" s="19" t="s">
        <v>16461</v>
      </c>
      <c r="P4479" s="20" t="s">
        <v>43</v>
      </c>
      <c r="Q4479" s="19" t="s">
        <v>131</v>
      </c>
      <c r="AJ4479" s="21">
        <v>0</v>
      </c>
      <c r="AK4479" s="21">
        <v>0</v>
      </c>
      <c r="AL4479" s="22">
        <f t="shared" si="72"/>
        <v>0</v>
      </c>
    </row>
    <row r="4480" spans="1:38" ht="12" customHeight="1">
      <c r="A4480" s="19" t="s">
        <v>16462</v>
      </c>
      <c r="B4480" s="20" t="s">
        <v>16463</v>
      </c>
      <c r="C4480" s="20"/>
      <c r="D4480" s="20"/>
      <c r="F4480" s="20" t="s">
        <v>135</v>
      </c>
      <c r="G4480" s="20" t="s">
        <v>135</v>
      </c>
      <c r="H4480" s="20"/>
      <c r="I4480" s="20"/>
      <c r="J4480" s="20"/>
      <c r="K4480" s="20"/>
      <c r="L4480" s="20" t="s">
        <v>16464</v>
      </c>
      <c r="M4480" s="20" t="s">
        <v>16463</v>
      </c>
      <c r="N4480" s="20"/>
      <c r="O4480" s="19" t="s">
        <v>16465</v>
      </c>
      <c r="P4480" s="20" t="s">
        <v>59</v>
      </c>
      <c r="Q4480" s="19" t="s">
        <v>131</v>
      </c>
      <c r="AJ4480" s="21">
        <v>0</v>
      </c>
      <c r="AK4480" s="21">
        <f>VLOOKUP(B4480,[2]Sheet3!$A$3:$B$1872,2,0)</f>
        <v>22746.902654867255</v>
      </c>
      <c r="AL4480" s="22">
        <f t="shared" si="72"/>
        <v>22746.902654867255</v>
      </c>
    </row>
    <row r="4481" spans="1:38" ht="12" customHeight="1">
      <c r="A4481" s="19" t="s">
        <v>16466</v>
      </c>
      <c r="B4481" s="20" t="s">
        <v>16467</v>
      </c>
      <c r="C4481" s="20"/>
      <c r="D4481" s="20"/>
      <c r="E4481" s="19" t="s">
        <v>16468</v>
      </c>
      <c r="F4481" s="20" t="s">
        <v>135</v>
      </c>
      <c r="G4481" s="20" t="s">
        <v>135</v>
      </c>
      <c r="H4481" s="20"/>
      <c r="I4481" s="20"/>
      <c r="J4481" s="20"/>
      <c r="K4481" s="20"/>
      <c r="L4481" s="20" t="s">
        <v>16469</v>
      </c>
      <c r="M4481" s="20" t="s">
        <v>16467</v>
      </c>
      <c r="N4481" s="20"/>
      <c r="O4481" s="19" t="s">
        <v>16470</v>
      </c>
      <c r="P4481" s="20" t="s">
        <v>59</v>
      </c>
      <c r="Q4481" s="19" t="s">
        <v>170</v>
      </c>
      <c r="U4481" s="21">
        <v>300</v>
      </c>
      <c r="V4481" s="21">
        <v>1</v>
      </c>
      <c r="W4481" s="21">
        <v>1</v>
      </c>
      <c r="X4481" s="21">
        <v>2</v>
      </c>
      <c r="Y4481" s="19" t="s">
        <v>60</v>
      </c>
      <c r="Z4481" s="19" t="s">
        <v>61</v>
      </c>
      <c r="AA4481" s="19" t="s">
        <v>141</v>
      </c>
      <c r="AB4481" s="19" t="s">
        <v>142</v>
      </c>
      <c r="AC4481" s="19" t="s">
        <v>203</v>
      </c>
      <c r="AD4481" s="19" t="s">
        <v>203</v>
      </c>
      <c r="AE4481" s="19" t="s">
        <v>15481</v>
      </c>
      <c r="AF4481" s="19" t="s">
        <v>15482</v>
      </c>
      <c r="AJ4481" s="21">
        <f>VLOOKUP(B4481,[1]Sheet8!$A$3:$B$989,2,0)</f>
        <v>0</v>
      </c>
      <c r="AK4481" s="21">
        <f>VLOOKUP(B4481,[2]Sheet3!$A$3:$B$1872,2,0)</f>
        <v>82143.362831858394</v>
      </c>
      <c r="AL4481" s="22">
        <f t="shared" si="72"/>
        <v>82143.362831858394</v>
      </c>
    </row>
    <row r="4482" spans="1:38" ht="12" customHeight="1">
      <c r="A4482" s="19" t="s">
        <v>16471</v>
      </c>
      <c r="B4482" s="20" t="s">
        <v>16472</v>
      </c>
      <c r="C4482" s="20"/>
      <c r="D4482" s="20"/>
      <c r="F4482" s="20" t="s">
        <v>135</v>
      </c>
      <c r="G4482" s="20" t="s">
        <v>135</v>
      </c>
      <c r="H4482" s="20" t="s">
        <v>16134</v>
      </c>
      <c r="I4482" s="20"/>
      <c r="J4482" s="20"/>
      <c r="K4482" s="20"/>
      <c r="L4482" s="20" t="s">
        <v>16472</v>
      </c>
      <c r="M4482" s="20" t="s">
        <v>16472</v>
      </c>
      <c r="N4482" s="20"/>
      <c r="O4482" s="19" t="s">
        <v>16473</v>
      </c>
      <c r="P4482" s="20" t="s">
        <v>59</v>
      </c>
      <c r="Q4482" s="19" t="s">
        <v>131</v>
      </c>
      <c r="AJ4482" s="21">
        <v>0</v>
      </c>
      <c r="AK4482" s="21">
        <f>VLOOKUP(B4482,[2]Sheet3!$A$3:$B$1872,2,0)</f>
        <v>11915.044247787611</v>
      </c>
      <c r="AL4482" s="22">
        <f t="shared" ref="AL4482:AL4545" si="73">AJ4482+AK4482</f>
        <v>11915.044247787611</v>
      </c>
    </row>
    <row r="4483" spans="1:38" ht="12" customHeight="1">
      <c r="A4483" s="19" t="s">
        <v>16474</v>
      </c>
      <c r="B4483" s="20" t="s">
        <v>16475</v>
      </c>
      <c r="C4483" s="20"/>
      <c r="D4483" s="20"/>
      <c r="E4483" s="19" t="s">
        <v>16476</v>
      </c>
      <c r="F4483" s="20" t="s">
        <v>135</v>
      </c>
      <c r="G4483" s="20" t="s">
        <v>135</v>
      </c>
      <c r="H4483" s="20" t="s">
        <v>16477</v>
      </c>
      <c r="I4483" s="20"/>
      <c r="J4483" s="20"/>
      <c r="K4483" s="20"/>
      <c r="L4483" s="20" t="s">
        <v>16475</v>
      </c>
      <c r="M4483" s="20" t="s">
        <v>16475</v>
      </c>
      <c r="N4483" s="20"/>
      <c r="O4483" s="19" t="s">
        <v>16478</v>
      </c>
      <c r="P4483" s="20" t="s">
        <v>59</v>
      </c>
      <c r="Q4483" s="19" t="s">
        <v>44</v>
      </c>
      <c r="R4483" s="19" t="s">
        <v>446</v>
      </c>
      <c r="S4483" s="19" t="s">
        <v>139</v>
      </c>
      <c r="T4483" s="19" t="s">
        <v>140</v>
      </c>
      <c r="U4483" s="21">
        <v>800</v>
      </c>
      <c r="V4483" s="21">
        <v>3</v>
      </c>
      <c r="W4483" s="21">
        <v>2</v>
      </c>
      <c r="X4483" s="21">
        <v>5</v>
      </c>
      <c r="Y4483" s="19" t="s">
        <v>60</v>
      </c>
      <c r="Z4483" s="19" t="s">
        <v>61</v>
      </c>
      <c r="AA4483" s="19" t="s">
        <v>141</v>
      </c>
      <c r="AB4483" s="19" t="s">
        <v>142</v>
      </c>
      <c r="AC4483" s="19" t="s">
        <v>143</v>
      </c>
      <c r="AD4483" s="19" t="s">
        <v>144</v>
      </c>
      <c r="AE4483" s="19" t="s">
        <v>13734</v>
      </c>
      <c r="AF4483" s="19" t="s">
        <v>13735</v>
      </c>
      <c r="AJ4483" s="21">
        <f>VLOOKUP(B4483,[1]Sheet8!$A$3:$B$989,2,0)</f>
        <v>45355.379137245865</v>
      </c>
      <c r="AK4483" s="21">
        <f>VLOOKUP(B4483,[2]Sheet3!$A$3:$B$1872,2,0)</f>
        <v>142955.34964129591</v>
      </c>
      <c r="AL4483" s="22">
        <f t="shared" si="73"/>
        <v>188310.72877854179</v>
      </c>
    </row>
    <row r="4484" spans="1:38" ht="12" customHeight="1">
      <c r="A4484" s="19" t="s">
        <v>16479</v>
      </c>
      <c r="B4484" s="20" t="s">
        <v>16480</v>
      </c>
      <c r="C4484" s="20"/>
      <c r="D4484" s="20"/>
      <c r="F4484" s="20" t="s">
        <v>135</v>
      </c>
      <c r="G4484" s="20" t="s">
        <v>135</v>
      </c>
      <c r="H4484" s="20"/>
      <c r="I4484" s="20"/>
      <c r="J4484" s="20"/>
      <c r="K4484" s="20"/>
      <c r="L4484" s="20"/>
      <c r="M4484" s="20" t="s">
        <v>16480</v>
      </c>
      <c r="N4484" s="20"/>
      <c r="O4484" s="19" t="s">
        <v>16481</v>
      </c>
      <c r="P4484" s="20" t="s">
        <v>43</v>
      </c>
      <c r="Q4484" s="19" t="s">
        <v>131</v>
      </c>
      <c r="AJ4484" s="21">
        <v>0</v>
      </c>
      <c r="AK4484" s="21">
        <v>0</v>
      </c>
      <c r="AL4484" s="22">
        <f t="shared" si="73"/>
        <v>0</v>
      </c>
    </row>
    <row r="4485" spans="1:38" ht="12" customHeight="1">
      <c r="A4485" s="19" t="s">
        <v>16482</v>
      </c>
      <c r="B4485" s="20" t="s">
        <v>16483</v>
      </c>
      <c r="C4485" s="20"/>
      <c r="D4485" s="20"/>
      <c r="F4485" s="20" t="s">
        <v>135</v>
      </c>
      <c r="G4485" s="20" t="s">
        <v>135</v>
      </c>
      <c r="H4485" s="20" t="s">
        <v>16484</v>
      </c>
      <c r="I4485" s="20"/>
      <c r="J4485" s="20"/>
      <c r="K4485" s="20"/>
      <c r="L4485" s="20"/>
      <c r="M4485" s="20" t="s">
        <v>16483</v>
      </c>
      <c r="N4485" s="20"/>
      <c r="O4485" s="19" t="s">
        <v>16485</v>
      </c>
      <c r="P4485" s="20" t="s">
        <v>43</v>
      </c>
      <c r="Q4485" s="19" t="s">
        <v>131</v>
      </c>
      <c r="AJ4485" s="21">
        <v>0</v>
      </c>
      <c r="AK4485" s="21">
        <v>0</v>
      </c>
      <c r="AL4485" s="22">
        <f t="shared" si="73"/>
        <v>0</v>
      </c>
    </row>
    <row r="4486" spans="1:38" ht="12" customHeight="1">
      <c r="A4486" s="19" t="s">
        <v>16486</v>
      </c>
      <c r="B4486" s="20" t="s">
        <v>16487</v>
      </c>
      <c r="C4486" s="20"/>
      <c r="D4486" s="20"/>
      <c r="F4486" s="20" t="s">
        <v>135</v>
      </c>
      <c r="G4486" s="20" t="s">
        <v>135</v>
      </c>
      <c r="H4486" s="20"/>
      <c r="I4486" s="20"/>
      <c r="J4486" s="20"/>
      <c r="K4486" s="20"/>
      <c r="L4486" s="20"/>
      <c r="M4486" s="20" t="s">
        <v>16487</v>
      </c>
      <c r="N4486" s="20"/>
      <c r="O4486" s="19" t="s">
        <v>16488</v>
      </c>
      <c r="P4486" s="20" t="s">
        <v>43</v>
      </c>
      <c r="Q4486" s="19" t="s">
        <v>131</v>
      </c>
      <c r="AJ4486" s="21">
        <v>0</v>
      </c>
      <c r="AK4486" s="21">
        <v>0</v>
      </c>
      <c r="AL4486" s="22">
        <f t="shared" si="73"/>
        <v>0</v>
      </c>
    </row>
    <row r="4487" spans="1:38" ht="12" customHeight="1">
      <c r="A4487" s="19" t="s">
        <v>16489</v>
      </c>
      <c r="B4487" s="20" t="s">
        <v>16490</v>
      </c>
      <c r="C4487" s="20"/>
      <c r="D4487" s="20"/>
      <c r="E4487" s="19" t="s">
        <v>16491</v>
      </c>
      <c r="F4487" s="20" t="s">
        <v>135</v>
      </c>
      <c r="G4487" s="20" t="s">
        <v>135</v>
      </c>
      <c r="H4487" s="20" t="s">
        <v>16492</v>
      </c>
      <c r="I4487" s="20"/>
      <c r="J4487" s="20"/>
      <c r="K4487" s="20"/>
      <c r="L4487" s="20" t="s">
        <v>16493</v>
      </c>
      <c r="M4487" s="20" t="s">
        <v>16490</v>
      </c>
      <c r="N4487" s="20"/>
      <c r="O4487" s="19" t="s">
        <v>16494</v>
      </c>
      <c r="P4487" s="20" t="s">
        <v>59</v>
      </c>
      <c r="Q4487" s="19" t="s">
        <v>170</v>
      </c>
      <c r="U4487" s="21">
        <v>400</v>
      </c>
      <c r="V4487" s="21">
        <v>2</v>
      </c>
      <c r="W4487" s="21">
        <v>1</v>
      </c>
      <c r="X4487" s="21">
        <v>3</v>
      </c>
      <c r="Y4487" s="19" t="s">
        <v>60</v>
      </c>
      <c r="Z4487" s="19" t="s">
        <v>61</v>
      </c>
      <c r="AA4487" s="19" t="s">
        <v>141</v>
      </c>
      <c r="AB4487" s="19" t="s">
        <v>142</v>
      </c>
      <c r="AC4487" s="19" t="s">
        <v>203</v>
      </c>
      <c r="AD4487" s="19" t="s">
        <v>203</v>
      </c>
      <c r="AE4487" s="19" t="s">
        <v>3501</v>
      </c>
      <c r="AF4487" s="19" t="s">
        <v>3502</v>
      </c>
      <c r="AJ4487" s="21">
        <f>VLOOKUP(B4487,[1]Sheet8!$A$3:$B$989,2,0)</f>
        <v>0</v>
      </c>
      <c r="AK4487" s="21">
        <f>VLOOKUP(B4487,[2]Sheet3!$A$3:$B$1872,2,0)</f>
        <v>64991.150442477883</v>
      </c>
      <c r="AL4487" s="22">
        <f t="shared" si="73"/>
        <v>64991.150442477883</v>
      </c>
    </row>
    <row r="4488" spans="1:38" ht="12" customHeight="1">
      <c r="A4488" s="19" t="s">
        <v>16495</v>
      </c>
      <c r="B4488" s="20" t="s">
        <v>16496</v>
      </c>
      <c r="C4488" s="20"/>
      <c r="D4488" s="20"/>
      <c r="F4488" s="20" t="s">
        <v>135</v>
      </c>
      <c r="G4488" s="20" t="s">
        <v>135</v>
      </c>
      <c r="H4488" s="20"/>
      <c r="I4488" s="20"/>
      <c r="J4488" s="20"/>
      <c r="K4488" s="20"/>
      <c r="L4488" s="20"/>
      <c r="M4488" s="20" t="s">
        <v>16496</v>
      </c>
      <c r="N4488" s="20"/>
      <c r="O4488" s="19" t="s">
        <v>16497</v>
      </c>
      <c r="P4488" s="20" t="s">
        <v>43</v>
      </c>
      <c r="Q4488" s="19" t="s">
        <v>131</v>
      </c>
      <c r="AJ4488" s="21">
        <v>0</v>
      </c>
      <c r="AK4488" s="21">
        <v>0</v>
      </c>
      <c r="AL4488" s="22">
        <f t="shared" si="73"/>
        <v>0</v>
      </c>
    </row>
    <row r="4489" spans="1:38" ht="12" customHeight="1">
      <c r="A4489" s="19" t="s">
        <v>16498</v>
      </c>
      <c r="B4489" s="20" t="s">
        <v>16499</v>
      </c>
      <c r="C4489" s="20"/>
      <c r="D4489" s="20"/>
      <c r="E4489" s="19" t="s">
        <v>16500</v>
      </c>
      <c r="F4489" s="20" t="s">
        <v>135</v>
      </c>
      <c r="G4489" s="20" t="s">
        <v>135</v>
      </c>
      <c r="H4489" s="20"/>
      <c r="I4489" s="20"/>
      <c r="J4489" s="20"/>
      <c r="K4489" s="20"/>
      <c r="L4489" s="20" t="s">
        <v>16499</v>
      </c>
      <c r="M4489" s="20" t="s">
        <v>16499</v>
      </c>
      <c r="N4489" s="20"/>
      <c r="O4489" s="19" t="s">
        <v>16501</v>
      </c>
      <c r="P4489" s="20" t="s">
        <v>43</v>
      </c>
      <c r="Q4489" s="19" t="s">
        <v>170</v>
      </c>
      <c r="U4489" s="21">
        <v>400</v>
      </c>
      <c r="V4489" s="21">
        <v>1</v>
      </c>
      <c r="W4489" s="21">
        <v>1</v>
      </c>
      <c r="X4489" s="21">
        <v>2</v>
      </c>
      <c r="Y4489" s="19" t="s">
        <v>60</v>
      </c>
      <c r="Z4489" s="19" t="s">
        <v>61</v>
      </c>
      <c r="AA4489" s="19" t="s">
        <v>141</v>
      </c>
      <c r="AB4489" s="19" t="s">
        <v>142</v>
      </c>
      <c r="AC4489" s="19" t="s">
        <v>203</v>
      </c>
      <c r="AD4489" s="19" t="s">
        <v>203</v>
      </c>
      <c r="AE4489" s="19" t="s">
        <v>204</v>
      </c>
      <c r="AF4489" s="19" t="s">
        <v>204</v>
      </c>
      <c r="AJ4489" s="21">
        <f>VLOOKUP(B4489,[1]Sheet8!$A$3:$B$989,2,0)</f>
        <v>0</v>
      </c>
      <c r="AK4489" s="21">
        <v>0</v>
      </c>
      <c r="AL4489" s="22">
        <f t="shared" si="73"/>
        <v>0</v>
      </c>
    </row>
    <row r="4490" spans="1:38" ht="12" customHeight="1">
      <c r="A4490" s="19" t="s">
        <v>16502</v>
      </c>
      <c r="B4490" s="20" t="s">
        <v>16503</v>
      </c>
      <c r="C4490" s="20"/>
      <c r="D4490" s="20"/>
      <c r="E4490" s="19" t="s">
        <v>16504</v>
      </c>
      <c r="F4490" s="20" t="s">
        <v>135</v>
      </c>
      <c r="G4490" s="20" t="s">
        <v>135</v>
      </c>
      <c r="H4490" s="20" t="s">
        <v>16505</v>
      </c>
      <c r="I4490" s="20"/>
      <c r="J4490" s="20"/>
      <c r="K4490" s="20"/>
      <c r="L4490" s="20" t="s">
        <v>16503</v>
      </c>
      <c r="M4490" s="20" t="s">
        <v>16503</v>
      </c>
      <c r="N4490" s="20"/>
      <c r="O4490" s="19" t="s">
        <v>16506</v>
      </c>
      <c r="P4490" s="20" t="s">
        <v>59</v>
      </c>
      <c r="Q4490" s="19" t="s">
        <v>170</v>
      </c>
      <c r="U4490" s="21">
        <v>400</v>
      </c>
      <c r="V4490" s="21">
        <v>2</v>
      </c>
      <c r="W4490" s="21">
        <v>1</v>
      </c>
      <c r="X4490" s="21">
        <v>2</v>
      </c>
      <c r="Y4490" s="19" t="s">
        <v>60</v>
      </c>
      <c r="Z4490" s="19" t="s">
        <v>61</v>
      </c>
      <c r="AA4490" s="19" t="s">
        <v>141</v>
      </c>
      <c r="AB4490" s="19" t="s">
        <v>142</v>
      </c>
      <c r="AC4490" s="19" t="s">
        <v>203</v>
      </c>
      <c r="AD4490" s="19" t="s">
        <v>203</v>
      </c>
      <c r="AE4490" s="19" t="s">
        <v>3501</v>
      </c>
      <c r="AF4490" s="19" t="s">
        <v>3502</v>
      </c>
      <c r="AJ4490" s="21">
        <f>VLOOKUP(B4490,[1]Sheet8!$A$3:$B$989,2,0)</f>
        <v>0</v>
      </c>
      <c r="AK4490" s="21">
        <f>VLOOKUP(B4490,[2]Sheet3!$A$3:$B$1872,2,0)</f>
        <v>117111.50442477877</v>
      </c>
      <c r="AL4490" s="22">
        <f t="shared" si="73"/>
        <v>117111.50442477877</v>
      </c>
    </row>
    <row r="4491" spans="1:38" ht="12" customHeight="1">
      <c r="A4491" s="19" t="s">
        <v>16507</v>
      </c>
      <c r="B4491" s="20" t="s">
        <v>16508</v>
      </c>
      <c r="C4491" s="20"/>
      <c r="D4491" s="20"/>
      <c r="E4491" s="19" t="s">
        <v>16509</v>
      </c>
      <c r="F4491" s="20" t="s">
        <v>135</v>
      </c>
      <c r="G4491" s="20" t="s">
        <v>135</v>
      </c>
      <c r="H4491" s="20" t="s">
        <v>1093</v>
      </c>
      <c r="I4491" s="20"/>
      <c r="J4491" s="20"/>
      <c r="K4491" s="20"/>
      <c r="L4491" s="20" t="s">
        <v>1094</v>
      </c>
      <c r="M4491" s="20" t="s">
        <v>16508</v>
      </c>
      <c r="N4491" s="20"/>
      <c r="O4491" s="19" t="s">
        <v>16510</v>
      </c>
      <c r="P4491" s="20" t="s">
        <v>43</v>
      </c>
      <c r="Q4491" s="19" t="s">
        <v>180</v>
      </c>
      <c r="R4491" s="19" t="s">
        <v>446</v>
      </c>
      <c r="S4491" s="19" t="s">
        <v>139</v>
      </c>
      <c r="T4491" s="19" t="s">
        <v>140</v>
      </c>
      <c r="U4491" s="21">
        <v>1200</v>
      </c>
      <c r="V4491" s="21">
        <v>0</v>
      </c>
      <c r="W4491" s="21">
        <v>2</v>
      </c>
      <c r="X4491" s="21">
        <v>2</v>
      </c>
      <c r="Y4491" s="19" t="s">
        <v>60</v>
      </c>
      <c r="Z4491" s="19" t="s">
        <v>61</v>
      </c>
      <c r="AA4491" s="19" t="s">
        <v>141</v>
      </c>
      <c r="AB4491" s="19" t="s">
        <v>142</v>
      </c>
      <c r="AC4491" s="19" t="s">
        <v>143</v>
      </c>
      <c r="AD4491" s="19" t="s">
        <v>144</v>
      </c>
      <c r="AE4491" s="19" t="s">
        <v>15440</v>
      </c>
      <c r="AF4491" s="19" t="s">
        <v>15441</v>
      </c>
      <c r="AJ4491" s="21">
        <f>VLOOKUP(B4491,[1]Sheet8!$A$3:$B$989,2,0)</f>
        <v>17251.64</v>
      </c>
      <c r="AK4491" s="21">
        <f>VLOOKUP(B4491,[2]Sheet3!$A$3:$B$1872,2,0)</f>
        <v>484298.60935524665</v>
      </c>
      <c r="AL4491" s="22">
        <f t="shared" si="73"/>
        <v>501550.24935524666</v>
      </c>
    </row>
    <row r="4492" spans="1:38" ht="12" customHeight="1">
      <c r="A4492" s="19" t="s">
        <v>16511</v>
      </c>
      <c r="B4492" s="20" t="s">
        <v>16512</v>
      </c>
      <c r="C4492" s="20"/>
      <c r="D4492" s="20"/>
      <c r="F4492" s="20" t="s">
        <v>135</v>
      </c>
      <c r="G4492" s="20" t="s">
        <v>135</v>
      </c>
      <c r="H4492" s="20" t="s">
        <v>16513</v>
      </c>
      <c r="I4492" s="20"/>
      <c r="J4492" s="20"/>
      <c r="K4492" s="20"/>
      <c r="L4492" s="20" t="s">
        <v>16514</v>
      </c>
      <c r="M4492" s="20" t="s">
        <v>16512</v>
      </c>
      <c r="N4492" s="20"/>
      <c r="O4492" s="19" t="s">
        <v>16515</v>
      </c>
      <c r="P4492" s="20" t="s">
        <v>59</v>
      </c>
      <c r="Q4492" s="19" t="s">
        <v>131</v>
      </c>
      <c r="AJ4492" s="21">
        <v>0</v>
      </c>
      <c r="AK4492" s="21">
        <v>0</v>
      </c>
      <c r="AL4492" s="22">
        <f t="shared" si="73"/>
        <v>0</v>
      </c>
    </row>
    <row r="4493" spans="1:38" ht="12" customHeight="1">
      <c r="A4493" s="19" t="s">
        <v>16516</v>
      </c>
      <c r="B4493" s="20" t="s">
        <v>16517</v>
      </c>
      <c r="C4493" s="20"/>
      <c r="D4493" s="20"/>
      <c r="E4493" s="19" t="s">
        <v>16518</v>
      </c>
      <c r="F4493" s="20" t="s">
        <v>135</v>
      </c>
      <c r="G4493" s="20" t="s">
        <v>135</v>
      </c>
      <c r="H4493" s="20"/>
      <c r="I4493" s="20"/>
      <c r="J4493" s="20"/>
      <c r="K4493" s="20"/>
      <c r="L4493" s="20" t="s">
        <v>16517</v>
      </c>
      <c r="M4493" s="20" t="s">
        <v>16517</v>
      </c>
      <c r="N4493" s="20"/>
      <c r="O4493" s="19" t="s">
        <v>16519</v>
      </c>
      <c r="P4493" s="20" t="s">
        <v>43</v>
      </c>
      <c r="Q4493" s="19" t="s">
        <v>44</v>
      </c>
      <c r="R4493" s="19" t="s">
        <v>1366</v>
      </c>
      <c r="S4493" s="19" t="s">
        <v>139</v>
      </c>
      <c r="T4493" s="19" t="s">
        <v>140</v>
      </c>
      <c r="U4493" s="21">
        <v>3000</v>
      </c>
      <c r="V4493" s="21">
        <v>2</v>
      </c>
      <c r="W4493" s="21">
        <v>3</v>
      </c>
      <c r="X4493" s="21">
        <v>5</v>
      </c>
      <c r="Y4493" s="19" t="s">
        <v>60</v>
      </c>
      <c r="Z4493" s="19" t="s">
        <v>61</v>
      </c>
      <c r="AA4493" s="19" t="s">
        <v>141</v>
      </c>
      <c r="AB4493" s="19" t="s">
        <v>142</v>
      </c>
      <c r="AC4493" s="19" t="s">
        <v>203</v>
      </c>
      <c r="AD4493" s="19" t="s">
        <v>203</v>
      </c>
      <c r="AE4493" s="19" t="s">
        <v>14439</v>
      </c>
      <c r="AF4493" s="19" t="s">
        <v>14440</v>
      </c>
      <c r="AJ4493" s="21">
        <f>VLOOKUP(B4493,[1]Sheet8!$A$3:$B$989,2,0)</f>
        <v>31719.02957092545</v>
      </c>
      <c r="AK4493" s="21">
        <f>VLOOKUP(B4493,[2]Sheet3!$A$3:$B$1872,2,0)</f>
        <v>281284.0707964602</v>
      </c>
      <c r="AL4493" s="22">
        <f t="shared" si="73"/>
        <v>313003.10036738566</v>
      </c>
    </row>
    <row r="4494" spans="1:38" ht="12" customHeight="1">
      <c r="A4494" s="19" t="s">
        <v>16520</v>
      </c>
      <c r="B4494" s="20" t="s">
        <v>16521</v>
      </c>
      <c r="C4494" s="20"/>
      <c r="D4494" s="20"/>
      <c r="E4494" s="19" t="s">
        <v>16522</v>
      </c>
      <c r="F4494" s="20" t="s">
        <v>135</v>
      </c>
      <c r="G4494" s="20" t="s">
        <v>135</v>
      </c>
      <c r="H4494" s="20"/>
      <c r="I4494" s="20"/>
      <c r="J4494" s="20"/>
      <c r="K4494" s="20"/>
      <c r="L4494" s="20" t="s">
        <v>16523</v>
      </c>
      <c r="M4494" s="20" t="s">
        <v>16521</v>
      </c>
      <c r="N4494" s="20"/>
      <c r="O4494" s="19" t="s">
        <v>16524</v>
      </c>
      <c r="P4494" s="20" t="s">
        <v>59</v>
      </c>
      <c r="Q4494" s="19" t="s">
        <v>180</v>
      </c>
      <c r="R4494" s="19" t="s">
        <v>1366</v>
      </c>
      <c r="S4494" s="19" t="s">
        <v>139</v>
      </c>
      <c r="T4494" s="19" t="s">
        <v>140</v>
      </c>
      <c r="U4494" s="21">
        <v>1500</v>
      </c>
      <c r="V4494" s="21">
        <v>5</v>
      </c>
      <c r="W4494" s="21">
        <v>0</v>
      </c>
      <c r="X4494" s="21">
        <v>8</v>
      </c>
      <c r="Y4494" s="19" t="s">
        <v>60</v>
      </c>
      <c r="Z4494" s="19" t="s">
        <v>61</v>
      </c>
      <c r="AA4494" s="19" t="s">
        <v>141</v>
      </c>
      <c r="AB4494" s="19" t="s">
        <v>142</v>
      </c>
      <c r="AC4494" s="19" t="s">
        <v>203</v>
      </c>
      <c r="AD4494" s="19" t="s">
        <v>203</v>
      </c>
      <c r="AE4494" s="19" t="s">
        <v>15769</v>
      </c>
      <c r="AF4494" s="19" t="s">
        <v>15770</v>
      </c>
      <c r="AJ4494" s="21">
        <f>VLOOKUP(B4494,[1]Sheet8!$A$3:$B$989,2,0)</f>
        <v>113120.16638323767</v>
      </c>
      <c r="AK4494" s="21">
        <f>VLOOKUP(B4494,[2]Sheet3!$A$3:$B$1872,2,0)</f>
        <v>1827908.9770417197</v>
      </c>
      <c r="AL4494" s="22">
        <f t="shared" si="73"/>
        <v>1941029.1434249573</v>
      </c>
    </row>
    <row r="4495" spans="1:38" ht="12" customHeight="1">
      <c r="A4495" s="19" t="s">
        <v>16525</v>
      </c>
      <c r="B4495" s="20" t="s">
        <v>16526</v>
      </c>
      <c r="C4495" s="20"/>
      <c r="D4495" s="20"/>
      <c r="E4495" s="19" t="s">
        <v>16527</v>
      </c>
      <c r="F4495" s="20" t="s">
        <v>135</v>
      </c>
      <c r="G4495" s="20" t="s">
        <v>135</v>
      </c>
      <c r="H4495" s="20"/>
      <c r="I4495" s="20"/>
      <c r="J4495" s="20"/>
      <c r="K4495" s="20"/>
      <c r="L4495" s="20" t="s">
        <v>16528</v>
      </c>
      <c r="M4495" s="20" t="s">
        <v>1349</v>
      </c>
      <c r="N4495" s="20"/>
      <c r="O4495" s="19" t="s">
        <v>16529</v>
      </c>
      <c r="P4495" s="20" t="s">
        <v>59</v>
      </c>
      <c r="Q4495" s="19" t="s">
        <v>180</v>
      </c>
      <c r="R4495" s="19" t="s">
        <v>1366</v>
      </c>
      <c r="S4495" s="19" t="s">
        <v>139</v>
      </c>
      <c r="T4495" s="19" t="s">
        <v>140</v>
      </c>
      <c r="U4495" s="21">
        <v>10000</v>
      </c>
      <c r="V4495" s="21">
        <v>8</v>
      </c>
      <c r="W4495" s="21">
        <v>10</v>
      </c>
      <c r="X4495" s="21">
        <v>20</v>
      </c>
      <c r="Y4495" s="19" t="s">
        <v>60</v>
      </c>
      <c r="Z4495" s="19" t="s">
        <v>61</v>
      </c>
      <c r="AA4495" s="19" t="s">
        <v>141</v>
      </c>
      <c r="AB4495" s="19" t="s">
        <v>142</v>
      </c>
      <c r="AC4495" s="19" t="s">
        <v>203</v>
      </c>
      <c r="AD4495" s="19" t="s">
        <v>203</v>
      </c>
      <c r="AE4495" s="19" t="s">
        <v>14439</v>
      </c>
      <c r="AF4495" s="19" t="s">
        <v>14440</v>
      </c>
      <c r="AJ4495" s="21">
        <f>VLOOKUP(B4495,[1]Sheet8!$A$3:$B$989,2,0)</f>
        <v>301653.77702196711</v>
      </c>
      <c r="AK4495" s="21">
        <f>VLOOKUP(B4495,[2]Sheet3!$A$3:$B$1872,2,0)</f>
        <v>4085415.4235145384</v>
      </c>
      <c r="AL4495" s="22">
        <f t="shared" si="73"/>
        <v>4387069.2005365053</v>
      </c>
    </row>
    <row r="4496" spans="1:38" ht="12" customHeight="1">
      <c r="A4496" s="19" t="s">
        <v>16530</v>
      </c>
      <c r="B4496" s="20" t="s">
        <v>16531</v>
      </c>
      <c r="C4496" s="20"/>
      <c r="D4496" s="20"/>
      <c r="E4496" s="19" t="s">
        <v>16532</v>
      </c>
      <c r="F4496" s="20" t="s">
        <v>135</v>
      </c>
      <c r="G4496" s="20" t="s">
        <v>135</v>
      </c>
      <c r="H4496" s="20"/>
      <c r="I4496" s="20"/>
      <c r="J4496" s="20"/>
      <c r="K4496" s="20"/>
      <c r="L4496" s="20" t="s">
        <v>16528</v>
      </c>
      <c r="M4496" s="20" t="s">
        <v>16531</v>
      </c>
      <c r="N4496" s="20"/>
      <c r="O4496" s="19" t="s">
        <v>16533</v>
      </c>
      <c r="P4496" s="20" t="s">
        <v>59</v>
      </c>
      <c r="Q4496" s="19" t="s">
        <v>180</v>
      </c>
      <c r="R4496" s="19" t="s">
        <v>1366</v>
      </c>
      <c r="S4496" s="19" t="s">
        <v>139</v>
      </c>
      <c r="T4496" s="19" t="s">
        <v>140</v>
      </c>
      <c r="U4496" s="21">
        <v>9000</v>
      </c>
      <c r="V4496" s="21">
        <v>7</v>
      </c>
      <c r="W4496" s="21">
        <v>0</v>
      </c>
      <c r="X4496" s="21">
        <v>20</v>
      </c>
      <c r="Y4496" s="19" t="s">
        <v>60</v>
      </c>
      <c r="Z4496" s="19" t="s">
        <v>61</v>
      </c>
      <c r="AA4496" s="19" t="s">
        <v>141</v>
      </c>
      <c r="AB4496" s="19" t="s">
        <v>142</v>
      </c>
      <c r="AC4496" s="19" t="s">
        <v>203</v>
      </c>
      <c r="AD4496" s="19" t="s">
        <v>203</v>
      </c>
      <c r="AE4496" s="19" t="s">
        <v>15769</v>
      </c>
      <c r="AF4496" s="19" t="s">
        <v>15770</v>
      </c>
      <c r="AJ4496" s="21">
        <f>VLOOKUP(B4496,[1]Sheet8!$A$3:$B$989,2,0)</f>
        <v>314839.17595809419</v>
      </c>
      <c r="AK4496" s="21">
        <f>VLOOKUP(B4496,[2]Sheet3!$A$3:$B$1872,2,0)</f>
        <v>2455079.1403286979</v>
      </c>
      <c r="AL4496" s="22">
        <f t="shared" si="73"/>
        <v>2769918.316286792</v>
      </c>
    </row>
    <row r="4497" spans="1:38" ht="12" customHeight="1">
      <c r="A4497" s="19" t="s">
        <v>16534</v>
      </c>
      <c r="B4497" s="20" t="s">
        <v>2391</v>
      </c>
      <c r="C4497" s="20"/>
      <c r="D4497" s="20"/>
      <c r="F4497" s="20" t="s">
        <v>135</v>
      </c>
      <c r="G4497" s="20" t="s">
        <v>135</v>
      </c>
      <c r="H4497" s="20"/>
      <c r="I4497" s="20"/>
      <c r="J4497" s="20"/>
      <c r="K4497" s="20"/>
      <c r="L4497" s="20"/>
      <c r="M4497" s="20" t="s">
        <v>2391</v>
      </c>
      <c r="N4497" s="20"/>
      <c r="O4497" s="19" t="s">
        <v>16535</v>
      </c>
      <c r="P4497" s="20" t="s">
        <v>43</v>
      </c>
      <c r="Q4497" s="19" t="s">
        <v>131</v>
      </c>
      <c r="AJ4497" s="21">
        <v>0</v>
      </c>
      <c r="AK4497" s="21">
        <v>0</v>
      </c>
      <c r="AL4497" s="22">
        <f t="shared" si="73"/>
        <v>0</v>
      </c>
    </row>
    <row r="4498" spans="1:38" ht="12" customHeight="1">
      <c r="A4498" s="19" t="s">
        <v>16536</v>
      </c>
      <c r="B4498" s="20" t="s">
        <v>16537</v>
      </c>
      <c r="C4498" s="20"/>
      <c r="D4498" s="20"/>
      <c r="F4498" s="20" t="s">
        <v>135</v>
      </c>
      <c r="G4498" s="20" t="s">
        <v>135</v>
      </c>
      <c r="H4498" s="20"/>
      <c r="I4498" s="20"/>
      <c r="J4498" s="20"/>
      <c r="K4498" s="20"/>
      <c r="L4498" s="20"/>
      <c r="M4498" s="20" t="s">
        <v>16537</v>
      </c>
      <c r="N4498" s="20"/>
      <c r="O4498" s="19" t="s">
        <v>16538</v>
      </c>
      <c r="P4498" s="20" t="s">
        <v>59</v>
      </c>
      <c r="Q4498" s="19" t="s">
        <v>131</v>
      </c>
      <c r="AJ4498" s="21">
        <v>0</v>
      </c>
      <c r="AK4498" s="21">
        <v>0</v>
      </c>
      <c r="AL4498" s="22">
        <f t="shared" si="73"/>
        <v>0</v>
      </c>
    </row>
    <row r="4499" spans="1:38" ht="12" customHeight="1">
      <c r="A4499" s="19" t="s">
        <v>16539</v>
      </c>
      <c r="B4499" s="20" t="s">
        <v>16540</v>
      </c>
      <c r="C4499" s="20"/>
      <c r="D4499" s="20"/>
      <c r="F4499" s="20" t="s">
        <v>135</v>
      </c>
      <c r="G4499" s="20" t="s">
        <v>135</v>
      </c>
      <c r="H4499" s="20"/>
      <c r="I4499" s="20"/>
      <c r="J4499" s="20"/>
      <c r="K4499" s="20"/>
      <c r="L4499" s="20" t="s">
        <v>16540</v>
      </c>
      <c r="M4499" s="20" t="s">
        <v>16540</v>
      </c>
      <c r="N4499" s="20"/>
      <c r="O4499" s="19" t="s">
        <v>16541</v>
      </c>
      <c r="P4499" s="20" t="s">
        <v>59</v>
      </c>
      <c r="Q4499" s="19" t="s">
        <v>237</v>
      </c>
      <c r="U4499" s="21">
        <v>1200</v>
      </c>
      <c r="V4499" s="21">
        <v>4</v>
      </c>
      <c r="W4499" s="21">
        <v>0</v>
      </c>
      <c r="X4499" s="21">
        <v>0</v>
      </c>
      <c r="Y4499" s="19" t="s">
        <v>60</v>
      </c>
      <c r="Z4499" s="19" t="s">
        <v>61</v>
      </c>
      <c r="AA4499" s="19" t="s">
        <v>141</v>
      </c>
      <c r="AB4499" s="19" t="s">
        <v>142</v>
      </c>
      <c r="AC4499" s="19" t="s">
        <v>203</v>
      </c>
      <c r="AD4499" s="19" t="s">
        <v>203</v>
      </c>
      <c r="AJ4499" s="21">
        <v>0</v>
      </c>
      <c r="AK4499" s="21">
        <f>VLOOKUP(B4499,[2]Sheet3!$A$3:$B$1872,2,0)</f>
        <v>15495.575221238938</v>
      </c>
      <c r="AL4499" s="22">
        <f t="shared" si="73"/>
        <v>15495.575221238938</v>
      </c>
    </row>
    <row r="4500" spans="1:38" ht="12" customHeight="1">
      <c r="A4500" s="19" t="s">
        <v>16542</v>
      </c>
      <c r="B4500" s="20" t="s">
        <v>16543</v>
      </c>
      <c r="C4500" s="20"/>
      <c r="D4500" s="20"/>
      <c r="E4500" s="19" t="s">
        <v>16544</v>
      </c>
      <c r="F4500" s="20" t="s">
        <v>135</v>
      </c>
      <c r="G4500" s="20" t="s">
        <v>135</v>
      </c>
      <c r="H4500" s="20" t="s">
        <v>16545</v>
      </c>
      <c r="I4500" s="20"/>
      <c r="J4500" s="20"/>
      <c r="K4500" s="20"/>
      <c r="L4500" s="20" t="s">
        <v>16546</v>
      </c>
      <c r="M4500" s="20" t="s">
        <v>15477</v>
      </c>
      <c r="N4500" s="20"/>
      <c r="O4500" s="19" t="s">
        <v>16547</v>
      </c>
      <c r="P4500" s="20" t="s">
        <v>59</v>
      </c>
      <c r="Q4500" s="19" t="s">
        <v>170</v>
      </c>
      <c r="Y4500" s="19" t="s">
        <v>60</v>
      </c>
      <c r="Z4500" s="19" t="s">
        <v>61</v>
      </c>
      <c r="AA4500" s="19" t="s">
        <v>141</v>
      </c>
      <c r="AB4500" s="19" t="s">
        <v>142</v>
      </c>
      <c r="AC4500" s="19" t="s">
        <v>143</v>
      </c>
      <c r="AD4500" s="19" t="s">
        <v>144</v>
      </c>
      <c r="AE4500" s="19" t="s">
        <v>484</v>
      </c>
      <c r="AF4500" s="19" t="s">
        <v>485</v>
      </c>
      <c r="AJ4500" s="21">
        <f>VLOOKUP(B4500,[1]Sheet8!$A$3:$B$989,2,0)</f>
        <v>0</v>
      </c>
      <c r="AK4500" s="21">
        <f>VLOOKUP(B4500,[2]Sheet3!$A$3:$B$1872,2,0)</f>
        <v>21663.716814159292</v>
      </c>
      <c r="AL4500" s="22">
        <f t="shared" si="73"/>
        <v>21663.716814159292</v>
      </c>
    </row>
    <row r="4501" spans="1:38" ht="12" customHeight="1">
      <c r="A4501" s="19" t="s">
        <v>16548</v>
      </c>
      <c r="B4501" s="20" t="s">
        <v>16549</v>
      </c>
      <c r="C4501" s="20"/>
      <c r="D4501" s="20"/>
      <c r="F4501" s="20" t="s">
        <v>135</v>
      </c>
      <c r="G4501" s="20" t="s">
        <v>135</v>
      </c>
      <c r="H4501" s="20" t="s">
        <v>16549</v>
      </c>
      <c r="I4501" s="20"/>
      <c r="J4501" s="20"/>
      <c r="K4501" s="20"/>
      <c r="L4501" s="20" t="s">
        <v>16550</v>
      </c>
      <c r="M4501" s="20" t="s">
        <v>16549</v>
      </c>
      <c r="N4501" s="20"/>
      <c r="O4501" s="19" t="s">
        <v>16551</v>
      </c>
      <c r="P4501" s="20" t="s">
        <v>43</v>
      </c>
      <c r="Q4501" s="19" t="s">
        <v>131</v>
      </c>
      <c r="AJ4501" s="21">
        <v>0</v>
      </c>
      <c r="AK4501" s="21">
        <v>0</v>
      </c>
      <c r="AL4501" s="22">
        <f t="shared" si="73"/>
        <v>0</v>
      </c>
    </row>
    <row r="4502" spans="1:38" ht="12" customHeight="1">
      <c r="A4502" s="19" t="s">
        <v>16552</v>
      </c>
      <c r="B4502" s="20" t="s">
        <v>16553</v>
      </c>
      <c r="C4502" s="20"/>
      <c r="D4502" s="20"/>
      <c r="F4502" s="20" t="s">
        <v>135</v>
      </c>
      <c r="G4502" s="20" t="s">
        <v>135</v>
      </c>
      <c r="H4502" s="20" t="s">
        <v>16554</v>
      </c>
      <c r="I4502" s="20"/>
      <c r="J4502" s="20"/>
      <c r="K4502" s="20"/>
      <c r="L4502" s="20"/>
      <c r="M4502" s="20" t="s">
        <v>16553</v>
      </c>
      <c r="N4502" s="20"/>
      <c r="O4502" s="19" t="s">
        <v>16555</v>
      </c>
      <c r="P4502" s="20" t="s">
        <v>43</v>
      </c>
      <c r="Q4502" s="19" t="s">
        <v>131</v>
      </c>
      <c r="AJ4502" s="21">
        <v>0</v>
      </c>
      <c r="AK4502" s="21">
        <f>VLOOKUP(B4502,[2]Sheet3!$A$3:$B$1872,2,0)</f>
        <v>10831.858407079646</v>
      </c>
      <c r="AL4502" s="22">
        <f t="shared" si="73"/>
        <v>10831.858407079646</v>
      </c>
    </row>
    <row r="4503" spans="1:38" ht="12" customHeight="1">
      <c r="A4503" s="19" t="s">
        <v>16556</v>
      </c>
      <c r="B4503" s="20" t="s">
        <v>16557</v>
      </c>
      <c r="C4503" s="20"/>
      <c r="D4503" s="20"/>
      <c r="F4503" s="20" t="s">
        <v>135</v>
      </c>
      <c r="G4503" s="20" t="s">
        <v>135</v>
      </c>
      <c r="H4503" s="20"/>
      <c r="I4503" s="20"/>
      <c r="J4503" s="20"/>
      <c r="K4503" s="20"/>
      <c r="L4503" s="20"/>
      <c r="M4503" s="20" t="s">
        <v>16557</v>
      </c>
      <c r="N4503" s="20"/>
      <c r="O4503" s="19" t="s">
        <v>16558</v>
      </c>
      <c r="P4503" s="20" t="s">
        <v>43</v>
      </c>
      <c r="Q4503" s="19" t="s">
        <v>131</v>
      </c>
      <c r="U4503" s="21">
        <v>300</v>
      </c>
      <c r="V4503" s="21">
        <v>1</v>
      </c>
      <c r="W4503" s="21">
        <v>1</v>
      </c>
      <c r="X4503" s="21">
        <v>2</v>
      </c>
      <c r="AJ4503" s="21">
        <v>0</v>
      </c>
      <c r="AK4503" s="21">
        <v>0</v>
      </c>
      <c r="AL4503" s="22">
        <f t="shared" si="73"/>
        <v>0</v>
      </c>
    </row>
    <row r="4504" spans="1:38" ht="12" customHeight="1">
      <c r="A4504" s="19" t="s">
        <v>16559</v>
      </c>
      <c r="B4504" s="20" t="s">
        <v>16560</v>
      </c>
      <c r="C4504" s="20"/>
      <c r="D4504" s="20"/>
      <c r="F4504" s="20" t="s">
        <v>135</v>
      </c>
      <c r="G4504" s="20" t="s">
        <v>135</v>
      </c>
      <c r="H4504" s="20"/>
      <c r="I4504" s="20"/>
      <c r="J4504" s="20"/>
      <c r="K4504" s="20"/>
      <c r="L4504" s="20"/>
      <c r="M4504" s="20" t="s">
        <v>16560</v>
      </c>
      <c r="N4504" s="20"/>
      <c r="O4504" s="19" t="s">
        <v>16561</v>
      </c>
      <c r="P4504" s="20" t="s">
        <v>59</v>
      </c>
      <c r="Q4504" s="19" t="s">
        <v>131</v>
      </c>
      <c r="AJ4504" s="21">
        <v>0</v>
      </c>
      <c r="AK4504" s="21">
        <v>0</v>
      </c>
      <c r="AL4504" s="22">
        <f t="shared" si="73"/>
        <v>0</v>
      </c>
    </row>
    <row r="4505" spans="1:38" ht="12" customHeight="1">
      <c r="A4505" s="19" t="s">
        <v>16562</v>
      </c>
      <c r="B4505" s="20" t="s">
        <v>16563</v>
      </c>
      <c r="C4505" s="20"/>
      <c r="D4505" s="20"/>
      <c r="F4505" s="20" t="s">
        <v>135</v>
      </c>
      <c r="G4505" s="20" t="s">
        <v>135</v>
      </c>
      <c r="H4505" s="20"/>
      <c r="I4505" s="20"/>
      <c r="J4505" s="20"/>
      <c r="K4505" s="20"/>
      <c r="L4505" s="20"/>
      <c r="M4505" s="20" t="s">
        <v>16563</v>
      </c>
      <c r="N4505" s="20"/>
      <c r="O4505" s="19" t="s">
        <v>16564</v>
      </c>
      <c r="P4505" s="20" t="s">
        <v>43</v>
      </c>
      <c r="Q4505" s="19" t="s">
        <v>131</v>
      </c>
      <c r="AJ4505" s="21">
        <v>0</v>
      </c>
      <c r="AK4505" s="21">
        <v>0</v>
      </c>
      <c r="AL4505" s="22">
        <f t="shared" si="73"/>
        <v>0</v>
      </c>
    </row>
    <row r="4506" spans="1:38" ht="12" customHeight="1">
      <c r="A4506" s="19" t="s">
        <v>16565</v>
      </c>
      <c r="B4506" s="20" t="s">
        <v>16566</v>
      </c>
      <c r="C4506" s="20"/>
      <c r="D4506" s="20"/>
      <c r="E4506" s="19" t="s">
        <v>16567</v>
      </c>
      <c r="F4506" s="20" t="s">
        <v>135</v>
      </c>
      <c r="G4506" s="20" t="s">
        <v>135</v>
      </c>
      <c r="H4506" s="20" t="s">
        <v>16568</v>
      </c>
      <c r="I4506" s="20"/>
      <c r="J4506" s="20"/>
      <c r="K4506" s="20"/>
      <c r="L4506" s="20" t="s">
        <v>16568</v>
      </c>
      <c r="M4506" s="20" t="s">
        <v>16566</v>
      </c>
      <c r="N4506" s="20"/>
      <c r="O4506" s="19" t="s">
        <v>16569</v>
      </c>
      <c r="P4506" s="20" t="s">
        <v>43</v>
      </c>
      <c r="Q4506" s="19" t="s">
        <v>170</v>
      </c>
      <c r="Y4506" s="19" t="s">
        <v>60</v>
      </c>
      <c r="Z4506" s="19" t="s">
        <v>61</v>
      </c>
      <c r="AA4506" s="19" t="s">
        <v>141</v>
      </c>
      <c r="AB4506" s="19" t="s">
        <v>142</v>
      </c>
      <c r="AC4506" s="19" t="s">
        <v>143</v>
      </c>
      <c r="AD4506" s="19" t="s">
        <v>144</v>
      </c>
      <c r="AE4506" s="19" t="s">
        <v>160</v>
      </c>
      <c r="AF4506" s="19" t="s">
        <v>161</v>
      </c>
      <c r="AJ4506" s="21">
        <f>VLOOKUP(B4506,[1]Sheet8!$A$3:$B$989,2,0)</f>
        <v>0</v>
      </c>
      <c r="AK4506" s="21">
        <f>VLOOKUP(B4506,[2]Sheet3!$A$3:$B$1872,2,0)</f>
        <v>11915.044247787611</v>
      </c>
      <c r="AL4506" s="22">
        <f t="shared" si="73"/>
        <v>11915.044247787611</v>
      </c>
    </row>
    <row r="4507" spans="1:38" ht="12" customHeight="1">
      <c r="A4507" s="19" t="s">
        <v>16570</v>
      </c>
      <c r="B4507" s="20" t="s">
        <v>16571</v>
      </c>
      <c r="C4507" s="20"/>
      <c r="D4507" s="20"/>
      <c r="F4507" s="20" t="s">
        <v>135</v>
      </c>
      <c r="G4507" s="20" t="s">
        <v>135</v>
      </c>
      <c r="H4507" s="20"/>
      <c r="I4507" s="20"/>
      <c r="J4507" s="20"/>
      <c r="K4507" s="20"/>
      <c r="L4507" s="20"/>
      <c r="M4507" s="20" t="s">
        <v>16571</v>
      </c>
      <c r="N4507" s="20"/>
      <c r="O4507" s="19" t="s">
        <v>16572</v>
      </c>
      <c r="P4507" s="20" t="s">
        <v>43</v>
      </c>
      <c r="Q4507" s="19" t="s">
        <v>131</v>
      </c>
      <c r="AJ4507" s="21">
        <v>0</v>
      </c>
      <c r="AK4507" s="21">
        <v>0</v>
      </c>
      <c r="AL4507" s="22">
        <f t="shared" si="73"/>
        <v>0</v>
      </c>
    </row>
    <row r="4508" spans="1:38" ht="12" customHeight="1">
      <c r="A4508" s="19" t="s">
        <v>16573</v>
      </c>
      <c r="B4508" s="20" t="s">
        <v>16574</v>
      </c>
      <c r="C4508" s="20"/>
      <c r="D4508" s="20"/>
      <c r="E4508" s="19" t="s">
        <v>16575</v>
      </c>
      <c r="F4508" s="20" t="s">
        <v>135</v>
      </c>
      <c r="G4508" s="20" t="s">
        <v>135</v>
      </c>
      <c r="H4508" s="20" t="s">
        <v>16576</v>
      </c>
      <c r="I4508" s="20"/>
      <c r="J4508" s="20"/>
      <c r="K4508" s="20"/>
      <c r="L4508" s="20" t="s">
        <v>16577</v>
      </c>
      <c r="M4508" s="20" t="s">
        <v>16576</v>
      </c>
      <c r="N4508" s="20"/>
      <c r="O4508" s="19" t="s">
        <v>16578</v>
      </c>
      <c r="P4508" s="20" t="s">
        <v>43</v>
      </c>
      <c r="Q4508" s="19" t="s">
        <v>180</v>
      </c>
      <c r="R4508" s="19" t="s">
        <v>220</v>
      </c>
      <c r="S4508" s="19" t="s">
        <v>139</v>
      </c>
      <c r="T4508" s="19" t="s">
        <v>221</v>
      </c>
      <c r="U4508" s="21">
        <v>9600</v>
      </c>
      <c r="V4508" s="21">
        <v>5</v>
      </c>
      <c r="W4508" s="21">
        <v>3</v>
      </c>
      <c r="X4508" s="21">
        <v>20</v>
      </c>
      <c r="Y4508" s="19" t="s">
        <v>60</v>
      </c>
      <c r="Z4508" s="19" t="s">
        <v>61</v>
      </c>
      <c r="AA4508" s="19" t="s">
        <v>141</v>
      </c>
      <c r="AB4508" s="19" t="s">
        <v>142</v>
      </c>
      <c r="AC4508" s="19" t="s">
        <v>203</v>
      </c>
      <c r="AD4508" s="19" t="s">
        <v>203</v>
      </c>
      <c r="AE4508" s="19" t="s">
        <v>3501</v>
      </c>
      <c r="AF4508" s="19" t="s">
        <v>3502</v>
      </c>
      <c r="AJ4508" s="21">
        <f>VLOOKUP(B4508,[1]Sheet8!$A$3:$B$989,2,0)</f>
        <v>492403.84233346977</v>
      </c>
      <c r="AK4508" s="21">
        <f>VLOOKUP(B4508,[2]Sheet3!$A$3:$B$1872,2,0)</f>
        <v>1027873.5398230088</v>
      </c>
      <c r="AL4508" s="22">
        <f t="shared" si="73"/>
        <v>1520277.3821564787</v>
      </c>
    </row>
    <row r="4509" spans="1:38" ht="12" customHeight="1">
      <c r="A4509" s="19" t="s">
        <v>16579</v>
      </c>
      <c r="B4509" s="20" t="s">
        <v>16580</v>
      </c>
      <c r="C4509" s="20"/>
      <c r="D4509" s="20"/>
      <c r="F4509" s="20" t="s">
        <v>135</v>
      </c>
      <c r="G4509" s="20" t="s">
        <v>135</v>
      </c>
      <c r="H4509" s="20"/>
      <c r="I4509" s="20"/>
      <c r="J4509" s="20"/>
      <c r="K4509" s="20"/>
      <c r="L4509" s="20"/>
      <c r="M4509" s="20" t="s">
        <v>16580</v>
      </c>
      <c r="N4509" s="20"/>
      <c r="O4509" s="19" t="s">
        <v>16581</v>
      </c>
      <c r="P4509" s="20" t="s">
        <v>59</v>
      </c>
      <c r="Q4509" s="19" t="s">
        <v>131</v>
      </c>
      <c r="AJ4509" s="21">
        <v>0</v>
      </c>
      <c r="AK4509" s="21">
        <f>VLOOKUP(B4509,[2]Sheet3!$A$3:$B$1872,2,0)</f>
        <v>31036.283185840712</v>
      </c>
      <c r="AL4509" s="22">
        <f t="shared" si="73"/>
        <v>31036.283185840712</v>
      </c>
    </row>
    <row r="4510" spans="1:38" ht="12" customHeight="1">
      <c r="A4510" s="19" t="s">
        <v>16582</v>
      </c>
      <c r="B4510" s="14" t="s">
        <v>16583</v>
      </c>
      <c r="C4510" s="14"/>
      <c r="D4510" s="14"/>
      <c r="F4510" s="20" t="s">
        <v>135</v>
      </c>
      <c r="G4510" s="20" t="s">
        <v>135</v>
      </c>
      <c r="H4510" s="20"/>
      <c r="I4510" s="20"/>
      <c r="J4510" s="20"/>
      <c r="K4510" s="20"/>
      <c r="L4510" s="20"/>
      <c r="M4510" s="20" t="s">
        <v>16583</v>
      </c>
      <c r="N4510" s="20"/>
      <c r="O4510" s="19" t="s">
        <v>16584</v>
      </c>
      <c r="P4510" s="20" t="s">
        <v>43</v>
      </c>
      <c r="Q4510" s="19" t="s">
        <v>237</v>
      </c>
      <c r="R4510" s="19" t="s">
        <v>446</v>
      </c>
      <c r="S4510" s="19" t="s">
        <v>139</v>
      </c>
      <c r="T4510" s="19" t="s">
        <v>140</v>
      </c>
      <c r="AG4510" s="19" t="s">
        <v>404</v>
      </c>
      <c r="AH4510" s="19" t="s">
        <v>16585</v>
      </c>
      <c r="AJ4510" s="21">
        <v>0</v>
      </c>
      <c r="AK4510" s="21">
        <v>0</v>
      </c>
      <c r="AL4510" s="22">
        <f t="shared" si="73"/>
        <v>0</v>
      </c>
    </row>
    <row r="4511" spans="1:38" ht="12" customHeight="1">
      <c r="A4511" s="19" t="s">
        <v>16586</v>
      </c>
      <c r="B4511" s="20" t="s">
        <v>16587</v>
      </c>
      <c r="C4511" s="20"/>
      <c r="D4511" s="20"/>
      <c r="F4511" s="20" t="s">
        <v>135</v>
      </c>
      <c r="G4511" s="20" t="s">
        <v>135</v>
      </c>
      <c r="H4511" s="20" t="s">
        <v>2567</v>
      </c>
      <c r="I4511" s="20"/>
      <c r="J4511" s="20"/>
      <c r="K4511" s="20"/>
      <c r="L4511" s="20"/>
      <c r="M4511" s="20" t="s">
        <v>16587</v>
      </c>
      <c r="N4511" s="20"/>
      <c r="O4511" s="19" t="s">
        <v>16588</v>
      </c>
      <c r="P4511" s="20" t="s">
        <v>59</v>
      </c>
      <c r="Q4511" s="19" t="s">
        <v>131</v>
      </c>
      <c r="AJ4511" s="21">
        <v>0</v>
      </c>
      <c r="AK4511" s="21">
        <f>VLOOKUP(B4511,[2]Sheet3!$A$3:$B$1872,2,0)</f>
        <v>9327.4336283185839</v>
      </c>
      <c r="AL4511" s="22">
        <f t="shared" si="73"/>
        <v>9327.4336283185839</v>
      </c>
    </row>
    <row r="4512" spans="1:38" ht="12" customHeight="1">
      <c r="A4512" s="19" t="s">
        <v>16589</v>
      </c>
      <c r="B4512" s="20" t="s">
        <v>1361</v>
      </c>
      <c r="C4512" s="20"/>
      <c r="D4512" s="20"/>
      <c r="F4512" s="20" t="s">
        <v>135</v>
      </c>
      <c r="G4512" s="20" t="s">
        <v>135</v>
      </c>
      <c r="H4512" s="20"/>
      <c r="I4512" s="20"/>
      <c r="J4512" s="20"/>
      <c r="K4512" s="20"/>
      <c r="L4512" s="20" t="s">
        <v>1360</v>
      </c>
      <c r="M4512" s="20" t="s">
        <v>1361</v>
      </c>
      <c r="N4512" s="20"/>
      <c r="O4512" s="19" t="s">
        <v>16590</v>
      </c>
      <c r="P4512" s="20" t="s">
        <v>43</v>
      </c>
      <c r="Q4512" s="19" t="s">
        <v>131</v>
      </c>
      <c r="AJ4512" s="21">
        <v>0</v>
      </c>
      <c r="AK4512" s="21">
        <v>0</v>
      </c>
      <c r="AL4512" s="22">
        <f t="shared" si="73"/>
        <v>0</v>
      </c>
    </row>
    <row r="4513" spans="1:38" ht="12" customHeight="1">
      <c r="A4513" s="19" t="s">
        <v>16591</v>
      </c>
      <c r="B4513" s="20" t="s">
        <v>1225</v>
      </c>
      <c r="C4513" s="20"/>
      <c r="D4513" s="20"/>
      <c r="E4513" s="19" t="s">
        <v>16592</v>
      </c>
      <c r="F4513" s="20" t="s">
        <v>135</v>
      </c>
      <c r="G4513" s="20" t="s">
        <v>135</v>
      </c>
      <c r="H4513" s="20" t="s">
        <v>1224</v>
      </c>
      <c r="I4513" s="20"/>
      <c r="J4513" s="20"/>
      <c r="K4513" s="20"/>
      <c r="L4513" s="20" t="s">
        <v>1225</v>
      </c>
      <c r="M4513" s="20" t="s">
        <v>1225</v>
      </c>
      <c r="N4513" s="20"/>
      <c r="O4513" s="19" t="s">
        <v>16593</v>
      </c>
      <c r="P4513" s="20" t="s">
        <v>59</v>
      </c>
      <c r="Q4513" s="19" t="s">
        <v>44</v>
      </c>
      <c r="R4513" s="19" t="s">
        <v>446</v>
      </c>
      <c r="S4513" s="19" t="s">
        <v>139</v>
      </c>
      <c r="T4513" s="19" t="s">
        <v>140</v>
      </c>
      <c r="U4513" s="21">
        <v>800</v>
      </c>
      <c r="V4513" s="21">
        <v>3</v>
      </c>
      <c r="W4513" s="21">
        <v>1</v>
      </c>
      <c r="X4513" s="21">
        <v>4</v>
      </c>
      <c r="Y4513" s="19" t="s">
        <v>60</v>
      </c>
      <c r="Z4513" s="19" t="s">
        <v>61</v>
      </c>
      <c r="AA4513" s="19" t="s">
        <v>141</v>
      </c>
      <c r="AB4513" s="19" t="s">
        <v>142</v>
      </c>
      <c r="AC4513" s="19" t="s">
        <v>143</v>
      </c>
      <c r="AD4513" s="19" t="s">
        <v>144</v>
      </c>
      <c r="AE4513" s="19" t="s">
        <v>15440</v>
      </c>
      <c r="AF4513" s="19" t="s">
        <v>15441</v>
      </c>
      <c r="AJ4513" s="21">
        <f>VLOOKUP(B4513,[1]Sheet8!$A$3:$B$989,2,0)</f>
        <v>74192.355420261112</v>
      </c>
      <c r="AK4513" s="21">
        <f>VLOOKUP(B4513,[2]Sheet3!$A$3:$B$1872,2,0)</f>
        <v>259629.53619788893</v>
      </c>
      <c r="AL4513" s="22">
        <f t="shared" si="73"/>
        <v>333821.89161815005</v>
      </c>
    </row>
    <row r="4514" spans="1:38" ht="12" customHeight="1">
      <c r="A4514" s="19" t="s">
        <v>16594</v>
      </c>
      <c r="B4514" s="20" t="s">
        <v>16595</v>
      </c>
      <c r="C4514" s="20"/>
      <c r="D4514" s="20"/>
      <c r="E4514" s="19" t="s">
        <v>16596</v>
      </c>
      <c r="F4514" s="20" t="s">
        <v>135</v>
      </c>
      <c r="G4514" s="20" t="s">
        <v>135</v>
      </c>
      <c r="H4514" s="20" t="s">
        <v>16597</v>
      </c>
      <c r="I4514" s="20"/>
      <c r="J4514" s="20"/>
      <c r="K4514" s="20"/>
      <c r="L4514" s="20" t="s">
        <v>16595</v>
      </c>
      <c r="M4514" s="20" t="s">
        <v>16595</v>
      </c>
      <c r="N4514" s="20"/>
      <c r="O4514" s="19" t="s">
        <v>16598</v>
      </c>
      <c r="P4514" s="20" t="s">
        <v>59</v>
      </c>
      <c r="Q4514" s="19" t="s">
        <v>170</v>
      </c>
      <c r="U4514" s="21">
        <v>800</v>
      </c>
      <c r="V4514" s="21">
        <v>1</v>
      </c>
      <c r="W4514" s="21">
        <v>1</v>
      </c>
      <c r="X4514" s="21">
        <v>2</v>
      </c>
      <c r="Y4514" s="19" t="s">
        <v>60</v>
      </c>
      <c r="Z4514" s="19" t="s">
        <v>61</v>
      </c>
      <c r="AA4514" s="19" t="s">
        <v>141</v>
      </c>
      <c r="AB4514" s="19" t="s">
        <v>142</v>
      </c>
      <c r="AC4514" s="19" t="s">
        <v>143</v>
      </c>
      <c r="AD4514" s="19" t="s">
        <v>144</v>
      </c>
      <c r="AE4514" s="19" t="s">
        <v>15577</v>
      </c>
      <c r="AF4514" s="19" t="s">
        <v>15578</v>
      </c>
      <c r="AJ4514" s="21">
        <f>VLOOKUP(B4514,[1]Sheet8!$A$3:$B$989,2,0)</f>
        <v>0</v>
      </c>
      <c r="AK4514" s="21">
        <f>VLOOKUP(B4514,[2]Sheet3!$A$3:$B$1872,2,0)</f>
        <v>36318.584070796467</v>
      </c>
      <c r="AL4514" s="22">
        <f t="shared" si="73"/>
        <v>36318.584070796467</v>
      </c>
    </row>
    <row r="4515" spans="1:38" ht="12" customHeight="1">
      <c r="A4515" s="19" t="s">
        <v>16599</v>
      </c>
      <c r="B4515" s="20" t="s">
        <v>16600</v>
      </c>
      <c r="C4515" s="20"/>
      <c r="D4515" s="20"/>
      <c r="F4515" s="20" t="s">
        <v>135</v>
      </c>
      <c r="G4515" s="20" t="s">
        <v>135</v>
      </c>
      <c r="H4515" s="20"/>
      <c r="I4515" s="20"/>
      <c r="J4515" s="20"/>
      <c r="K4515" s="20"/>
      <c r="L4515" s="20"/>
      <c r="M4515" s="20" t="s">
        <v>16600</v>
      </c>
      <c r="N4515" s="20"/>
      <c r="O4515" s="19" t="s">
        <v>16601</v>
      </c>
      <c r="P4515" s="20" t="s">
        <v>43</v>
      </c>
      <c r="Q4515" s="19" t="s">
        <v>131</v>
      </c>
      <c r="AJ4515" s="21">
        <v>0</v>
      </c>
      <c r="AK4515" s="21">
        <v>0</v>
      </c>
      <c r="AL4515" s="22">
        <f t="shared" si="73"/>
        <v>0</v>
      </c>
    </row>
    <row r="4516" spans="1:38" ht="12" customHeight="1">
      <c r="A4516" s="19" t="s">
        <v>16602</v>
      </c>
      <c r="B4516" s="20" t="s">
        <v>16603</v>
      </c>
      <c r="C4516" s="20"/>
      <c r="D4516" s="20"/>
      <c r="F4516" s="20" t="s">
        <v>135</v>
      </c>
      <c r="G4516" s="20" t="s">
        <v>135</v>
      </c>
      <c r="H4516" s="20"/>
      <c r="I4516" s="20"/>
      <c r="J4516" s="20"/>
      <c r="K4516" s="20"/>
      <c r="L4516" s="20" t="s">
        <v>4390</v>
      </c>
      <c r="M4516" s="20" t="s">
        <v>16603</v>
      </c>
      <c r="N4516" s="20"/>
      <c r="O4516" s="19" t="s">
        <v>16604</v>
      </c>
      <c r="P4516" s="20" t="s">
        <v>59</v>
      </c>
      <c r="Q4516" s="19" t="s">
        <v>131</v>
      </c>
      <c r="AJ4516" s="21">
        <v>0</v>
      </c>
      <c r="AK4516" s="21">
        <v>0</v>
      </c>
      <c r="AL4516" s="22">
        <f t="shared" si="73"/>
        <v>0</v>
      </c>
    </row>
    <row r="4517" spans="1:38" ht="12" customHeight="1">
      <c r="A4517" s="19" t="s">
        <v>16605</v>
      </c>
      <c r="B4517" s="20" t="s">
        <v>16606</v>
      </c>
      <c r="C4517" s="20"/>
      <c r="D4517" s="20"/>
      <c r="F4517" s="20" t="s">
        <v>135</v>
      </c>
      <c r="G4517" s="20" t="s">
        <v>135</v>
      </c>
      <c r="H4517" s="20" t="s">
        <v>16607</v>
      </c>
      <c r="I4517" s="20"/>
      <c r="J4517" s="20"/>
      <c r="K4517" s="20"/>
      <c r="L4517" s="20"/>
      <c r="M4517" s="20" t="s">
        <v>16606</v>
      </c>
      <c r="N4517" s="20"/>
      <c r="O4517" s="19" t="s">
        <v>16608</v>
      </c>
      <c r="P4517" s="20" t="s">
        <v>43</v>
      </c>
      <c r="Q4517" s="19" t="s">
        <v>131</v>
      </c>
      <c r="AJ4517" s="21">
        <v>0</v>
      </c>
      <c r="AK4517" s="21">
        <v>0</v>
      </c>
      <c r="AL4517" s="22">
        <f t="shared" si="73"/>
        <v>0</v>
      </c>
    </row>
    <row r="4518" spans="1:38" ht="12" customHeight="1">
      <c r="A4518" s="19" t="s">
        <v>16609</v>
      </c>
      <c r="B4518" s="20" t="s">
        <v>16610</v>
      </c>
      <c r="C4518" s="20"/>
      <c r="D4518" s="20"/>
      <c r="F4518" s="20" t="s">
        <v>135</v>
      </c>
      <c r="G4518" s="20" t="s">
        <v>135</v>
      </c>
      <c r="H4518" s="20" t="s">
        <v>16611</v>
      </c>
      <c r="I4518" s="20"/>
      <c r="J4518" s="20"/>
      <c r="K4518" s="20"/>
      <c r="L4518" s="20" t="s">
        <v>15661</v>
      </c>
      <c r="M4518" s="20" t="s">
        <v>16612</v>
      </c>
      <c r="N4518" s="20"/>
      <c r="O4518" s="19" t="s">
        <v>16613</v>
      </c>
      <c r="P4518" s="20" t="s">
        <v>59</v>
      </c>
      <c r="Q4518" s="19" t="s">
        <v>131</v>
      </c>
      <c r="AJ4518" s="21">
        <v>0</v>
      </c>
      <c r="AK4518" s="21">
        <v>0</v>
      </c>
      <c r="AL4518" s="22">
        <f t="shared" si="73"/>
        <v>0</v>
      </c>
    </row>
    <row r="4519" spans="1:38" ht="12" customHeight="1">
      <c r="A4519" s="19" t="s">
        <v>16614</v>
      </c>
      <c r="B4519" s="20" t="s">
        <v>16612</v>
      </c>
      <c r="C4519" s="20"/>
      <c r="D4519" s="20"/>
      <c r="F4519" s="20" t="s">
        <v>135</v>
      </c>
      <c r="G4519" s="20" t="s">
        <v>135</v>
      </c>
      <c r="H4519" s="20" t="s">
        <v>16615</v>
      </c>
      <c r="I4519" s="20"/>
      <c r="J4519" s="20"/>
      <c r="K4519" s="20"/>
      <c r="L4519" s="20"/>
      <c r="M4519" s="20" t="s">
        <v>16612</v>
      </c>
      <c r="N4519" s="20"/>
      <c r="O4519" s="19" t="s">
        <v>16616</v>
      </c>
      <c r="P4519" s="20" t="s">
        <v>59</v>
      </c>
      <c r="Q4519" s="19" t="s">
        <v>131</v>
      </c>
      <c r="AJ4519" s="21">
        <v>0</v>
      </c>
      <c r="AK4519" s="21">
        <f>VLOOKUP(B4519,[2]Sheet3!$A$3:$B$1872,2,0)</f>
        <v>32495.575221238938</v>
      </c>
      <c r="AL4519" s="22">
        <f t="shared" si="73"/>
        <v>32495.575221238938</v>
      </c>
    </row>
    <row r="4520" spans="1:38" ht="12" customHeight="1">
      <c r="A4520" s="19" t="s">
        <v>16617</v>
      </c>
      <c r="B4520" s="20" t="s">
        <v>16618</v>
      </c>
      <c r="C4520" s="20"/>
      <c r="D4520" s="20"/>
      <c r="F4520" s="20" t="s">
        <v>135</v>
      </c>
      <c r="G4520" s="20" t="s">
        <v>135</v>
      </c>
      <c r="H4520" s="20"/>
      <c r="I4520" s="20"/>
      <c r="J4520" s="20"/>
      <c r="K4520" s="20"/>
      <c r="L4520" s="20"/>
      <c r="M4520" s="20" t="s">
        <v>16618</v>
      </c>
      <c r="N4520" s="20"/>
      <c r="O4520" s="19" t="s">
        <v>16619</v>
      </c>
      <c r="P4520" s="20" t="s">
        <v>59</v>
      </c>
      <c r="Q4520" s="19" t="s">
        <v>131</v>
      </c>
      <c r="AJ4520" s="21">
        <v>0</v>
      </c>
      <c r="AK4520" s="21">
        <v>0</v>
      </c>
      <c r="AL4520" s="22">
        <f t="shared" si="73"/>
        <v>0</v>
      </c>
    </row>
    <row r="4521" spans="1:38" ht="12" customHeight="1">
      <c r="A4521" s="19" t="s">
        <v>16620</v>
      </c>
      <c r="B4521" s="20" t="s">
        <v>16621</v>
      </c>
      <c r="C4521" s="20"/>
      <c r="D4521" s="20"/>
      <c r="F4521" s="20" t="s">
        <v>135</v>
      </c>
      <c r="G4521" s="20" t="s">
        <v>135</v>
      </c>
      <c r="H4521" s="20" t="s">
        <v>16622</v>
      </c>
      <c r="I4521" s="20"/>
      <c r="J4521" s="20"/>
      <c r="K4521" s="20"/>
      <c r="L4521" s="20" t="s">
        <v>16621</v>
      </c>
      <c r="M4521" s="20" t="s">
        <v>16621</v>
      </c>
      <c r="N4521" s="20"/>
      <c r="O4521" s="19" t="s">
        <v>16623</v>
      </c>
      <c r="P4521" s="20" t="s">
        <v>59</v>
      </c>
      <c r="Q4521" s="19" t="s">
        <v>237</v>
      </c>
      <c r="U4521" s="21">
        <v>500</v>
      </c>
      <c r="V4521" s="21">
        <v>1</v>
      </c>
      <c r="W4521" s="21">
        <v>1</v>
      </c>
      <c r="X4521" s="21">
        <v>2</v>
      </c>
      <c r="Y4521" s="19" t="s">
        <v>60</v>
      </c>
      <c r="Z4521" s="19" t="s">
        <v>61</v>
      </c>
      <c r="AA4521" s="19" t="s">
        <v>141</v>
      </c>
      <c r="AB4521" s="19" t="s">
        <v>142</v>
      </c>
      <c r="AC4521" s="19" t="s">
        <v>143</v>
      </c>
      <c r="AD4521" s="19" t="s">
        <v>144</v>
      </c>
      <c r="AJ4521" s="21">
        <v>0</v>
      </c>
      <c r="AK4521" s="21">
        <v>0</v>
      </c>
      <c r="AL4521" s="22">
        <f t="shared" si="73"/>
        <v>0</v>
      </c>
    </row>
    <row r="4522" spans="1:38" ht="12" customHeight="1">
      <c r="A4522" s="19" t="s">
        <v>16624</v>
      </c>
      <c r="B4522" s="20" t="s">
        <v>16625</v>
      </c>
      <c r="C4522" s="20"/>
      <c r="D4522" s="20"/>
      <c r="F4522" s="20" t="s">
        <v>135</v>
      </c>
      <c r="G4522" s="20" t="s">
        <v>135</v>
      </c>
      <c r="H4522" s="20" t="s">
        <v>16625</v>
      </c>
      <c r="I4522" s="20"/>
      <c r="J4522" s="20"/>
      <c r="K4522" s="20"/>
      <c r="L4522" s="20" t="s">
        <v>16626</v>
      </c>
      <c r="M4522" s="20" t="s">
        <v>16625</v>
      </c>
      <c r="N4522" s="20"/>
      <c r="O4522" s="19" t="s">
        <v>16627</v>
      </c>
      <c r="P4522" s="20" t="s">
        <v>59</v>
      </c>
      <c r="Q4522" s="19" t="s">
        <v>237</v>
      </c>
      <c r="U4522" s="21">
        <v>300</v>
      </c>
      <c r="V4522" s="21">
        <v>1</v>
      </c>
      <c r="W4522" s="21">
        <v>1</v>
      </c>
      <c r="X4522" s="21">
        <v>2</v>
      </c>
      <c r="Y4522" s="19" t="s">
        <v>60</v>
      </c>
      <c r="Z4522" s="19" t="s">
        <v>61</v>
      </c>
      <c r="AA4522" s="19" t="s">
        <v>141</v>
      </c>
      <c r="AB4522" s="19" t="s">
        <v>142</v>
      </c>
      <c r="AC4522" s="19" t="s">
        <v>203</v>
      </c>
      <c r="AD4522" s="19" t="s">
        <v>203</v>
      </c>
      <c r="AJ4522" s="21">
        <v>0</v>
      </c>
      <c r="AK4522" s="21">
        <v>0</v>
      </c>
      <c r="AL4522" s="22">
        <f t="shared" si="73"/>
        <v>0</v>
      </c>
    </row>
    <row r="4523" spans="1:38" ht="12" customHeight="1">
      <c r="A4523" s="19" t="s">
        <v>16628</v>
      </c>
      <c r="B4523" s="20" t="s">
        <v>16629</v>
      </c>
      <c r="C4523" s="20"/>
      <c r="D4523" s="20"/>
      <c r="E4523" s="19" t="s">
        <v>16630</v>
      </c>
      <c r="F4523" s="20" t="s">
        <v>135</v>
      </c>
      <c r="G4523" s="20" t="s">
        <v>135</v>
      </c>
      <c r="H4523" s="20" t="s">
        <v>16631</v>
      </c>
      <c r="I4523" s="20"/>
      <c r="J4523" s="20"/>
      <c r="K4523" s="20"/>
      <c r="L4523" s="20"/>
      <c r="M4523" s="20" t="s">
        <v>16632</v>
      </c>
      <c r="N4523" s="20"/>
      <c r="O4523" s="19" t="s">
        <v>16633</v>
      </c>
      <c r="P4523" s="20" t="s">
        <v>59</v>
      </c>
      <c r="Q4523" s="19" t="s">
        <v>170</v>
      </c>
      <c r="U4523" s="21">
        <v>400</v>
      </c>
      <c r="V4523" s="21">
        <v>1</v>
      </c>
      <c r="W4523" s="21">
        <v>1</v>
      </c>
      <c r="X4523" s="21">
        <v>2</v>
      </c>
      <c r="Y4523" s="19" t="s">
        <v>60</v>
      </c>
      <c r="Z4523" s="19" t="s">
        <v>61</v>
      </c>
      <c r="AA4523" s="19" t="s">
        <v>141</v>
      </c>
      <c r="AB4523" s="19" t="s">
        <v>142</v>
      </c>
      <c r="AC4523" s="19" t="s">
        <v>203</v>
      </c>
      <c r="AD4523" s="19" t="s">
        <v>203</v>
      </c>
      <c r="AE4523" s="19" t="s">
        <v>204</v>
      </c>
      <c r="AF4523" s="19" t="s">
        <v>204</v>
      </c>
      <c r="AJ4523" s="21">
        <f>VLOOKUP(B4523,[1]Sheet8!$A$3:$B$989,2,0)</f>
        <v>0</v>
      </c>
      <c r="AK4523" s="21">
        <f>VLOOKUP(B4523,[2]Sheet3!$A$3:$B$1872,2,0)</f>
        <v>640972.56637168117</v>
      </c>
      <c r="AL4523" s="22">
        <f t="shared" si="73"/>
        <v>640972.56637168117</v>
      </c>
    </row>
    <row r="4524" spans="1:38" ht="12" customHeight="1">
      <c r="A4524" s="19" t="s">
        <v>16634</v>
      </c>
      <c r="B4524" s="20" t="s">
        <v>16635</v>
      </c>
      <c r="C4524" s="20"/>
      <c r="D4524" s="20"/>
      <c r="F4524" s="20" t="s">
        <v>1276</v>
      </c>
      <c r="G4524" s="20" t="s">
        <v>16636</v>
      </c>
      <c r="H4524" s="20"/>
      <c r="I4524" s="20"/>
      <c r="J4524" s="20"/>
      <c r="K4524" s="20"/>
      <c r="L4524" s="20"/>
      <c r="M4524" s="20" t="s">
        <v>16635</v>
      </c>
      <c r="N4524" s="20"/>
      <c r="O4524" s="19" t="s">
        <v>16637</v>
      </c>
      <c r="P4524" s="20" t="s">
        <v>43</v>
      </c>
      <c r="Q4524" s="19" t="s">
        <v>237</v>
      </c>
      <c r="R4524" s="19" t="s">
        <v>1372</v>
      </c>
      <c r="S4524" s="19" t="s">
        <v>251</v>
      </c>
      <c r="AG4524" s="19" t="s">
        <v>1358</v>
      </c>
      <c r="AJ4524" s="21">
        <v>0</v>
      </c>
      <c r="AK4524" s="21">
        <v>0</v>
      </c>
      <c r="AL4524" s="22">
        <f t="shared" si="73"/>
        <v>0</v>
      </c>
    </row>
    <row r="4525" spans="1:38" ht="12" customHeight="1">
      <c r="A4525" s="19" t="s">
        <v>16638</v>
      </c>
      <c r="B4525" s="20" t="s">
        <v>16639</v>
      </c>
      <c r="C4525" s="20"/>
      <c r="D4525" s="20"/>
      <c r="F4525" s="20" t="s">
        <v>1276</v>
      </c>
      <c r="G4525" s="20" t="s">
        <v>16636</v>
      </c>
      <c r="H4525" s="20"/>
      <c r="I4525" s="20"/>
      <c r="J4525" s="20"/>
      <c r="K4525" s="20"/>
      <c r="L4525" s="20"/>
      <c r="M4525" s="20" t="s">
        <v>16639</v>
      </c>
      <c r="N4525" s="20"/>
      <c r="O4525" s="19" t="s">
        <v>16640</v>
      </c>
      <c r="P4525" s="20" t="s">
        <v>43</v>
      </c>
      <c r="Q4525" s="19" t="s">
        <v>237</v>
      </c>
      <c r="U4525" s="21">
        <v>300</v>
      </c>
      <c r="V4525" s="21">
        <v>2</v>
      </c>
      <c r="W4525" s="21">
        <v>1</v>
      </c>
      <c r="X4525" s="21">
        <v>2</v>
      </c>
      <c r="Y4525" s="19" t="s">
        <v>60</v>
      </c>
      <c r="Z4525" s="19" t="s">
        <v>61</v>
      </c>
      <c r="AA4525" s="19" t="s">
        <v>141</v>
      </c>
      <c r="AB4525" s="19" t="s">
        <v>142</v>
      </c>
      <c r="AC4525" s="19" t="s">
        <v>203</v>
      </c>
      <c r="AD4525" s="19" t="s">
        <v>203</v>
      </c>
      <c r="AJ4525" s="21">
        <v>0</v>
      </c>
      <c r="AK4525" s="21">
        <v>0</v>
      </c>
      <c r="AL4525" s="22">
        <f t="shared" si="73"/>
        <v>0</v>
      </c>
    </row>
    <row r="4526" spans="1:38" ht="12" customHeight="1">
      <c r="A4526" s="19" t="s">
        <v>16641</v>
      </c>
      <c r="B4526" s="20" t="s">
        <v>16642</v>
      </c>
      <c r="C4526" s="20"/>
      <c r="D4526" s="20"/>
      <c r="F4526" s="20" t="s">
        <v>1276</v>
      </c>
      <c r="G4526" s="20" t="s">
        <v>16636</v>
      </c>
      <c r="H4526" s="20"/>
      <c r="I4526" s="20"/>
      <c r="J4526" s="20"/>
      <c r="K4526" s="20"/>
      <c r="L4526" s="20"/>
      <c r="M4526" s="20" t="s">
        <v>16642</v>
      </c>
      <c r="N4526" s="20"/>
      <c r="O4526" s="19" t="s">
        <v>16643</v>
      </c>
      <c r="P4526" s="20" t="s">
        <v>43</v>
      </c>
      <c r="Q4526" s="19" t="s">
        <v>131</v>
      </c>
      <c r="AJ4526" s="21">
        <v>0</v>
      </c>
      <c r="AK4526" s="21">
        <f>VLOOKUP(B4526,[2]Sheet3!$A$3:$B$1872,2,0)</f>
        <v>2058.0530973451328</v>
      </c>
      <c r="AL4526" s="22">
        <f t="shared" si="73"/>
        <v>2058.0530973451328</v>
      </c>
    </row>
    <row r="4527" spans="1:38" ht="12" customHeight="1">
      <c r="A4527" s="19" t="s">
        <v>16644</v>
      </c>
      <c r="B4527" s="20" t="s">
        <v>16645</v>
      </c>
      <c r="C4527" s="20"/>
      <c r="D4527" s="20"/>
      <c r="E4527" s="19" t="s">
        <v>16646</v>
      </c>
      <c r="F4527" s="20" t="s">
        <v>1276</v>
      </c>
      <c r="G4527" s="20" t="s">
        <v>16636</v>
      </c>
      <c r="H4527" s="20" t="s">
        <v>16647</v>
      </c>
      <c r="I4527" s="20"/>
      <c r="J4527" s="20"/>
      <c r="K4527" s="20"/>
      <c r="L4527" s="20" t="s">
        <v>16647</v>
      </c>
      <c r="M4527" s="20" t="s">
        <v>16647</v>
      </c>
      <c r="N4527" s="20"/>
      <c r="O4527" s="19" t="s">
        <v>16648</v>
      </c>
      <c r="P4527" s="20" t="s">
        <v>43</v>
      </c>
      <c r="Q4527" s="19" t="s">
        <v>170</v>
      </c>
      <c r="U4527" s="21">
        <v>300</v>
      </c>
      <c r="V4527" s="21">
        <v>1</v>
      </c>
      <c r="W4527" s="21">
        <v>1</v>
      </c>
      <c r="X4527" s="21">
        <v>2</v>
      </c>
      <c r="Y4527" s="19" t="s">
        <v>60</v>
      </c>
      <c r="Z4527" s="19" t="s">
        <v>61</v>
      </c>
      <c r="AA4527" s="19" t="s">
        <v>141</v>
      </c>
      <c r="AB4527" s="19" t="s">
        <v>142</v>
      </c>
      <c r="AC4527" s="19" t="s">
        <v>203</v>
      </c>
      <c r="AD4527" s="19" t="s">
        <v>203</v>
      </c>
      <c r="AE4527" s="19" t="s">
        <v>3501</v>
      </c>
      <c r="AF4527" s="19" t="s">
        <v>3502</v>
      </c>
      <c r="AJ4527" s="21">
        <f>VLOOKUP(B4527,[1]Sheet8!$A$3:$B$989,2,0)</f>
        <v>0</v>
      </c>
      <c r="AK4527" s="21">
        <f>VLOOKUP(B4527,[2]Sheet3!$A$3:$B$1872,2,0)</f>
        <v>52805.309734513285</v>
      </c>
      <c r="AL4527" s="22">
        <f t="shared" si="73"/>
        <v>52805.309734513285</v>
      </c>
    </row>
    <row r="4528" spans="1:38" ht="12" customHeight="1">
      <c r="A4528" s="19" t="s">
        <v>16649</v>
      </c>
      <c r="B4528" s="20" t="s">
        <v>16650</v>
      </c>
      <c r="C4528" s="20"/>
      <c r="D4528" s="20"/>
      <c r="F4528" s="20" t="s">
        <v>350</v>
      </c>
      <c r="G4528" s="20" t="s">
        <v>601</v>
      </c>
      <c r="H4528" s="20" t="s">
        <v>16651</v>
      </c>
      <c r="I4528" s="20"/>
      <c r="J4528" s="20"/>
      <c r="K4528" s="20"/>
      <c r="L4528" s="20" t="s">
        <v>16652</v>
      </c>
      <c r="M4528" s="20" t="s">
        <v>16650</v>
      </c>
      <c r="N4528" s="20"/>
      <c r="O4528" s="19" t="s">
        <v>16653</v>
      </c>
      <c r="P4528" s="20" t="s">
        <v>43</v>
      </c>
      <c r="Q4528" s="19" t="s">
        <v>131</v>
      </c>
      <c r="U4528" s="21">
        <v>300</v>
      </c>
      <c r="V4528" s="21">
        <v>1</v>
      </c>
      <c r="W4528" s="21">
        <v>0</v>
      </c>
      <c r="X4528" s="21">
        <v>2</v>
      </c>
      <c r="AJ4528" s="21">
        <v>0</v>
      </c>
      <c r="AK4528" s="21">
        <f>VLOOKUP(B4528,[2]Sheet3!$A$3:$B$1872,2,0)</f>
        <v>35745.132743362832</v>
      </c>
      <c r="AL4528" s="22">
        <f t="shared" si="73"/>
        <v>35745.132743362832</v>
      </c>
    </row>
    <row r="4529" spans="1:38" ht="12" customHeight="1">
      <c r="A4529" s="19" t="s">
        <v>16654</v>
      </c>
      <c r="B4529" s="20" t="s">
        <v>16655</v>
      </c>
      <c r="C4529" s="20"/>
      <c r="D4529" s="20"/>
      <c r="F4529" s="20" t="s">
        <v>1276</v>
      </c>
      <c r="G4529" s="20" t="s">
        <v>16636</v>
      </c>
      <c r="H4529" s="20" t="s">
        <v>16656</v>
      </c>
      <c r="I4529" s="20"/>
      <c r="J4529" s="20"/>
      <c r="K4529" s="20"/>
      <c r="L4529" s="20"/>
      <c r="M4529" s="20" t="s">
        <v>16655</v>
      </c>
      <c r="N4529" s="20"/>
      <c r="O4529" s="19" t="s">
        <v>16657</v>
      </c>
      <c r="P4529" s="20" t="s">
        <v>43</v>
      </c>
      <c r="Q4529" s="19" t="s">
        <v>131</v>
      </c>
      <c r="AJ4529" s="21">
        <v>0</v>
      </c>
      <c r="AK4529" s="21">
        <f>VLOOKUP(B4529,[2]Sheet3!$A$3:$B$1872,2,0)</f>
        <v>5415.929203539823</v>
      </c>
      <c r="AL4529" s="22">
        <f t="shared" si="73"/>
        <v>5415.929203539823</v>
      </c>
    </row>
    <row r="4530" spans="1:38" ht="12" customHeight="1">
      <c r="A4530" s="19" t="s">
        <v>16658</v>
      </c>
      <c r="B4530" s="20" t="s">
        <v>16659</v>
      </c>
      <c r="C4530" s="20"/>
      <c r="D4530" s="20"/>
      <c r="F4530" s="20" t="s">
        <v>215</v>
      </c>
      <c r="G4530" s="20" t="s">
        <v>5707</v>
      </c>
      <c r="H4530" s="20" t="s">
        <v>16660</v>
      </c>
      <c r="I4530" s="20"/>
      <c r="J4530" s="20"/>
      <c r="K4530" s="20"/>
      <c r="L4530" s="20" t="s">
        <v>16659</v>
      </c>
      <c r="M4530" s="20" t="s">
        <v>16659</v>
      </c>
      <c r="N4530" s="20"/>
      <c r="O4530" s="19" t="s">
        <v>16661</v>
      </c>
      <c r="P4530" s="20" t="s">
        <v>43</v>
      </c>
      <c r="Q4530" s="19" t="s">
        <v>131</v>
      </c>
      <c r="AJ4530" s="21">
        <v>0</v>
      </c>
      <c r="AK4530" s="21">
        <v>0</v>
      </c>
      <c r="AL4530" s="22">
        <f t="shared" si="73"/>
        <v>0</v>
      </c>
    </row>
    <row r="4531" spans="1:38" ht="12" customHeight="1">
      <c r="A4531" s="19" t="s">
        <v>16662</v>
      </c>
      <c r="B4531" s="20" t="s">
        <v>16663</v>
      </c>
      <c r="C4531" s="20"/>
      <c r="D4531" s="20"/>
      <c r="F4531" s="20" t="s">
        <v>215</v>
      </c>
      <c r="G4531" s="20" t="s">
        <v>5707</v>
      </c>
      <c r="H4531" s="20"/>
      <c r="I4531" s="20"/>
      <c r="J4531" s="20"/>
      <c r="K4531" s="20"/>
      <c r="L4531" s="20"/>
      <c r="M4531" s="20" t="s">
        <v>16663</v>
      </c>
      <c r="N4531" s="20"/>
      <c r="O4531" s="19" t="s">
        <v>16664</v>
      </c>
      <c r="P4531" s="20" t="s">
        <v>43</v>
      </c>
      <c r="Q4531" s="19" t="s">
        <v>131</v>
      </c>
      <c r="AJ4531" s="21">
        <v>0</v>
      </c>
      <c r="AK4531" s="21">
        <f>VLOOKUP(B4531,[2]Sheet3!$A$3:$B$1872,2,0)</f>
        <v>41973.451327433635</v>
      </c>
      <c r="AL4531" s="22">
        <f t="shared" si="73"/>
        <v>41973.451327433635</v>
      </c>
    </row>
    <row r="4532" spans="1:38" ht="12" customHeight="1">
      <c r="A4532" s="19" t="s">
        <v>16665</v>
      </c>
      <c r="B4532" s="20" t="s">
        <v>16666</v>
      </c>
      <c r="C4532" s="20"/>
      <c r="D4532" s="20"/>
      <c r="F4532" s="20" t="s">
        <v>105</v>
      </c>
      <c r="G4532" s="20" t="s">
        <v>860</v>
      </c>
      <c r="H4532" s="20"/>
      <c r="I4532" s="20"/>
      <c r="J4532" s="20"/>
      <c r="K4532" s="20"/>
      <c r="L4532" s="20"/>
      <c r="M4532" s="20" t="s">
        <v>16667</v>
      </c>
      <c r="N4532" s="20"/>
      <c r="O4532" s="19" t="s">
        <v>16668</v>
      </c>
      <c r="P4532" s="20" t="s">
        <v>43</v>
      </c>
      <c r="Q4532" s="19" t="s">
        <v>131</v>
      </c>
      <c r="AJ4532" s="21">
        <v>0</v>
      </c>
      <c r="AK4532" s="21">
        <v>0</v>
      </c>
      <c r="AL4532" s="22">
        <f t="shared" si="73"/>
        <v>0</v>
      </c>
    </row>
    <row r="4533" spans="1:38" ht="12" customHeight="1">
      <c r="A4533" s="19" t="s">
        <v>16669</v>
      </c>
      <c r="B4533" s="20" t="s">
        <v>16670</v>
      </c>
      <c r="C4533" s="20"/>
      <c r="D4533" s="20"/>
      <c r="F4533" s="20" t="s">
        <v>1732</v>
      </c>
      <c r="G4533" s="20" t="s">
        <v>1733</v>
      </c>
      <c r="H4533" s="20" t="s">
        <v>16671</v>
      </c>
      <c r="I4533" s="20"/>
      <c r="J4533" s="20"/>
      <c r="K4533" s="20"/>
      <c r="L4533" s="20" t="s">
        <v>16672</v>
      </c>
      <c r="M4533" s="20" t="s">
        <v>16673</v>
      </c>
      <c r="N4533" s="20"/>
      <c r="O4533" s="19" t="s">
        <v>16674</v>
      </c>
      <c r="P4533" s="20" t="s">
        <v>43</v>
      </c>
      <c r="Q4533" s="19" t="s">
        <v>131</v>
      </c>
      <c r="AJ4533" s="21">
        <v>0</v>
      </c>
      <c r="AK4533" s="21">
        <f>VLOOKUP(B4533,[2]Sheet3!$A$3:$B$1872,2,0)</f>
        <v>40980.530973451336</v>
      </c>
      <c r="AL4533" s="22">
        <f t="shared" si="73"/>
        <v>40980.530973451336</v>
      </c>
    </row>
    <row r="4534" spans="1:38" ht="12" customHeight="1">
      <c r="A4534" s="19" t="s">
        <v>16675</v>
      </c>
      <c r="B4534" s="20" t="s">
        <v>16676</v>
      </c>
      <c r="C4534" s="20"/>
      <c r="D4534" s="20"/>
      <c r="F4534" s="20" t="s">
        <v>1732</v>
      </c>
      <c r="G4534" s="20" t="s">
        <v>1733</v>
      </c>
      <c r="H4534" s="20" t="s">
        <v>16676</v>
      </c>
      <c r="I4534" s="20"/>
      <c r="J4534" s="20"/>
      <c r="K4534" s="20"/>
      <c r="L4534" s="20"/>
      <c r="M4534" s="20" t="s">
        <v>16676</v>
      </c>
      <c r="N4534" s="20"/>
      <c r="O4534" s="19" t="s">
        <v>16677</v>
      </c>
      <c r="P4534" s="20" t="s">
        <v>43</v>
      </c>
      <c r="Q4534" s="19" t="s">
        <v>131</v>
      </c>
      <c r="AJ4534" s="21">
        <f>VLOOKUP(B4534,[1]Sheet8!$A$3:$B$989,2,0)</f>
        <v>18513.879999999997</v>
      </c>
      <c r="AK4534" s="21">
        <f>VLOOKUP(B4534,[2]Sheet3!$A$3:$B$1872,2,0)</f>
        <v>124190.26548672568</v>
      </c>
      <c r="AL4534" s="22">
        <f t="shared" si="73"/>
        <v>142704.14548672567</v>
      </c>
    </row>
    <row r="4535" spans="1:38" ht="12" customHeight="1">
      <c r="A4535" s="19" t="s">
        <v>16678</v>
      </c>
      <c r="B4535" s="20" t="s">
        <v>16679</v>
      </c>
      <c r="C4535" s="20"/>
      <c r="D4535" s="20"/>
      <c r="F4535" s="20" t="s">
        <v>1732</v>
      </c>
      <c r="G4535" s="20" t="s">
        <v>1733</v>
      </c>
      <c r="H4535" s="20"/>
      <c r="I4535" s="20"/>
      <c r="J4535" s="20"/>
      <c r="K4535" s="20"/>
      <c r="L4535" s="20"/>
      <c r="M4535" s="20" t="s">
        <v>16680</v>
      </c>
      <c r="N4535" s="20"/>
      <c r="O4535" s="19" t="s">
        <v>16681</v>
      </c>
      <c r="P4535" s="20" t="s">
        <v>43</v>
      </c>
      <c r="Q4535" s="19" t="s">
        <v>131</v>
      </c>
      <c r="AJ4535" s="21">
        <f>VLOOKUP(B4535,[1]Sheet8!$A$3:$B$989,2,0)</f>
        <v>4628.4699999999993</v>
      </c>
      <c r="AK4535" s="21">
        <f>VLOOKUP(B4535,[2]Sheet3!$A$3:$B$1872,2,0)</f>
        <v>61500.884955752212</v>
      </c>
      <c r="AL4535" s="22">
        <f t="shared" si="73"/>
        <v>66129.354955752206</v>
      </c>
    </row>
    <row r="4536" spans="1:38" ht="12" customHeight="1">
      <c r="A4536" s="19" t="s">
        <v>16682</v>
      </c>
      <c r="B4536" s="20" t="s">
        <v>16683</v>
      </c>
      <c r="C4536" s="20"/>
      <c r="D4536" s="20"/>
      <c r="F4536" s="20" t="s">
        <v>1732</v>
      </c>
      <c r="G4536" s="20" t="s">
        <v>1733</v>
      </c>
      <c r="H4536" s="20" t="s">
        <v>16684</v>
      </c>
      <c r="I4536" s="20"/>
      <c r="J4536" s="20"/>
      <c r="K4536" s="20"/>
      <c r="L4536" s="20" t="s">
        <v>16685</v>
      </c>
      <c r="M4536" s="20" t="s">
        <v>16686</v>
      </c>
      <c r="N4536" s="20"/>
      <c r="O4536" s="19" t="s">
        <v>16687</v>
      </c>
      <c r="P4536" s="20" t="s">
        <v>43</v>
      </c>
      <c r="Q4536" s="19" t="s">
        <v>131</v>
      </c>
      <c r="AJ4536" s="21">
        <f>VLOOKUP(B4536,[1]Sheet8!$A$3:$B$989,2,0)</f>
        <v>28280.1</v>
      </c>
      <c r="AK4536" s="21">
        <f>VLOOKUP(B4536,[2]Sheet3!$A$3:$B$1872,2,0)</f>
        <v>21663.716814159299</v>
      </c>
      <c r="AL4536" s="22">
        <f t="shared" si="73"/>
        <v>49943.816814159298</v>
      </c>
    </row>
    <row r="4537" spans="1:38" ht="12" customHeight="1">
      <c r="A4537" s="19" t="s">
        <v>16688</v>
      </c>
      <c r="B4537" s="20" t="s">
        <v>16689</v>
      </c>
      <c r="C4537" s="20"/>
      <c r="D4537" s="20"/>
      <c r="E4537" s="19" t="s">
        <v>16690</v>
      </c>
      <c r="F4537" s="20" t="s">
        <v>1732</v>
      </c>
      <c r="G4537" s="20" t="s">
        <v>1733</v>
      </c>
      <c r="H4537" s="20" t="s">
        <v>16684</v>
      </c>
      <c r="I4537" s="20"/>
      <c r="J4537" s="20"/>
      <c r="K4537" s="20"/>
      <c r="L4537" s="20" t="s">
        <v>16685</v>
      </c>
      <c r="M4537" s="20" t="s">
        <v>16686</v>
      </c>
      <c r="N4537" s="20"/>
      <c r="O4537" s="19" t="s">
        <v>16691</v>
      </c>
      <c r="P4537" s="20" t="s">
        <v>43</v>
      </c>
      <c r="Q4537" s="19" t="s">
        <v>170</v>
      </c>
      <c r="U4537" s="21">
        <v>900</v>
      </c>
      <c r="V4537" s="21">
        <v>2</v>
      </c>
      <c r="W4537" s="21">
        <v>2</v>
      </c>
      <c r="X4537" s="21">
        <v>8</v>
      </c>
      <c r="Y4537" s="19" t="s">
        <v>60</v>
      </c>
      <c r="Z4537" s="19" t="s">
        <v>61</v>
      </c>
      <c r="AA4537" s="19" t="s">
        <v>62</v>
      </c>
      <c r="AB4537" s="19" t="s">
        <v>63</v>
      </c>
      <c r="AC4537" s="19" t="s">
        <v>64</v>
      </c>
      <c r="AD4537" s="19" t="s">
        <v>65</v>
      </c>
      <c r="AE4537" s="19" t="s">
        <v>12210</v>
      </c>
      <c r="AF4537" s="19" t="s">
        <v>12211</v>
      </c>
      <c r="AJ4537" s="21">
        <f>VLOOKUP(B4537,[1]Sheet8!$A$3:$B$989,2,0)</f>
        <v>0</v>
      </c>
      <c r="AK4537" s="21">
        <f>VLOOKUP(B4537,[2]Sheet3!$A$3:$B$1872,2,0)</f>
        <v>64991.150442477876</v>
      </c>
      <c r="AL4537" s="22">
        <f t="shared" si="73"/>
        <v>64991.150442477876</v>
      </c>
    </row>
    <row r="4538" spans="1:38" ht="12" customHeight="1">
      <c r="A4538" s="19" t="s">
        <v>16692</v>
      </c>
      <c r="B4538" s="20" t="s">
        <v>16693</v>
      </c>
      <c r="C4538" s="20"/>
      <c r="D4538" s="20"/>
      <c r="F4538" s="20" t="s">
        <v>1732</v>
      </c>
      <c r="G4538" s="20" t="s">
        <v>1733</v>
      </c>
      <c r="H4538" s="20"/>
      <c r="I4538" s="20"/>
      <c r="J4538" s="20"/>
      <c r="K4538" s="20"/>
      <c r="L4538" s="20"/>
      <c r="M4538" s="20" t="s">
        <v>16693</v>
      </c>
      <c r="N4538" s="20"/>
      <c r="O4538" s="19" t="s">
        <v>16694</v>
      </c>
      <c r="P4538" s="20" t="s">
        <v>43</v>
      </c>
      <c r="Q4538" s="19" t="s">
        <v>131</v>
      </c>
      <c r="AJ4538" s="21">
        <v>0</v>
      </c>
      <c r="AK4538" s="21">
        <f>VLOOKUP(B4538,[2]Sheet3!$A$3:$B$1872,2,0)</f>
        <v>18414.159292035401</v>
      </c>
      <c r="AL4538" s="22">
        <f t="shared" si="73"/>
        <v>18414.159292035401</v>
      </c>
    </row>
    <row r="4539" spans="1:38" ht="12" customHeight="1">
      <c r="A4539" s="19" t="s">
        <v>16695</v>
      </c>
      <c r="B4539" s="20" t="s">
        <v>16696</v>
      </c>
      <c r="C4539" s="20"/>
      <c r="D4539" s="20"/>
      <c r="E4539" s="19" t="s">
        <v>16697</v>
      </c>
      <c r="F4539" s="20" t="s">
        <v>1732</v>
      </c>
      <c r="G4539" s="20" t="s">
        <v>1733</v>
      </c>
      <c r="H4539" s="20" t="s">
        <v>16698</v>
      </c>
      <c r="I4539" s="20"/>
      <c r="J4539" s="20"/>
      <c r="K4539" s="20"/>
      <c r="L4539" s="20" t="s">
        <v>16696</v>
      </c>
      <c r="M4539" s="20" t="s">
        <v>16696</v>
      </c>
      <c r="N4539" s="20"/>
      <c r="O4539" s="19" t="s">
        <v>16699</v>
      </c>
      <c r="P4539" s="20" t="s">
        <v>43</v>
      </c>
      <c r="Q4539" s="19" t="s">
        <v>170</v>
      </c>
      <c r="U4539" s="21">
        <v>400</v>
      </c>
      <c r="V4539" s="21">
        <v>1</v>
      </c>
      <c r="W4539" s="21">
        <v>1</v>
      </c>
      <c r="X4539" s="21">
        <v>2</v>
      </c>
      <c r="Y4539" s="19" t="s">
        <v>60</v>
      </c>
      <c r="Z4539" s="19" t="s">
        <v>61</v>
      </c>
      <c r="AA4539" s="19" t="s">
        <v>62</v>
      </c>
      <c r="AB4539" s="19" t="s">
        <v>63</v>
      </c>
      <c r="AC4539" s="19" t="s">
        <v>64</v>
      </c>
      <c r="AD4539" s="19" t="s">
        <v>65</v>
      </c>
      <c r="AE4539" s="19" t="s">
        <v>12210</v>
      </c>
      <c r="AF4539" s="19" t="s">
        <v>12211</v>
      </c>
      <c r="AJ4539" s="21">
        <f>VLOOKUP(B4539,[1]Sheet8!$A$3:$B$989,2,0)</f>
        <v>56560.083191618833</v>
      </c>
      <c r="AK4539" s="21">
        <f>VLOOKUP(B4539,[2]Sheet3!$A$3:$B$1872,2,0)</f>
        <v>146741.59292035401</v>
      </c>
      <c r="AL4539" s="22">
        <f t="shared" si="73"/>
        <v>203301.67611197283</v>
      </c>
    </row>
    <row r="4540" spans="1:38" ht="12" customHeight="1">
      <c r="A4540" s="19" t="s">
        <v>16700</v>
      </c>
      <c r="B4540" s="20" t="s">
        <v>16701</v>
      </c>
      <c r="C4540" s="20"/>
      <c r="D4540" s="20"/>
      <c r="E4540" s="19" t="s">
        <v>16702</v>
      </c>
      <c r="F4540" s="20" t="s">
        <v>1732</v>
      </c>
      <c r="G4540" s="20" t="s">
        <v>1733</v>
      </c>
      <c r="H4540" s="20" t="s">
        <v>16703</v>
      </c>
      <c r="I4540" s="20"/>
      <c r="J4540" s="20"/>
      <c r="K4540" s="20"/>
      <c r="L4540" s="20" t="s">
        <v>16704</v>
      </c>
      <c r="M4540" s="20" t="s">
        <v>16704</v>
      </c>
      <c r="N4540" s="20"/>
      <c r="O4540" s="19" t="s">
        <v>16705</v>
      </c>
      <c r="P4540" s="20" t="s">
        <v>43</v>
      </c>
      <c r="Q4540" s="19" t="s">
        <v>170</v>
      </c>
      <c r="U4540" s="21">
        <v>680</v>
      </c>
      <c r="V4540" s="21">
        <v>2</v>
      </c>
      <c r="W4540" s="21">
        <v>1</v>
      </c>
      <c r="X4540" s="21">
        <v>4</v>
      </c>
      <c r="Y4540" s="19" t="s">
        <v>60</v>
      </c>
      <c r="Z4540" s="19" t="s">
        <v>61</v>
      </c>
      <c r="AA4540" s="19" t="s">
        <v>62</v>
      </c>
      <c r="AB4540" s="19" t="s">
        <v>63</v>
      </c>
      <c r="AC4540" s="19" t="s">
        <v>64</v>
      </c>
      <c r="AD4540" s="19" t="s">
        <v>65</v>
      </c>
      <c r="AE4540" s="19" t="s">
        <v>12210</v>
      </c>
      <c r="AF4540" s="19" t="s">
        <v>12211</v>
      </c>
      <c r="AJ4540" s="21">
        <f>VLOOKUP(B4540,[1]Sheet8!$A$3:$B$989,2,0)</f>
        <v>0</v>
      </c>
      <c r="AK4540" s="21">
        <f>VLOOKUP(B4540,[2]Sheet3!$A$3:$B$1872,2,0)</f>
        <v>93727.433628318584</v>
      </c>
      <c r="AL4540" s="22">
        <f t="shared" si="73"/>
        <v>93727.433628318584</v>
      </c>
    </row>
    <row r="4541" spans="1:38" ht="12" customHeight="1">
      <c r="A4541" s="19" t="s">
        <v>16706</v>
      </c>
      <c r="B4541" s="20" t="s">
        <v>16707</v>
      </c>
      <c r="C4541" s="20"/>
      <c r="D4541" s="20"/>
      <c r="E4541" s="19" t="s">
        <v>16708</v>
      </c>
      <c r="F4541" s="20" t="s">
        <v>489</v>
      </c>
      <c r="G4541" s="20" t="s">
        <v>4696</v>
      </c>
      <c r="H4541" s="20"/>
      <c r="I4541" s="20"/>
      <c r="J4541" s="20"/>
      <c r="K4541" s="20"/>
      <c r="L4541" s="20"/>
      <c r="M4541" s="20"/>
      <c r="N4541" s="20"/>
      <c r="O4541" s="19" t="s">
        <v>16709</v>
      </c>
      <c r="P4541" s="20" t="s">
        <v>43</v>
      </c>
      <c r="Q4541" s="19" t="s">
        <v>170</v>
      </c>
      <c r="U4541" s="21">
        <v>500</v>
      </c>
      <c r="V4541" s="21">
        <v>4</v>
      </c>
      <c r="W4541" s="21">
        <v>1</v>
      </c>
      <c r="X4541" s="21">
        <v>5</v>
      </c>
      <c r="Y4541" s="19" t="s">
        <v>60</v>
      </c>
      <c r="Z4541" s="19" t="s">
        <v>61</v>
      </c>
      <c r="AA4541" s="19" t="s">
        <v>141</v>
      </c>
      <c r="AB4541" s="19" t="s">
        <v>142</v>
      </c>
      <c r="AC4541" s="19" t="s">
        <v>325</v>
      </c>
      <c r="AD4541" s="19" t="s">
        <v>325</v>
      </c>
      <c r="AE4541" s="19" t="s">
        <v>2859</v>
      </c>
      <c r="AF4541" s="19" t="s">
        <v>2860</v>
      </c>
      <c r="AJ4541" s="21">
        <f>VLOOKUP(B4541,[1]Sheet8!$A$3:$B$989,2,0)</f>
        <v>0</v>
      </c>
      <c r="AK4541" s="21">
        <f>VLOOKUP(B4541,[2]Sheet3!$A$3:$B$1872,2,0)</f>
        <v>21663.716814159292</v>
      </c>
      <c r="AL4541" s="22">
        <f t="shared" si="73"/>
        <v>21663.716814159292</v>
      </c>
    </row>
    <row r="4542" spans="1:38" ht="12" customHeight="1">
      <c r="A4542" s="19" t="s">
        <v>16710</v>
      </c>
      <c r="B4542" s="20" t="s">
        <v>16711</v>
      </c>
      <c r="C4542" s="20"/>
      <c r="D4542" s="20"/>
      <c r="F4542" s="20" t="s">
        <v>818</v>
      </c>
      <c r="G4542" s="20" t="s">
        <v>6024</v>
      </c>
      <c r="H4542" s="20" t="s">
        <v>16712</v>
      </c>
      <c r="I4542" s="20"/>
      <c r="J4542" s="20"/>
      <c r="K4542" s="20"/>
      <c r="L4542" s="20"/>
      <c r="M4542" s="20" t="s">
        <v>16711</v>
      </c>
      <c r="N4542" s="20"/>
      <c r="O4542" s="19" t="s">
        <v>16713</v>
      </c>
      <c r="P4542" s="20" t="s">
        <v>43</v>
      </c>
      <c r="Q4542" s="19" t="s">
        <v>131</v>
      </c>
      <c r="AJ4542" s="21">
        <v>0</v>
      </c>
      <c r="AK4542" s="21">
        <v>0</v>
      </c>
      <c r="AL4542" s="22">
        <f t="shared" si="73"/>
        <v>0</v>
      </c>
    </row>
    <row r="4543" spans="1:38" ht="12" customHeight="1">
      <c r="A4543" s="19" t="s">
        <v>16714</v>
      </c>
      <c r="B4543" s="20" t="s">
        <v>16715</v>
      </c>
      <c r="C4543" s="20"/>
      <c r="D4543" s="20"/>
      <c r="F4543" s="20" t="s">
        <v>818</v>
      </c>
      <c r="G4543" s="20" t="s">
        <v>6024</v>
      </c>
      <c r="H4543" s="20"/>
      <c r="I4543" s="20"/>
      <c r="J4543" s="20"/>
      <c r="K4543" s="20"/>
      <c r="L4543" s="20"/>
      <c r="M4543" s="20"/>
      <c r="N4543" s="20"/>
      <c r="O4543" s="19" t="s">
        <v>16716</v>
      </c>
      <c r="P4543" s="20" t="s">
        <v>43</v>
      </c>
      <c r="Q4543" s="19" t="s">
        <v>131</v>
      </c>
      <c r="AJ4543" s="21">
        <v>0</v>
      </c>
      <c r="AK4543" s="21">
        <v>0</v>
      </c>
      <c r="AL4543" s="22">
        <f t="shared" si="73"/>
        <v>0</v>
      </c>
    </row>
    <row r="4544" spans="1:38" ht="12" customHeight="1">
      <c r="A4544" s="19" t="s">
        <v>16717</v>
      </c>
      <c r="B4544" s="20" t="s">
        <v>16718</v>
      </c>
      <c r="C4544" s="20"/>
      <c r="D4544" s="20"/>
      <c r="F4544" s="20" t="s">
        <v>818</v>
      </c>
      <c r="G4544" s="20" t="s">
        <v>6024</v>
      </c>
      <c r="H4544" s="20"/>
      <c r="I4544" s="20"/>
      <c r="J4544" s="20"/>
      <c r="K4544" s="20"/>
      <c r="L4544" s="20"/>
      <c r="M4544" s="20" t="s">
        <v>16718</v>
      </c>
      <c r="N4544" s="20"/>
      <c r="O4544" s="19" t="s">
        <v>16719</v>
      </c>
      <c r="P4544" s="20" t="s">
        <v>43</v>
      </c>
      <c r="Q4544" s="19" t="s">
        <v>131</v>
      </c>
      <c r="AJ4544" s="21">
        <v>0</v>
      </c>
      <c r="AK4544" s="21">
        <v>0</v>
      </c>
      <c r="AL4544" s="22">
        <f t="shared" si="73"/>
        <v>0</v>
      </c>
    </row>
    <row r="4545" spans="1:38" ht="12" customHeight="1">
      <c r="A4545" s="19" t="s">
        <v>16720</v>
      </c>
      <c r="B4545" s="20" t="s">
        <v>16721</v>
      </c>
      <c r="C4545" s="20"/>
      <c r="D4545" s="20"/>
      <c r="F4545" s="20" t="s">
        <v>699</v>
      </c>
      <c r="G4545" s="20" t="s">
        <v>1089</v>
      </c>
      <c r="H4545" s="20"/>
      <c r="I4545" s="20"/>
      <c r="J4545" s="20"/>
      <c r="K4545" s="20"/>
      <c r="L4545" s="20"/>
      <c r="M4545" s="20" t="s">
        <v>16721</v>
      </c>
      <c r="N4545" s="20"/>
      <c r="O4545" s="19" t="s">
        <v>16722</v>
      </c>
      <c r="P4545" s="20" t="s">
        <v>43</v>
      </c>
      <c r="Q4545" s="19" t="s">
        <v>131</v>
      </c>
      <c r="U4545" s="21">
        <v>100</v>
      </c>
      <c r="V4545" s="21">
        <v>2</v>
      </c>
      <c r="W4545" s="21">
        <v>1</v>
      </c>
      <c r="X4545" s="21">
        <v>3</v>
      </c>
      <c r="AJ4545" s="21">
        <v>0</v>
      </c>
      <c r="AK4545" s="21">
        <f>VLOOKUP(B4545,[2]Sheet3!$A$3:$B$1872,2,0)</f>
        <v>22461.061946902657</v>
      </c>
      <c r="AL4545" s="22">
        <f t="shared" si="73"/>
        <v>22461.061946902657</v>
      </c>
    </row>
    <row r="4546" spans="1:38" ht="12" customHeight="1">
      <c r="A4546" s="19" t="s">
        <v>16723</v>
      </c>
      <c r="B4546" s="20" t="s">
        <v>16724</v>
      </c>
      <c r="C4546" s="20"/>
      <c r="D4546" s="20"/>
      <c r="E4546" s="19" t="s">
        <v>16725</v>
      </c>
      <c r="F4546" s="20" t="s">
        <v>699</v>
      </c>
      <c r="G4546" s="20" t="s">
        <v>1089</v>
      </c>
      <c r="H4546" s="20"/>
      <c r="I4546" s="20"/>
      <c r="J4546" s="20"/>
      <c r="K4546" s="20"/>
      <c r="L4546" s="20"/>
      <c r="M4546" s="20"/>
      <c r="N4546" s="20"/>
      <c r="O4546" s="19" t="s">
        <v>16726</v>
      </c>
      <c r="P4546" s="20" t="s">
        <v>43</v>
      </c>
      <c r="Q4546" s="19" t="s">
        <v>170</v>
      </c>
      <c r="U4546" s="21">
        <v>100</v>
      </c>
      <c r="V4546" s="21">
        <v>2</v>
      </c>
      <c r="W4546" s="21">
        <v>1</v>
      </c>
      <c r="X4546" s="21">
        <v>3</v>
      </c>
      <c r="Y4546" s="19" t="s">
        <v>60</v>
      </c>
      <c r="Z4546" s="19" t="s">
        <v>61</v>
      </c>
      <c r="AA4546" s="19" t="s">
        <v>141</v>
      </c>
      <c r="AB4546" s="19" t="s">
        <v>142</v>
      </c>
      <c r="AC4546" s="19" t="s">
        <v>325</v>
      </c>
      <c r="AD4546" s="19" t="s">
        <v>325</v>
      </c>
      <c r="AE4546" s="19" t="s">
        <v>433</v>
      </c>
      <c r="AF4546" s="19" t="s">
        <v>434</v>
      </c>
      <c r="AJ4546" s="21">
        <f>VLOOKUP(B4546,[1]Sheet8!$A$3:$B$989,2,0)</f>
        <v>0</v>
      </c>
      <c r="AK4546" s="21">
        <v>0</v>
      </c>
      <c r="AL4546" s="22">
        <f t="shared" ref="AL4546:AL4609" si="74">AJ4546+AK4546</f>
        <v>0</v>
      </c>
    </row>
    <row r="4547" spans="1:38" ht="12" customHeight="1">
      <c r="A4547" s="19" t="s">
        <v>16727</v>
      </c>
      <c r="B4547" s="20" t="s">
        <v>16728</v>
      </c>
      <c r="C4547" s="20"/>
      <c r="D4547" s="20"/>
      <c r="E4547" s="19" t="s">
        <v>16729</v>
      </c>
      <c r="F4547" s="20" t="s">
        <v>699</v>
      </c>
      <c r="G4547" s="20" t="s">
        <v>1089</v>
      </c>
      <c r="H4547" s="20" t="s">
        <v>16728</v>
      </c>
      <c r="I4547" s="20"/>
      <c r="J4547" s="20"/>
      <c r="K4547" s="20"/>
      <c r="L4547" s="20" t="s">
        <v>16730</v>
      </c>
      <c r="M4547" s="20" t="s">
        <v>16731</v>
      </c>
      <c r="N4547" s="20"/>
      <c r="O4547" s="19" t="s">
        <v>16732</v>
      </c>
      <c r="P4547" s="20" t="s">
        <v>43</v>
      </c>
      <c r="Q4547" s="19" t="s">
        <v>170</v>
      </c>
      <c r="Y4547" s="19" t="s">
        <v>60</v>
      </c>
      <c r="Z4547" s="19" t="s">
        <v>61</v>
      </c>
      <c r="AA4547" s="19" t="s">
        <v>141</v>
      </c>
      <c r="AB4547" s="19" t="s">
        <v>142</v>
      </c>
      <c r="AC4547" s="19" t="s">
        <v>325</v>
      </c>
      <c r="AD4547" s="19" t="s">
        <v>325</v>
      </c>
      <c r="AE4547" s="19" t="s">
        <v>433</v>
      </c>
      <c r="AF4547" s="19" t="s">
        <v>434</v>
      </c>
      <c r="AJ4547" s="21">
        <f>VLOOKUP(B4547,[1]Sheet8!$A$3:$B$989,2,0)</f>
        <v>0</v>
      </c>
      <c r="AK4547" s="21">
        <v>0</v>
      </c>
      <c r="AL4547" s="22">
        <f t="shared" si="74"/>
        <v>0</v>
      </c>
    </row>
    <row r="4548" spans="1:38" ht="12" customHeight="1">
      <c r="A4548" s="19" t="s">
        <v>16733</v>
      </c>
      <c r="B4548" s="20" t="s">
        <v>16734</v>
      </c>
      <c r="C4548" s="20"/>
      <c r="D4548" s="20"/>
      <c r="F4548" s="20" t="s">
        <v>699</v>
      </c>
      <c r="G4548" s="20" t="s">
        <v>1089</v>
      </c>
      <c r="H4548" s="20"/>
      <c r="I4548" s="20"/>
      <c r="J4548" s="20"/>
      <c r="K4548" s="20"/>
      <c r="L4548" s="20"/>
      <c r="M4548" s="20" t="s">
        <v>16734</v>
      </c>
      <c r="N4548" s="20"/>
      <c r="O4548" s="19" t="s">
        <v>16735</v>
      </c>
      <c r="P4548" s="20" t="s">
        <v>43</v>
      </c>
      <c r="Q4548" s="19" t="s">
        <v>131</v>
      </c>
      <c r="U4548" s="21">
        <v>180</v>
      </c>
      <c r="V4548" s="21">
        <v>2</v>
      </c>
      <c r="W4548" s="21">
        <v>1</v>
      </c>
      <c r="X4548" s="21">
        <v>1</v>
      </c>
      <c r="AJ4548" s="21">
        <v>0</v>
      </c>
      <c r="AK4548" s="21">
        <f>VLOOKUP(B4548,[2]Sheet3!$A$3:$B$1872,2,0)</f>
        <v>5130.0884955752217</v>
      </c>
      <c r="AL4548" s="22">
        <f t="shared" si="74"/>
        <v>5130.0884955752217</v>
      </c>
    </row>
    <row r="4549" spans="1:38" ht="12" customHeight="1">
      <c r="A4549" s="19" t="s">
        <v>16736</v>
      </c>
      <c r="B4549" s="20" t="s">
        <v>16737</v>
      </c>
      <c r="C4549" s="20"/>
      <c r="D4549" s="20"/>
      <c r="F4549" s="20" t="s">
        <v>628</v>
      </c>
      <c r="G4549" s="20" t="s">
        <v>1323</v>
      </c>
      <c r="H4549" s="20"/>
      <c r="I4549" s="20"/>
      <c r="J4549" s="20"/>
      <c r="K4549" s="20"/>
      <c r="L4549" s="20" t="s">
        <v>16738</v>
      </c>
      <c r="M4549" s="20" t="s">
        <v>16739</v>
      </c>
      <c r="N4549" s="20"/>
      <c r="O4549" s="19" t="s">
        <v>16740</v>
      </c>
      <c r="P4549" s="20" t="s">
        <v>43</v>
      </c>
      <c r="Q4549" s="19" t="s">
        <v>131</v>
      </c>
      <c r="U4549" s="21">
        <v>600</v>
      </c>
      <c r="V4549" s="21">
        <v>1</v>
      </c>
      <c r="W4549" s="21">
        <v>1</v>
      </c>
      <c r="X4549" s="21">
        <v>2</v>
      </c>
      <c r="AJ4549" s="21">
        <v>0</v>
      </c>
      <c r="AK4549" s="21">
        <f>VLOOKUP(B4549,[2]Sheet3!$A$3:$B$1872,2,0)</f>
        <v>68812.389380530978</v>
      </c>
      <c r="AL4549" s="22">
        <f t="shared" si="74"/>
        <v>68812.389380530978</v>
      </c>
    </row>
    <row r="4550" spans="1:38" ht="12" customHeight="1">
      <c r="A4550" s="19" t="s">
        <v>16741</v>
      </c>
      <c r="B4550" s="20" t="s">
        <v>16742</v>
      </c>
      <c r="C4550" s="20"/>
      <c r="D4550" s="20"/>
      <c r="F4550" s="20" t="s">
        <v>628</v>
      </c>
      <c r="G4550" s="20" t="s">
        <v>1323</v>
      </c>
      <c r="H4550" s="20"/>
      <c r="I4550" s="20"/>
      <c r="J4550" s="20"/>
      <c r="K4550" s="20"/>
      <c r="L4550" s="20"/>
      <c r="M4550" s="20" t="s">
        <v>16742</v>
      </c>
      <c r="N4550" s="20"/>
      <c r="O4550" s="19" t="s">
        <v>16743</v>
      </c>
      <c r="P4550" s="20" t="s">
        <v>43</v>
      </c>
      <c r="Q4550" s="19" t="s">
        <v>131</v>
      </c>
      <c r="U4550" s="21">
        <v>270</v>
      </c>
      <c r="V4550" s="21">
        <v>1</v>
      </c>
      <c r="W4550" s="21">
        <v>1</v>
      </c>
      <c r="X4550" s="21">
        <v>1</v>
      </c>
      <c r="AJ4550" s="21">
        <v>0</v>
      </c>
      <c r="AK4550" s="21">
        <f>VLOOKUP(B4550,[2]Sheet3!$A$3:$B$1872,2,0)</f>
        <v>5130.0884955752208</v>
      </c>
      <c r="AL4550" s="22">
        <f t="shared" si="74"/>
        <v>5130.0884955752208</v>
      </c>
    </row>
    <row r="4551" spans="1:38" ht="12" customHeight="1">
      <c r="A4551" s="19" t="s">
        <v>16744</v>
      </c>
      <c r="B4551" s="20" t="s">
        <v>16745</v>
      </c>
      <c r="C4551" s="20"/>
      <c r="D4551" s="20"/>
      <c r="F4551" s="20" t="s">
        <v>70</v>
      </c>
      <c r="G4551" s="20" t="s">
        <v>71</v>
      </c>
      <c r="H4551" s="20"/>
      <c r="I4551" s="20"/>
      <c r="J4551" s="20"/>
      <c r="K4551" s="20"/>
      <c r="L4551" s="20" t="s">
        <v>16745</v>
      </c>
      <c r="M4551" s="20" t="s">
        <v>16745</v>
      </c>
      <c r="N4551" s="20"/>
      <c r="O4551" s="19" t="s">
        <v>16746</v>
      </c>
      <c r="P4551" s="20" t="s">
        <v>59</v>
      </c>
      <c r="Q4551" s="19" t="s">
        <v>131</v>
      </c>
      <c r="AJ4551" s="21">
        <v>0</v>
      </c>
      <c r="AK4551" s="21">
        <v>0</v>
      </c>
      <c r="AL4551" s="22">
        <f t="shared" si="74"/>
        <v>0</v>
      </c>
    </row>
    <row r="4552" spans="1:38" ht="12" customHeight="1">
      <c r="A4552" s="19" t="s">
        <v>16747</v>
      </c>
      <c r="B4552" s="20" t="s">
        <v>16748</v>
      </c>
      <c r="C4552" s="20"/>
      <c r="D4552" s="20"/>
      <c r="F4552" s="20" t="s">
        <v>70</v>
      </c>
      <c r="G4552" s="20" t="s">
        <v>71</v>
      </c>
      <c r="H4552" s="20"/>
      <c r="I4552" s="20"/>
      <c r="J4552" s="20"/>
      <c r="K4552" s="20"/>
      <c r="L4552" s="20"/>
      <c r="M4552" s="20" t="s">
        <v>16748</v>
      </c>
      <c r="N4552" s="20"/>
      <c r="O4552" s="19" t="s">
        <v>16749</v>
      </c>
      <c r="P4552" s="20" t="s">
        <v>59</v>
      </c>
      <c r="Q4552" s="19" t="s">
        <v>131</v>
      </c>
      <c r="AJ4552" s="21">
        <v>0</v>
      </c>
      <c r="AK4552" s="21">
        <v>0</v>
      </c>
      <c r="AL4552" s="22">
        <f t="shared" si="74"/>
        <v>0</v>
      </c>
    </row>
    <row r="4553" spans="1:38" ht="12" customHeight="1">
      <c r="A4553" s="19" t="s">
        <v>16750</v>
      </c>
      <c r="B4553" s="20" t="s">
        <v>16751</v>
      </c>
      <c r="C4553" s="20"/>
      <c r="D4553" s="20"/>
      <c r="E4553" s="19" t="s">
        <v>16752</v>
      </c>
      <c r="F4553" s="20" t="s">
        <v>70</v>
      </c>
      <c r="G4553" s="20" t="s">
        <v>71</v>
      </c>
      <c r="H4553" s="20"/>
      <c r="I4553" s="20"/>
      <c r="J4553" s="20"/>
      <c r="K4553" s="20"/>
      <c r="L4553" s="20"/>
      <c r="M4553" s="20" t="s">
        <v>16751</v>
      </c>
      <c r="N4553" s="20"/>
      <c r="O4553" s="19" t="s">
        <v>16753</v>
      </c>
      <c r="P4553" s="20" t="s">
        <v>59</v>
      </c>
      <c r="Q4553" s="19" t="s">
        <v>170</v>
      </c>
      <c r="U4553" s="21">
        <v>10</v>
      </c>
      <c r="V4553" s="21">
        <v>1</v>
      </c>
      <c r="W4553" s="21">
        <v>1</v>
      </c>
      <c r="X4553" s="21">
        <v>0</v>
      </c>
      <c r="Y4553" s="19" t="s">
        <v>45</v>
      </c>
      <c r="Z4553" s="19" t="s">
        <v>46</v>
      </c>
      <c r="AA4553" s="19" t="s">
        <v>73</v>
      </c>
      <c r="AB4553" s="19" t="s">
        <v>74</v>
      </c>
      <c r="AC4553" s="19" t="s">
        <v>75</v>
      </c>
      <c r="AD4553" s="19" t="s">
        <v>76</v>
      </c>
      <c r="AE4553" s="19" t="s">
        <v>418</v>
      </c>
      <c r="AF4553" s="19" t="s">
        <v>419</v>
      </c>
      <c r="AJ4553" s="21">
        <f>VLOOKUP(B4553,[1]Sheet8!$A$3:$B$989,2,0)</f>
        <v>0</v>
      </c>
      <c r="AK4553" s="21">
        <v>0</v>
      </c>
      <c r="AL4553" s="22">
        <f t="shared" si="74"/>
        <v>0</v>
      </c>
    </row>
    <row r="4554" spans="1:38" ht="12" customHeight="1">
      <c r="A4554" s="19" t="s">
        <v>16754</v>
      </c>
      <c r="B4554" s="20" t="s">
        <v>16755</v>
      </c>
      <c r="C4554" s="20"/>
      <c r="D4554" s="20"/>
      <c r="F4554" s="20" t="s">
        <v>70</v>
      </c>
      <c r="G4554" s="20" t="s">
        <v>71</v>
      </c>
      <c r="H4554" s="20" t="s">
        <v>16756</v>
      </c>
      <c r="I4554" s="20"/>
      <c r="J4554" s="20"/>
      <c r="K4554" s="20"/>
      <c r="L4554" s="20"/>
      <c r="M4554" s="20" t="s">
        <v>16755</v>
      </c>
      <c r="N4554" s="20"/>
      <c r="O4554" s="19" t="s">
        <v>16757</v>
      </c>
      <c r="P4554" s="20" t="s">
        <v>43</v>
      </c>
      <c r="Q4554" s="19" t="s">
        <v>131</v>
      </c>
      <c r="AJ4554" s="21">
        <v>0</v>
      </c>
      <c r="AK4554" s="21">
        <f>VLOOKUP(B4554,[2]Sheet3!$A$3:$B$1872,2,0)</f>
        <v>23318.58407079646</v>
      </c>
      <c r="AL4554" s="22">
        <f t="shared" si="74"/>
        <v>23318.58407079646</v>
      </c>
    </row>
    <row r="4555" spans="1:38" ht="12" customHeight="1">
      <c r="A4555" s="19" t="s">
        <v>16758</v>
      </c>
      <c r="B4555" s="20" t="s">
        <v>16759</v>
      </c>
      <c r="C4555" s="20"/>
      <c r="D4555" s="20"/>
      <c r="E4555" s="19" t="s">
        <v>16760</v>
      </c>
      <c r="F4555" s="20" t="s">
        <v>70</v>
      </c>
      <c r="G4555" s="20" t="s">
        <v>71</v>
      </c>
      <c r="H4555" s="20" t="s">
        <v>16761</v>
      </c>
      <c r="I4555" s="20"/>
      <c r="J4555" s="20"/>
      <c r="K4555" s="20"/>
      <c r="L4555" s="20" t="s">
        <v>16759</v>
      </c>
      <c r="M4555" s="20" t="s">
        <v>16761</v>
      </c>
      <c r="N4555" s="20"/>
      <c r="O4555" s="19" t="s">
        <v>16762</v>
      </c>
      <c r="P4555" s="20" t="s">
        <v>59</v>
      </c>
      <c r="Q4555" s="19" t="s">
        <v>44</v>
      </c>
      <c r="R4555" s="19" t="s">
        <v>8067</v>
      </c>
      <c r="S4555" s="19" t="s">
        <v>139</v>
      </c>
      <c r="T4555" s="19" t="s">
        <v>221</v>
      </c>
      <c r="U4555" s="21">
        <v>4800</v>
      </c>
      <c r="V4555" s="21">
        <v>5</v>
      </c>
      <c r="W4555" s="21">
        <v>7</v>
      </c>
      <c r="X4555" s="21">
        <v>9</v>
      </c>
      <c r="Y4555" s="19" t="s">
        <v>45</v>
      </c>
      <c r="Z4555" s="19" t="s">
        <v>46</v>
      </c>
      <c r="AA4555" s="19" t="s">
        <v>73</v>
      </c>
      <c r="AB4555" s="19" t="s">
        <v>74</v>
      </c>
      <c r="AC4555" s="19" t="s">
        <v>122</v>
      </c>
      <c r="AD4555" s="19" t="s">
        <v>123</v>
      </c>
      <c r="AE4555" s="19" t="s">
        <v>1624</v>
      </c>
      <c r="AF4555" s="19" t="s">
        <v>1624</v>
      </c>
      <c r="AJ4555" s="21">
        <f>VLOOKUP(B4555,[1]Sheet8!$A$3:$B$989,2,0)</f>
        <v>0</v>
      </c>
      <c r="AK4555" s="21">
        <f>VLOOKUP(B4555,[2]Sheet3!$A$3:$B$1872,2,0)</f>
        <v>210265.48672566377</v>
      </c>
      <c r="AL4555" s="22">
        <f t="shared" si="74"/>
        <v>210265.48672566377</v>
      </c>
    </row>
    <row r="4556" spans="1:38" ht="12" customHeight="1">
      <c r="A4556" s="19" t="s">
        <v>16763</v>
      </c>
      <c r="B4556" s="20" t="s">
        <v>16764</v>
      </c>
      <c r="C4556" s="20"/>
      <c r="D4556" s="20"/>
      <c r="F4556" s="20" t="s">
        <v>70</v>
      </c>
      <c r="G4556" s="20" t="s">
        <v>71</v>
      </c>
      <c r="H4556" s="20" t="s">
        <v>16765</v>
      </c>
      <c r="I4556" s="20"/>
      <c r="J4556" s="20"/>
      <c r="K4556" s="20"/>
      <c r="L4556" s="20"/>
      <c r="M4556" s="20" t="s">
        <v>16764</v>
      </c>
      <c r="N4556" s="20"/>
      <c r="O4556" s="19" t="s">
        <v>16766</v>
      </c>
      <c r="P4556" s="20" t="s">
        <v>59</v>
      </c>
      <c r="Q4556" s="19" t="s">
        <v>131</v>
      </c>
      <c r="AJ4556" s="21">
        <v>0</v>
      </c>
      <c r="AK4556" s="21">
        <v>0</v>
      </c>
      <c r="AL4556" s="22">
        <f t="shared" si="74"/>
        <v>0</v>
      </c>
    </row>
    <row r="4557" spans="1:38" ht="12" customHeight="1">
      <c r="A4557" s="19" t="s">
        <v>16767</v>
      </c>
      <c r="B4557" s="20" t="s">
        <v>16768</v>
      </c>
      <c r="C4557" s="20"/>
      <c r="D4557" s="20"/>
      <c r="E4557" s="19" t="s">
        <v>16769</v>
      </c>
      <c r="F4557" s="20" t="s">
        <v>70</v>
      </c>
      <c r="G4557" s="20" t="s">
        <v>71</v>
      </c>
      <c r="H4557" s="20" t="s">
        <v>16770</v>
      </c>
      <c r="I4557" s="20"/>
      <c r="J4557" s="20"/>
      <c r="K4557" s="20"/>
      <c r="L4557" s="20" t="s">
        <v>16771</v>
      </c>
      <c r="M4557" s="20" t="s">
        <v>16772</v>
      </c>
      <c r="N4557" s="20"/>
      <c r="O4557" s="19" t="s">
        <v>16773</v>
      </c>
      <c r="P4557" s="20" t="s">
        <v>59</v>
      </c>
      <c r="Q4557" s="19" t="s">
        <v>170</v>
      </c>
      <c r="R4557" s="19" t="s">
        <v>7026</v>
      </c>
      <c r="S4557" s="19" t="s">
        <v>139</v>
      </c>
      <c r="T4557" s="19" t="s">
        <v>221</v>
      </c>
      <c r="U4557" s="21">
        <v>3600</v>
      </c>
      <c r="V4557" s="21">
        <v>5</v>
      </c>
      <c r="W4557" s="21">
        <v>4</v>
      </c>
      <c r="X4557" s="21">
        <v>8</v>
      </c>
      <c r="Y4557" s="19" t="s">
        <v>45</v>
      </c>
      <c r="Z4557" s="19" t="s">
        <v>46</v>
      </c>
      <c r="AA4557" s="19" t="s">
        <v>73</v>
      </c>
      <c r="AB4557" s="19" t="s">
        <v>74</v>
      </c>
      <c r="AC4557" s="19" t="s">
        <v>122</v>
      </c>
      <c r="AD4557" s="19" t="s">
        <v>123</v>
      </c>
      <c r="AE4557" s="19" t="s">
        <v>124</v>
      </c>
      <c r="AF4557" s="19" t="s">
        <v>125</v>
      </c>
      <c r="AJ4557" s="21">
        <f>VLOOKUP(B4557,[1]Sheet8!$A$3:$B$989,2,0)</f>
        <v>94266.805319364721</v>
      </c>
      <c r="AK4557" s="21">
        <f>VLOOKUP(B4557,[2]Sheet3!$A$3:$B$1872,2,0)</f>
        <v>871320.70796460169</v>
      </c>
      <c r="AL4557" s="22">
        <f t="shared" si="74"/>
        <v>965587.51328396646</v>
      </c>
    </row>
    <row r="4558" spans="1:38" ht="12" customHeight="1">
      <c r="A4558" s="19" t="s">
        <v>16774</v>
      </c>
      <c r="B4558" s="20" t="s">
        <v>16775</v>
      </c>
      <c r="C4558" s="20"/>
      <c r="D4558" s="20"/>
      <c r="E4558" s="19" t="s">
        <v>16776</v>
      </c>
      <c r="F4558" s="20" t="s">
        <v>70</v>
      </c>
      <c r="G4558" s="20" t="s">
        <v>71</v>
      </c>
      <c r="H4558" s="20"/>
      <c r="I4558" s="20"/>
      <c r="J4558" s="20"/>
      <c r="K4558" s="20"/>
      <c r="L4558" s="20" t="s">
        <v>16777</v>
      </c>
      <c r="M4558" s="20" t="s">
        <v>16775</v>
      </c>
      <c r="N4558" s="20"/>
      <c r="O4558" s="19" t="s">
        <v>16778</v>
      </c>
      <c r="P4558" s="20" t="s">
        <v>59</v>
      </c>
      <c r="Q4558" s="19" t="s">
        <v>170</v>
      </c>
      <c r="U4558" s="21">
        <v>2400</v>
      </c>
      <c r="V4558" s="21">
        <v>1</v>
      </c>
      <c r="W4558" s="21">
        <v>2</v>
      </c>
      <c r="X4558" s="21">
        <v>8</v>
      </c>
      <c r="Y4558" s="19" t="s">
        <v>45</v>
      </c>
      <c r="Z4558" s="19" t="s">
        <v>46</v>
      </c>
      <c r="AA4558" s="19" t="s">
        <v>73</v>
      </c>
      <c r="AB4558" s="19" t="s">
        <v>74</v>
      </c>
      <c r="AC4558" s="19" t="s">
        <v>75</v>
      </c>
      <c r="AD4558" s="19" t="s">
        <v>76</v>
      </c>
      <c r="AE4558" s="19" t="s">
        <v>77</v>
      </c>
      <c r="AF4558" s="19" t="s">
        <v>78</v>
      </c>
      <c r="AJ4558" s="21">
        <f>VLOOKUP(B4558,[1]Sheet8!$A$3:$B$989,2,0)</f>
        <v>0</v>
      </c>
      <c r="AK4558" s="21">
        <v>0</v>
      </c>
      <c r="AL4558" s="22">
        <f t="shared" si="74"/>
        <v>0</v>
      </c>
    </row>
    <row r="4559" spans="1:38" ht="12" customHeight="1">
      <c r="A4559" s="19" t="s">
        <v>16779</v>
      </c>
      <c r="B4559" s="20" t="s">
        <v>16780</v>
      </c>
      <c r="C4559" s="20"/>
      <c r="D4559" s="20"/>
      <c r="F4559" s="20" t="s">
        <v>70</v>
      </c>
      <c r="G4559" s="20" t="s">
        <v>71</v>
      </c>
      <c r="H4559" s="20"/>
      <c r="I4559" s="20"/>
      <c r="J4559" s="20"/>
      <c r="K4559" s="20"/>
      <c r="L4559" s="20" t="s">
        <v>16781</v>
      </c>
      <c r="M4559" s="20" t="s">
        <v>16780</v>
      </c>
      <c r="N4559" s="20"/>
      <c r="O4559" s="19" t="s">
        <v>16782</v>
      </c>
      <c r="P4559" s="20" t="s">
        <v>59</v>
      </c>
      <c r="Q4559" s="19" t="s">
        <v>131</v>
      </c>
      <c r="AJ4559" s="21">
        <v>0</v>
      </c>
      <c r="AK4559" s="21">
        <v>0</v>
      </c>
      <c r="AL4559" s="22">
        <f t="shared" si="74"/>
        <v>0</v>
      </c>
    </row>
    <row r="4560" spans="1:38" ht="12" customHeight="1">
      <c r="A4560" s="19" t="s">
        <v>16783</v>
      </c>
      <c r="B4560" s="20" t="s">
        <v>16784</v>
      </c>
      <c r="C4560" s="20"/>
      <c r="D4560" s="20"/>
      <c r="E4560" s="19" t="s">
        <v>16785</v>
      </c>
      <c r="F4560" s="20" t="s">
        <v>70</v>
      </c>
      <c r="G4560" s="20" t="s">
        <v>71</v>
      </c>
      <c r="H4560" s="20" t="s">
        <v>16786</v>
      </c>
      <c r="I4560" s="20"/>
      <c r="J4560" s="20"/>
      <c r="K4560" s="20"/>
      <c r="L4560" s="20" t="s">
        <v>16787</v>
      </c>
      <c r="M4560" s="20" t="s">
        <v>16786</v>
      </c>
      <c r="N4560" s="20"/>
      <c r="O4560" s="19" t="s">
        <v>16788</v>
      </c>
      <c r="P4560" s="20" t="s">
        <v>59</v>
      </c>
      <c r="Q4560" s="19" t="s">
        <v>170</v>
      </c>
      <c r="R4560" s="19" t="s">
        <v>181</v>
      </c>
      <c r="S4560" s="19" t="s">
        <v>139</v>
      </c>
      <c r="T4560" s="19" t="s">
        <v>182</v>
      </c>
      <c r="U4560" s="21">
        <v>1000</v>
      </c>
      <c r="V4560" s="21">
        <v>7</v>
      </c>
      <c r="W4560" s="21">
        <v>4</v>
      </c>
      <c r="X4560" s="21">
        <v>20</v>
      </c>
      <c r="Y4560" s="19" t="s">
        <v>45</v>
      </c>
      <c r="Z4560" s="19" t="s">
        <v>46</v>
      </c>
      <c r="AA4560" s="19" t="s">
        <v>73</v>
      </c>
      <c r="AB4560" s="19" t="s">
        <v>74</v>
      </c>
      <c r="AC4560" s="19" t="s">
        <v>122</v>
      </c>
      <c r="AD4560" s="19" t="s">
        <v>123</v>
      </c>
      <c r="AE4560" s="19" t="s">
        <v>369</v>
      </c>
      <c r="AF4560" s="19" t="s">
        <v>370</v>
      </c>
      <c r="AJ4560" s="21">
        <f>VLOOKUP(B4560,[1]Sheet8!$A$3:$B$989,2,0)</f>
        <v>47133.402659682361</v>
      </c>
      <c r="AK4560" s="21">
        <f>VLOOKUP(B4560,[2]Sheet3!$A$3:$B$1872,2,0)</f>
        <v>600389.39097345131</v>
      </c>
      <c r="AL4560" s="22">
        <f t="shared" si="74"/>
        <v>647522.79363313364</v>
      </c>
    </row>
    <row r="4561" spans="1:38" ht="12" customHeight="1">
      <c r="A4561" s="19" t="s">
        <v>16789</v>
      </c>
      <c r="B4561" s="20" t="s">
        <v>16790</v>
      </c>
      <c r="C4561" s="20"/>
      <c r="D4561" s="20"/>
      <c r="F4561" s="20" t="s">
        <v>70</v>
      </c>
      <c r="G4561" s="20" t="s">
        <v>71</v>
      </c>
      <c r="H4561" s="20"/>
      <c r="I4561" s="20"/>
      <c r="J4561" s="20"/>
      <c r="K4561" s="20"/>
      <c r="L4561" s="20" t="s">
        <v>16790</v>
      </c>
      <c r="M4561" s="20" t="s">
        <v>16790</v>
      </c>
      <c r="N4561" s="20"/>
      <c r="O4561" s="19" t="s">
        <v>16791</v>
      </c>
      <c r="P4561" s="20" t="s">
        <v>59</v>
      </c>
      <c r="Q4561" s="19" t="s">
        <v>131</v>
      </c>
      <c r="AJ4561" s="21">
        <v>0</v>
      </c>
      <c r="AK4561" s="21">
        <v>0</v>
      </c>
      <c r="AL4561" s="22">
        <f t="shared" si="74"/>
        <v>0</v>
      </c>
    </row>
    <row r="4562" spans="1:38" ht="12" customHeight="1">
      <c r="A4562" s="19" t="s">
        <v>16792</v>
      </c>
      <c r="B4562" s="20" t="s">
        <v>16793</v>
      </c>
      <c r="C4562" s="20"/>
      <c r="D4562" s="20"/>
      <c r="F4562" s="20" t="s">
        <v>70</v>
      </c>
      <c r="G4562" s="20" t="s">
        <v>71</v>
      </c>
      <c r="H4562" s="20"/>
      <c r="I4562" s="20"/>
      <c r="J4562" s="20"/>
      <c r="K4562" s="20"/>
      <c r="L4562" s="20" t="s">
        <v>16793</v>
      </c>
      <c r="M4562" s="20" t="s">
        <v>16793</v>
      </c>
      <c r="N4562" s="20"/>
      <c r="O4562" s="19" t="s">
        <v>16794</v>
      </c>
      <c r="P4562" s="20" t="s">
        <v>59</v>
      </c>
      <c r="Q4562" s="19" t="s">
        <v>102</v>
      </c>
      <c r="AJ4562" s="21">
        <v>0</v>
      </c>
      <c r="AK4562" s="21">
        <f>VLOOKUP(B4562,[2]Sheet3!$A$3:$B$1872,2,0)</f>
        <v>5415.929203539823</v>
      </c>
      <c r="AL4562" s="22">
        <f t="shared" si="74"/>
        <v>5415.929203539823</v>
      </c>
    </row>
    <row r="4563" spans="1:38" ht="12" customHeight="1">
      <c r="A4563" s="19" t="s">
        <v>16795</v>
      </c>
      <c r="B4563" s="20" t="s">
        <v>16796</v>
      </c>
      <c r="C4563" s="20"/>
      <c r="D4563" s="20"/>
      <c r="F4563" s="20" t="s">
        <v>70</v>
      </c>
      <c r="G4563" s="20" t="s">
        <v>71</v>
      </c>
      <c r="H4563" s="20"/>
      <c r="I4563" s="20"/>
      <c r="J4563" s="20"/>
      <c r="K4563" s="20"/>
      <c r="L4563" s="20"/>
      <c r="M4563" s="20"/>
      <c r="N4563" s="20"/>
      <c r="O4563" s="19" t="s">
        <v>16797</v>
      </c>
      <c r="P4563" s="20" t="s">
        <v>59</v>
      </c>
      <c r="Q4563" s="19" t="s">
        <v>131</v>
      </c>
      <c r="AJ4563" s="21">
        <v>0</v>
      </c>
      <c r="AK4563" s="21">
        <v>0</v>
      </c>
      <c r="AL4563" s="22">
        <f t="shared" si="74"/>
        <v>0</v>
      </c>
    </row>
    <row r="4564" spans="1:38" ht="12" customHeight="1">
      <c r="A4564" s="19" t="s">
        <v>16798</v>
      </c>
      <c r="B4564" s="20" t="s">
        <v>16799</v>
      </c>
      <c r="C4564" s="20"/>
      <c r="D4564" s="20"/>
      <c r="F4564" s="20" t="s">
        <v>70</v>
      </c>
      <c r="G4564" s="20" t="s">
        <v>71</v>
      </c>
      <c r="H4564" s="20"/>
      <c r="I4564" s="20"/>
      <c r="J4564" s="20"/>
      <c r="K4564" s="20"/>
      <c r="L4564" s="20"/>
      <c r="M4564" s="20"/>
      <c r="N4564" s="20"/>
      <c r="O4564" s="19" t="s">
        <v>16800</v>
      </c>
      <c r="P4564" s="20" t="s">
        <v>59</v>
      </c>
      <c r="Q4564" s="19" t="s">
        <v>131</v>
      </c>
      <c r="AJ4564" s="21">
        <v>0</v>
      </c>
      <c r="AK4564" s="21">
        <v>0</v>
      </c>
      <c r="AL4564" s="22">
        <f t="shared" si="74"/>
        <v>0</v>
      </c>
    </row>
    <row r="4565" spans="1:38" ht="12" customHeight="1">
      <c r="A4565" s="19" t="s">
        <v>16801</v>
      </c>
      <c r="B4565" s="20" t="s">
        <v>16802</v>
      </c>
      <c r="C4565" s="20"/>
      <c r="D4565" s="20"/>
      <c r="E4565" s="19" t="s">
        <v>16803</v>
      </c>
      <c r="F4565" s="20" t="s">
        <v>70</v>
      </c>
      <c r="G4565" s="20" t="s">
        <v>71</v>
      </c>
      <c r="H4565" s="20"/>
      <c r="I4565" s="20"/>
      <c r="J4565" s="20"/>
      <c r="K4565" s="20"/>
      <c r="L4565" s="20"/>
      <c r="M4565" s="20" t="s">
        <v>16802</v>
      </c>
      <c r="N4565" s="20"/>
      <c r="O4565" s="19" t="s">
        <v>16804</v>
      </c>
      <c r="P4565" s="20" t="s">
        <v>59</v>
      </c>
      <c r="Q4565" s="19" t="s">
        <v>170</v>
      </c>
      <c r="U4565" s="21">
        <v>600</v>
      </c>
      <c r="V4565" s="21">
        <v>1</v>
      </c>
      <c r="W4565" s="21">
        <v>3</v>
      </c>
      <c r="X4565" s="21">
        <v>4</v>
      </c>
      <c r="Y4565" s="19" t="s">
        <v>45</v>
      </c>
      <c r="Z4565" s="19" t="s">
        <v>46</v>
      </c>
      <c r="AA4565" s="19" t="s">
        <v>73</v>
      </c>
      <c r="AB4565" s="19" t="s">
        <v>74</v>
      </c>
      <c r="AC4565" s="19" t="s">
        <v>75</v>
      </c>
      <c r="AD4565" s="19" t="s">
        <v>76</v>
      </c>
      <c r="AE4565" s="19" t="s">
        <v>418</v>
      </c>
      <c r="AF4565" s="19" t="s">
        <v>419</v>
      </c>
      <c r="AJ4565" s="21">
        <f>VLOOKUP(B4565,[1]Sheet8!$A$3:$B$989,2,0)</f>
        <v>0</v>
      </c>
      <c r="AK4565" s="21">
        <f>VLOOKUP(B4565,[2]Sheet3!$A$3:$B$1872,2,0)</f>
        <v>45147.787610619474</v>
      </c>
      <c r="AL4565" s="22">
        <f t="shared" si="74"/>
        <v>45147.787610619474</v>
      </c>
    </row>
    <row r="4566" spans="1:38" ht="12" customHeight="1">
      <c r="A4566" s="19" t="s">
        <v>16805</v>
      </c>
      <c r="B4566" s="20" t="s">
        <v>16806</v>
      </c>
      <c r="C4566" s="20"/>
      <c r="D4566" s="20"/>
      <c r="F4566" s="20" t="s">
        <v>70</v>
      </c>
      <c r="G4566" s="20" t="s">
        <v>71</v>
      </c>
      <c r="H4566" s="20"/>
      <c r="I4566" s="20"/>
      <c r="J4566" s="20"/>
      <c r="K4566" s="20"/>
      <c r="L4566" s="20"/>
      <c r="M4566" s="20"/>
      <c r="N4566" s="20"/>
      <c r="O4566" s="19" t="s">
        <v>16807</v>
      </c>
      <c r="P4566" s="20" t="s">
        <v>59</v>
      </c>
      <c r="Q4566" s="19" t="s">
        <v>131</v>
      </c>
      <c r="AJ4566" s="21">
        <v>0</v>
      </c>
      <c r="AK4566" s="21">
        <v>0</v>
      </c>
      <c r="AL4566" s="22">
        <f t="shared" si="74"/>
        <v>0</v>
      </c>
    </row>
    <row r="4567" spans="1:38" ht="12" customHeight="1">
      <c r="A4567" s="19" t="s">
        <v>16808</v>
      </c>
      <c r="B4567" s="20" t="s">
        <v>16809</v>
      </c>
      <c r="C4567" s="20"/>
      <c r="D4567" s="20"/>
      <c r="F4567" s="20" t="s">
        <v>70</v>
      </c>
      <c r="G4567" s="20" t="s">
        <v>71</v>
      </c>
      <c r="H4567" s="20"/>
      <c r="I4567" s="20"/>
      <c r="J4567" s="20"/>
      <c r="K4567" s="20"/>
      <c r="L4567" s="20"/>
      <c r="M4567" s="20"/>
      <c r="N4567" s="20"/>
      <c r="O4567" s="19" t="s">
        <v>16810</v>
      </c>
      <c r="P4567" s="20" t="s">
        <v>59</v>
      </c>
      <c r="Q4567" s="19" t="s">
        <v>131</v>
      </c>
      <c r="AJ4567" s="21">
        <v>0</v>
      </c>
      <c r="AK4567" s="21">
        <v>0</v>
      </c>
      <c r="AL4567" s="22">
        <f t="shared" si="74"/>
        <v>0</v>
      </c>
    </row>
    <row r="4568" spans="1:38" ht="12" customHeight="1">
      <c r="A4568" s="19" t="s">
        <v>16811</v>
      </c>
      <c r="B4568" s="20" t="s">
        <v>16812</v>
      </c>
      <c r="C4568" s="20"/>
      <c r="D4568" s="20"/>
      <c r="F4568" s="20" t="s">
        <v>70</v>
      </c>
      <c r="G4568" s="20" t="s">
        <v>71</v>
      </c>
      <c r="H4568" s="20"/>
      <c r="I4568" s="20"/>
      <c r="J4568" s="20"/>
      <c r="K4568" s="20"/>
      <c r="L4568" s="20"/>
      <c r="M4568" s="20"/>
      <c r="N4568" s="20"/>
      <c r="O4568" s="19" t="s">
        <v>16813</v>
      </c>
      <c r="P4568" s="20" t="s">
        <v>43</v>
      </c>
      <c r="Q4568" s="19" t="s">
        <v>131</v>
      </c>
      <c r="AJ4568" s="21">
        <v>0</v>
      </c>
      <c r="AK4568" s="21">
        <v>0</v>
      </c>
      <c r="AL4568" s="22">
        <f t="shared" si="74"/>
        <v>0</v>
      </c>
    </row>
    <row r="4569" spans="1:38" ht="12" customHeight="1">
      <c r="A4569" s="19" t="s">
        <v>16814</v>
      </c>
      <c r="B4569" s="20" t="s">
        <v>16815</v>
      </c>
      <c r="C4569" s="20"/>
      <c r="D4569" s="20"/>
      <c r="F4569" s="20" t="s">
        <v>70</v>
      </c>
      <c r="G4569" s="20" t="s">
        <v>71</v>
      </c>
      <c r="H4569" s="20"/>
      <c r="I4569" s="20"/>
      <c r="J4569" s="20"/>
      <c r="K4569" s="20"/>
      <c r="L4569" s="20" t="s">
        <v>16815</v>
      </c>
      <c r="M4569" s="20" t="s">
        <v>16816</v>
      </c>
      <c r="N4569" s="20"/>
      <c r="O4569" s="19" t="s">
        <v>16817</v>
      </c>
      <c r="P4569" s="20" t="s">
        <v>59</v>
      </c>
      <c r="Q4569" s="19" t="s">
        <v>237</v>
      </c>
      <c r="U4569" s="21">
        <v>2400</v>
      </c>
      <c r="V4569" s="21">
        <v>2</v>
      </c>
      <c r="W4569" s="21">
        <v>3</v>
      </c>
      <c r="X4569" s="21">
        <v>6</v>
      </c>
      <c r="Y4569" s="19" t="s">
        <v>45</v>
      </c>
      <c r="Z4569" s="19" t="s">
        <v>46</v>
      </c>
      <c r="AA4569" s="19" t="s">
        <v>73</v>
      </c>
      <c r="AB4569" s="19" t="s">
        <v>74</v>
      </c>
      <c r="AC4569" s="19" t="s">
        <v>75</v>
      </c>
      <c r="AD4569" s="19" t="s">
        <v>76</v>
      </c>
      <c r="AJ4569" s="21">
        <v>0</v>
      </c>
      <c r="AK4569" s="21">
        <v>0</v>
      </c>
      <c r="AL4569" s="22">
        <f t="shared" si="74"/>
        <v>0</v>
      </c>
    </row>
    <row r="4570" spans="1:38" ht="12" customHeight="1">
      <c r="A4570" s="19" t="s">
        <v>16818</v>
      </c>
      <c r="B4570" s="20" t="s">
        <v>16819</v>
      </c>
      <c r="C4570" s="20"/>
      <c r="D4570" s="20"/>
      <c r="F4570" s="20" t="s">
        <v>54</v>
      </c>
      <c r="G4570" s="20" t="s">
        <v>55</v>
      </c>
      <c r="H4570" s="20"/>
      <c r="I4570" s="20"/>
      <c r="J4570" s="20"/>
      <c r="K4570" s="20"/>
      <c r="L4570" s="20" t="s">
        <v>16820</v>
      </c>
      <c r="M4570" s="20" t="s">
        <v>16819</v>
      </c>
      <c r="N4570" s="20"/>
      <c r="O4570" s="19" t="s">
        <v>16821</v>
      </c>
      <c r="P4570" s="20" t="s">
        <v>59</v>
      </c>
      <c r="Q4570" s="19" t="s">
        <v>5610</v>
      </c>
      <c r="AJ4570" s="21">
        <f>VLOOKUP(B4570,[1]Sheet8!$A$3:$B$989,2,0)</f>
        <v>26418.41</v>
      </c>
      <c r="AK4570" s="21">
        <v>0</v>
      </c>
      <c r="AL4570" s="22">
        <f t="shared" si="74"/>
        <v>26418.41</v>
      </c>
    </row>
    <row r="4571" spans="1:38" ht="12" customHeight="1">
      <c r="A4571" s="19" t="s">
        <v>16822</v>
      </c>
      <c r="B4571" s="20" t="s">
        <v>16823</v>
      </c>
      <c r="C4571" s="20"/>
      <c r="D4571" s="20"/>
      <c r="F4571" s="20" t="s">
        <v>105</v>
      </c>
      <c r="G4571" s="20" t="s">
        <v>1330</v>
      </c>
      <c r="H4571" s="20"/>
      <c r="I4571" s="20"/>
      <c r="J4571" s="20"/>
      <c r="K4571" s="20"/>
      <c r="L4571" s="20"/>
      <c r="M4571" s="20" t="s">
        <v>16823</v>
      </c>
      <c r="N4571" s="20"/>
      <c r="O4571" s="19" t="s">
        <v>16824</v>
      </c>
      <c r="P4571" s="20" t="s">
        <v>43</v>
      </c>
      <c r="Q4571" s="19" t="s">
        <v>131</v>
      </c>
      <c r="AJ4571" s="21">
        <v>0</v>
      </c>
      <c r="AK4571" s="21">
        <f>VLOOKUP(B4571,[2]Sheet3!$A$3:$B$1872,2,0)</f>
        <v>15495.575221238938</v>
      </c>
      <c r="AL4571" s="22">
        <f t="shared" si="74"/>
        <v>15495.575221238938</v>
      </c>
    </row>
    <row r="4572" spans="1:38" ht="12" customHeight="1">
      <c r="A4572" s="19" t="s">
        <v>16825</v>
      </c>
      <c r="B4572" s="20" t="s">
        <v>16826</v>
      </c>
      <c r="C4572" s="20"/>
      <c r="D4572" s="20"/>
      <c r="F4572" s="20" t="s">
        <v>70</v>
      </c>
      <c r="G4572" s="20" t="s">
        <v>119</v>
      </c>
      <c r="H4572" s="20"/>
      <c r="I4572" s="20"/>
      <c r="J4572" s="20"/>
      <c r="K4572" s="20"/>
      <c r="L4572" s="20"/>
      <c r="M4572" s="20" t="s">
        <v>16826</v>
      </c>
      <c r="N4572" s="20"/>
      <c r="O4572" s="19" t="s">
        <v>16827</v>
      </c>
      <c r="P4572" s="20" t="s">
        <v>59</v>
      </c>
      <c r="Q4572" s="19" t="s">
        <v>237</v>
      </c>
      <c r="U4572" s="21">
        <v>300</v>
      </c>
      <c r="V4572" s="21">
        <v>1</v>
      </c>
      <c r="W4572" s="21">
        <v>0</v>
      </c>
      <c r="X4572" s="21">
        <v>2</v>
      </c>
      <c r="Y4572" s="19" t="s">
        <v>45</v>
      </c>
      <c r="Z4572" s="19" t="s">
        <v>46</v>
      </c>
      <c r="AA4572" s="19" t="s">
        <v>73</v>
      </c>
      <c r="AB4572" s="19" t="s">
        <v>74</v>
      </c>
      <c r="AC4572" s="19" t="s">
        <v>75</v>
      </c>
      <c r="AD4572" s="19" t="s">
        <v>76</v>
      </c>
      <c r="AJ4572" s="21">
        <v>0</v>
      </c>
      <c r="AK4572" s="21">
        <v>0</v>
      </c>
      <c r="AL4572" s="22">
        <f t="shared" si="74"/>
        <v>0</v>
      </c>
    </row>
    <row r="4573" spans="1:38" ht="12" customHeight="1">
      <c r="A4573" s="19" t="s">
        <v>16828</v>
      </c>
      <c r="B4573" s="20" t="s">
        <v>16829</v>
      </c>
      <c r="C4573" s="20"/>
      <c r="D4573" s="20"/>
      <c r="F4573" s="20" t="s">
        <v>818</v>
      </c>
      <c r="G4573" s="20" t="s">
        <v>819</v>
      </c>
      <c r="H4573" s="20" t="s">
        <v>5947</v>
      </c>
      <c r="I4573" s="20"/>
      <c r="J4573" s="20"/>
      <c r="K4573" s="20"/>
      <c r="L4573" s="20" t="s">
        <v>16830</v>
      </c>
      <c r="M4573" s="20" t="s">
        <v>16830</v>
      </c>
      <c r="N4573" s="20"/>
      <c r="O4573" s="19" t="s">
        <v>16831</v>
      </c>
      <c r="P4573" s="20" t="s">
        <v>43</v>
      </c>
      <c r="Q4573" s="19" t="s">
        <v>131</v>
      </c>
      <c r="AJ4573" s="21">
        <v>0</v>
      </c>
      <c r="AK4573" s="21">
        <f>VLOOKUP(B4573,[2]Sheet3!$A$3:$B$1872,2,0)</f>
        <v>2331.858407079646</v>
      </c>
      <c r="AL4573" s="22">
        <f t="shared" si="74"/>
        <v>2331.858407079646</v>
      </c>
    </row>
    <row r="4574" spans="1:38" ht="12" customHeight="1">
      <c r="A4574" s="19" t="s">
        <v>16832</v>
      </c>
      <c r="B4574" s="20" t="s">
        <v>16833</v>
      </c>
      <c r="C4574" s="20"/>
      <c r="D4574" s="20"/>
      <c r="E4574" s="19" t="s">
        <v>16834</v>
      </c>
      <c r="F4574" s="20" t="s">
        <v>818</v>
      </c>
      <c r="G4574" s="20" t="s">
        <v>819</v>
      </c>
      <c r="H4574" s="20" t="s">
        <v>16835</v>
      </c>
      <c r="I4574" s="20"/>
      <c r="J4574" s="20"/>
      <c r="K4574" s="20"/>
      <c r="L4574" s="20" t="s">
        <v>16833</v>
      </c>
      <c r="M4574" s="20" t="s">
        <v>16835</v>
      </c>
      <c r="N4574" s="20"/>
      <c r="O4574" s="19" t="s">
        <v>16836</v>
      </c>
      <c r="P4574" s="20" t="s">
        <v>43</v>
      </c>
      <c r="Q4574" s="19" t="s">
        <v>170</v>
      </c>
      <c r="R4574" s="19" t="s">
        <v>7553</v>
      </c>
      <c r="S4574" s="19" t="s">
        <v>251</v>
      </c>
      <c r="U4574" s="21">
        <v>2500</v>
      </c>
      <c r="V4574" s="21">
        <v>2</v>
      </c>
      <c r="W4574" s="21">
        <v>4</v>
      </c>
      <c r="X4574" s="21">
        <v>15</v>
      </c>
      <c r="Y4574" s="19" t="s">
        <v>60</v>
      </c>
      <c r="Z4574" s="19" t="s">
        <v>61</v>
      </c>
      <c r="AA4574" s="19" t="s">
        <v>62</v>
      </c>
      <c r="AB4574" s="19" t="s">
        <v>63</v>
      </c>
      <c r="AC4574" s="19" t="s">
        <v>183</v>
      </c>
      <c r="AD4574" s="19" t="s">
        <v>184</v>
      </c>
      <c r="AE4574" s="19" t="s">
        <v>11846</v>
      </c>
      <c r="AF4574" s="19" t="s">
        <v>11847</v>
      </c>
      <c r="AJ4574" s="21">
        <f>VLOOKUP(B4574,[1]Sheet8!$A$3:$B$989,2,0)</f>
        <v>37869.300000000003</v>
      </c>
      <c r="AK4574" s="21">
        <f>VLOOKUP(B4574,[2]Sheet3!$A$3:$B$1872,2,0)</f>
        <v>99610.616725663713</v>
      </c>
      <c r="AL4574" s="22">
        <f t="shared" si="74"/>
        <v>137479.9167256637</v>
      </c>
    </row>
    <row r="4575" spans="1:38" ht="12" customHeight="1">
      <c r="A4575" s="19" t="s">
        <v>16837</v>
      </c>
      <c r="B4575" s="20" t="s">
        <v>16838</v>
      </c>
      <c r="C4575" s="20"/>
      <c r="D4575" s="20"/>
      <c r="F4575" s="20" t="s">
        <v>818</v>
      </c>
      <c r="G4575" s="20" t="s">
        <v>819</v>
      </c>
      <c r="H4575" s="20"/>
      <c r="I4575" s="20"/>
      <c r="J4575" s="20"/>
      <c r="K4575" s="20"/>
      <c r="L4575" s="20"/>
      <c r="M4575" s="20" t="s">
        <v>16838</v>
      </c>
      <c r="N4575" s="20"/>
      <c r="O4575" s="19" t="s">
        <v>16839</v>
      </c>
      <c r="P4575" s="20" t="s">
        <v>43</v>
      </c>
      <c r="Q4575" s="19" t="s">
        <v>131</v>
      </c>
      <c r="AJ4575" s="21">
        <v>0</v>
      </c>
      <c r="AK4575" s="21">
        <v>0</v>
      </c>
      <c r="AL4575" s="22">
        <f t="shared" si="74"/>
        <v>0</v>
      </c>
    </row>
    <row r="4576" spans="1:38" ht="12" customHeight="1">
      <c r="A4576" s="19" t="s">
        <v>16840</v>
      </c>
      <c r="B4576" s="20" t="s">
        <v>16841</v>
      </c>
      <c r="C4576" s="20"/>
      <c r="D4576" s="20"/>
      <c r="F4576" s="20" t="s">
        <v>818</v>
      </c>
      <c r="G4576" s="20" t="s">
        <v>819</v>
      </c>
      <c r="H4576" s="20" t="s">
        <v>16842</v>
      </c>
      <c r="I4576" s="20"/>
      <c r="J4576" s="20"/>
      <c r="K4576" s="20"/>
      <c r="L4576" s="20" t="s">
        <v>16843</v>
      </c>
      <c r="M4576" s="20" t="s">
        <v>16844</v>
      </c>
      <c r="N4576" s="20"/>
      <c r="O4576" s="19" t="s">
        <v>16845</v>
      </c>
      <c r="P4576" s="20" t="s">
        <v>43</v>
      </c>
      <c r="Q4576" s="19" t="s">
        <v>131</v>
      </c>
      <c r="AJ4576" s="21">
        <v>0</v>
      </c>
      <c r="AK4576" s="21">
        <v>0</v>
      </c>
      <c r="AL4576" s="22">
        <f t="shared" si="74"/>
        <v>0</v>
      </c>
    </row>
    <row r="4577" spans="1:38" ht="12" customHeight="1">
      <c r="A4577" s="19" t="s">
        <v>16846</v>
      </c>
      <c r="B4577" s="20" t="s">
        <v>16847</v>
      </c>
      <c r="C4577" s="20"/>
      <c r="D4577" s="20"/>
      <c r="F4577" s="20" t="s">
        <v>818</v>
      </c>
      <c r="G4577" s="20" t="s">
        <v>819</v>
      </c>
      <c r="H4577" s="20"/>
      <c r="I4577" s="20"/>
      <c r="J4577" s="20"/>
      <c r="K4577" s="20"/>
      <c r="L4577" s="20"/>
      <c r="M4577" s="20" t="s">
        <v>16847</v>
      </c>
      <c r="N4577" s="20"/>
      <c r="O4577" s="19" t="s">
        <v>16848</v>
      </c>
      <c r="P4577" s="20" t="s">
        <v>43</v>
      </c>
      <c r="Q4577" s="19" t="s">
        <v>131</v>
      </c>
      <c r="AJ4577" s="21">
        <v>0</v>
      </c>
      <c r="AK4577" s="21">
        <v>0</v>
      </c>
      <c r="AL4577" s="22">
        <f t="shared" si="74"/>
        <v>0</v>
      </c>
    </row>
    <row r="4578" spans="1:38" ht="12" customHeight="1">
      <c r="A4578" s="19" t="s">
        <v>16849</v>
      </c>
      <c r="B4578" s="20" t="s">
        <v>16850</v>
      </c>
      <c r="C4578" s="20"/>
      <c r="D4578" s="20"/>
      <c r="F4578" s="20" t="s">
        <v>818</v>
      </c>
      <c r="G4578" s="20" t="s">
        <v>819</v>
      </c>
      <c r="H4578" s="20"/>
      <c r="I4578" s="20"/>
      <c r="J4578" s="20"/>
      <c r="K4578" s="20"/>
      <c r="L4578" s="20" t="s">
        <v>12062</v>
      </c>
      <c r="M4578" s="20" t="s">
        <v>16850</v>
      </c>
      <c r="N4578" s="20"/>
      <c r="O4578" s="19" t="s">
        <v>16851</v>
      </c>
      <c r="P4578" s="20" t="s">
        <v>43</v>
      </c>
      <c r="Q4578" s="19" t="s">
        <v>131</v>
      </c>
      <c r="AJ4578" s="21">
        <v>0</v>
      </c>
      <c r="AK4578" s="21">
        <v>0</v>
      </c>
      <c r="AL4578" s="22">
        <f t="shared" si="74"/>
        <v>0</v>
      </c>
    </row>
    <row r="4579" spans="1:38" ht="12" customHeight="1">
      <c r="A4579" s="19" t="s">
        <v>16852</v>
      </c>
      <c r="B4579" s="20" t="s">
        <v>16853</v>
      </c>
      <c r="C4579" s="20"/>
      <c r="D4579" s="20"/>
      <c r="F4579" s="20" t="s">
        <v>818</v>
      </c>
      <c r="G4579" s="20" t="s">
        <v>819</v>
      </c>
      <c r="H4579" s="20"/>
      <c r="I4579" s="20"/>
      <c r="J4579" s="20"/>
      <c r="K4579" s="20"/>
      <c r="L4579" s="20"/>
      <c r="M4579" s="20" t="s">
        <v>16853</v>
      </c>
      <c r="N4579" s="20"/>
      <c r="O4579" s="19" t="s">
        <v>16854</v>
      </c>
      <c r="P4579" s="20" t="s">
        <v>43</v>
      </c>
      <c r="Q4579" s="19" t="s">
        <v>131</v>
      </c>
      <c r="AJ4579" s="21">
        <v>0</v>
      </c>
      <c r="AK4579" s="21">
        <v>0</v>
      </c>
      <c r="AL4579" s="22">
        <f t="shared" si="74"/>
        <v>0</v>
      </c>
    </row>
    <row r="4580" spans="1:38" ht="12" customHeight="1">
      <c r="A4580" s="19" t="s">
        <v>16855</v>
      </c>
      <c r="B4580" s="20" t="s">
        <v>16856</v>
      </c>
      <c r="C4580" s="20"/>
      <c r="D4580" s="20"/>
      <c r="E4580" s="19" t="s">
        <v>16857</v>
      </c>
      <c r="F4580" s="20" t="s">
        <v>818</v>
      </c>
      <c r="G4580" s="20" t="s">
        <v>819</v>
      </c>
      <c r="H4580" s="20" t="s">
        <v>16858</v>
      </c>
      <c r="I4580" s="20"/>
      <c r="J4580" s="20"/>
      <c r="K4580" s="20"/>
      <c r="L4580" s="20" t="s">
        <v>16859</v>
      </c>
      <c r="M4580" s="20" t="s">
        <v>16859</v>
      </c>
      <c r="N4580" s="20"/>
      <c r="O4580" s="19" t="s">
        <v>16860</v>
      </c>
      <c r="P4580" s="20" t="s">
        <v>43</v>
      </c>
      <c r="Q4580" s="19" t="s">
        <v>180</v>
      </c>
      <c r="R4580" s="19" t="s">
        <v>1003</v>
      </c>
      <c r="S4580" s="19" t="s">
        <v>251</v>
      </c>
      <c r="U4580" s="21">
        <v>7000</v>
      </c>
      <c r="V4580" s="21">
        <v>5</v>
      </c>
      <c r="W4580" s="21">
        <v>6</v>
      </c>
      <c r="X4580" s="21">
        <v>20</v>
      </c>
      <c r="Y4580" s="19" t="s">
        <v>60</v>
      </c>
      <c r="Z4580" s="19" t="s">
        <v>61</v>
      </c>
      <c r="AA4580" s="19" t="s">
        <v>62</v>
      </c>
      <c r="AB4580" s="19" t="s">
        <v>63</v>
      </c>
      <c r="AC4580" s="19" t="s">
        <v>183</v>
      </c>
      <c r="AD4580" s="19" t="s">
        <v>184</v>
      </c>
      <c r="AE4580" s="19" t="s">
        <v>5523</v>
      </c>
      <c r="AF4580" s="19" t="s">
        <v>5524</v>
      </c>
      <c r="AG4580" s="19" t="s">
        <v>404</v>
      </c>
      <c r="AH4580" s="19" t="s">
        <v>16861</v>
      </c>
      <c r="AJ4580" s="21">
        <v>0</v>
      </c>
      <c r="AK4580" s="21">
        <v>0</v>
      </c>
      <c r="AL4580" s="22">
        <f t="shared" si="74"/>
        <v>0</v>
      </c>
    </row>
    <row r="4581" spans="1:38" ht="12" customHeight="1">
      <c r="A4581" s="19" t="s">
        <v>16862</v>
      </c>
      <c r="B4581" s="20" t="s">
        <v>16863</v>
      </c>
      <c r="C4581" s="20"/>
      <c r="D4581" s="20"/>
      <c r="E4581" s="19" t="s">
        <v>16864</v>
      </c>
      <c r="F4581" s="20" t="s">
        <v>818</v>
      </c>
      <c r="G4581" s="20" t="s">
        <v>819</v>
      </c>
      <c r="H4581" s="20" t="s">
        <v>16865</v>
      </c>
      <c r="I4581" s="20"/>
      <c r="J4581" s="20"/>
      <c r="K4581" s="20"/>
      <c r="L4581" s="20" t="s">
        <v>16863</v>
      </c>
      <c r="M4581" s="20" t="s">
        <v>16865</v>
      </c>
      <c r="N4581" s="20"/>
      <c r="O4581" s="19" t="s">
        <v>16866</v>
      </c>
      <c r="P4581" s="20" t="s">
        <v>43</v>
      </c>
      <c r="Q4581" s="19" t="s">
        <v>180</v>
      </c>
      <c r="R4581" s="19" t="s">
        <v>181</v>
      </c>
      <c r="S4581" s="19" t="s">
        <v>139</v>
      </c>
      <c r="T4581" s="19" t="s">
        <v>182</v>
      </c>
      <c r="U4581" s="21">
        <v>18000</v>
      </c>
      <c r="V4581" s="21">
        <v>6</v>
      </c>
      <c r="W4581" s="21">
        <v>6</v>
      </c>
      <c r="X4581" s="21">
        <v>70</v>
      </c>
      <c r="Y4581" s="19" t="s">
        <v>60</v>
      </c>
      <c r="Z4581" s="19" t="s">
        <v>61</v>
      </c>
      <c r="AA4581" s="19" t="s">
        <v>62</v>
      </c>
      <c r="AB4581" s="19" t="s">
        <v>63</v>
      </c>
      <c r="AC4581" s="19" t="s">
        <v>183</v>
      </c>
      <c r="AD4581" s="19" t="s">
        <v>184</v>
      </c>
      <c r="AE4581" s="19" t="s">
        <v>11846</v>
      </c>
      <c r="AF4581" s="19" t="s">
        <v>11847</v>
      </c>
      <c r="AJ4581" s="21">
        <f>VLOOKUP(B4581,[1]Sheet8!$A$3:$B$989,2,0)</f>
        <v>823567.87380295666</v>
      </c>
      <c r="AK4581" s="21">
        <f>VLOOKUP(B4581,[2]Sheet3!$A$3:$B$1872,2,0)</f>
        <v>4274716.8172566369</v>
      </c>
      <c r="AL4581" s="22">
        <f t="shared" si="74"/>
        <v>5098284.6910595931</v>
      </c>
    </row>
    <row r="4582" spans="1:38" ht="12" customHeight="1">
      <c r="A4582" s="19" t="s">
        <v>16867</v>
      </c>
      <c r="B4582" s="20" t="s">
        <v>16868</v>
      </c>
      <c r="C4582" s="20"/>
      <c r="D4582" s="20"/>
      <c r="F4582" s="20" t="s">
        <v>128</v>
      </c>
      <c r="G4582" s="20" t="s">
        <v>13975</v>
      </c>
      <c r="H4582" s="20"/>
      <c r="I4582" s="20"/>
      <c r="J4582" s="20"/>
      <c r="K4582" s="20"/>
      <c r="L4582" s="20"/>
      <c r="M4582" s="20"/>
      <c r="N4582" s="20"/>
      <c r="O4582" s="19" t="s">
        <v>16869</v>
      </c>
      <c r="P4582" s="20" t="s">
        <v>59</v>
      </c>
      <c r="Q4582" s="19" t="s">
        <v>131</v>
      </c>
      <c r="AJ4582" s="21">
        <v>0</v>
      </c>
      <c r="AK4582" s="21">
        <v>0</v>
      </c>
      <c r="AL4582" s="22">
        <f t="shared" si="74"/>
        <v>0</v>
      </c>
    </row>
    <row r="4583" spans="1:38" ht="12" customHeight="1">
      <c r="A4583" s="19" t="s">
        <v>16870</v>
      </c>
      <c r="B4583" s="20" t="s">
        <v>16871</v>
      </c>
      <c r="C4583" s="20"/>
      <c r="D4583" s="20"/>
      <c r="F4583" s="20" t="s">
        <v>342</v>
      </c>
      <c r="G4583" s="20" t="s">
        <v>342</v>
      </c>
      <c r="H4583" s="20"/>
      <c r="I4583" s="20"/>
      <c r="J4583" s="20"/>
      <c r="K4583" s="20"/>
      <c r="L4583" s="20"/>
      <c r="M4583" s="20" t="s">
        <v>16871</v>
      </c>
      <c r="N4583" s="20"/>
      <c r="O4583" s="19" t="s">
        <v>16872</v>
      </c>
      <c r="P4583" s="20" t="s">
        <v>43</v>
      </c>
      <c r="Q4583" s="19" t="s">
        <v>131</v>
      </c>
      <c r="AJ4583" s="21">
        <v>0</v>
      </c>
      <c r="AK4583" s="21">
        <v>0</v>
      </c>
      <c r="AL4583" s="22">
        <f t="shared" si="74"/>
        <v>0</v>
      </c>
    </row>
    <row r="4584" spans="1:38" ht="12" customHeight="1">
      <c r="A4584" s="19" t="s">
        <v>16873</v>
      </c>
      <c r="B4584" s="20" t="s">
        <v>16874</v>
      </c>
      <c r="C4584" s="20"/>
      <c r="D4584" s="20"/>
      <c r="F4584" s="20" t="s">
        <v>82</v>
      </c>
      <c r="G4584" s="20" t="s">
        <v>814</v>
      </c>
      <c r="H4584" s="20" t="s">
        <v>16874</v>
      </c>
      <c r="I4584" s="20"/>
      <c r="J4584" s="20"/>
      <c r="K4584" s="20"/>
      <c r="L4584" s="20" t="s">
        <v>16874</v>
      </c>
      <c r="M4584" s="20" t="s">
        <v>16874</v>
      </c>
      <c r="N4584" s="20"/>
      <c r="O4584" s="19" t="s">
        <v>16875</v>
      </c>
      <c r="P4584" s="20" t="s">
        <v>43</v>
      </c>
      <c r="Q4584" s="19" t="s">
        <v>5610</v>
      </c>
      <c r="AJ4584" s="21">
        <f>VLOOKUP(B4584,[1]Sheet8!$A$3:$B$989,2,0)</f>
        <v>9677.7099999999991</v>
      </c>
      <c r="AK4584" s="21">
        <v>0</v>
      </c>
      <c r="AL4584" s="22">
        <f t="shared" si="74"/>
        <v>9677.7099999999991</v>
      </c>
    </row>
    <row r="4585" spans="1:38" ht="12" customHeight="1">
      <c r="A4585" s="19" t="s">
        <v>16876</v>
      </c>
      <c r="B4585" s="20" t="s">
        <v>16877</v>
      </c>
      <c r="C4585" s="20"/>
      <c r="D4585" s="20"/>
      <c r="F4585" s="20" t="s">
        <v>105</v>
      </c>
      <c r="G4585" s="20" t="s">
        <v>1250</v>
      </c>
      <c r="H4585" s="20"/>
      <c r="I4585" s="20"/>
      <c r="J4585" s="20"/>
      <c r="K4585" s="20"/>
      <c r="L4585" s="20" t="s">
        <v>16878</v>
      </c>
      <c r="M4585" s="20" t="s">
        <v>16877</v>
      </c>
      <c r="N4585" s="20"/>
      <c r="O4585" s="19" t="s">
        <v>16879</v>
      </c>
      <c r="P4585" s="20" t="s">
        <v>43</v>
      </c>
      <c r="Q4585" s="19" t="s">
        <v>131</v>
      </c>
      <c r="AJ4585" s="21">
        <v>0</v>
      </c>
      <c r="AK4585" s="21">
        <f>VLOOKUP(B4585,[2]Sheet3!$A$3:$B$1872,2,0)</f>
        <v>5415.929203539823</v>
      </c>
      <c r="AL4585" s="22">
        <f t="shared" si="74"/>
        <v>5415.929203539823</v>
      </c>
    </row>
    <row r="4586" spans="1:38" ht="12" customHeight="1">
      <c r="A4586" s="19" t="s">
        <v>16880</v>
      </c>
      <c r="B4586" s="20" t="s">
        <v>16881</v>
      </c>
      <c r="C4586" s="20"/>
      <c r="D4586" s="20"/>
      <c r="F4586" s="20" t="s">
        <v>105</v>
      </c>
      <c r="G4586" s="20" t="s">
        <v>1250</v>
      </c>
      <c r="H4586" s="20"/>
      <c r="I4586" s="20"/>
      <c r="J4586" s="20"/>
      <c r="K4586" s="20"/>
      <c r="L4586" s="20"/>
      <c r="M4586" s="20" t="s">
        <v>16881</v>
      </c>
      <c r="N4586" s="20"/>
      <c r="O4586" s="19" t="s">
        <v>16882</v>
      </c>
      <c r="P4586" s="20" t="s">
        <v>43</v>
      </c>
      <c r="Q4586" s="19" t="s">
        <v>131</v>
      </c>
      <c r="AJ4586" s="21">
        <v>0</v>
      </c>
      <c r="AK4586" s="21">
        <v>0</v>
      </c>
      <c r="AL4586" s="22">
        <f t="shared" si="74"/>
        <v>0</v>
      </c>
    </row>
    <row r="4587" spans="1:38" ht="12" customHeight="1">
      <c r="A4587" s="19" t="s">
        <v>16883</v>
      </c>
      <c r="B4587" s="20" t="s">
        <v>16884</v>
      </c>
      <c r="C4587" s="20"/>
      <c r="D4587" s="20"/>
      <c r="F4587" s="20" t="s">
        <v>105</v>
      </c>
      <c r="G4587" s="20" t="s">
        <v>1250</v>
      </c>
      <c r="H4587" s="20" t="s">
        <v>9270</v>
      </c>
      <c r="I4587" s="20"/>
      <c r="J4587" s="20"/>
      <c r="K4587" s="20"/>
      <c r="L4587" s="20" t="s">
        <v>9269</v>
      </c>
      <c r="M4587" s="20" t="s">
        <v>9270</v>
      </c>
      <c r="N4587" s="20"/>
      <c r="O4587" s="19" t="s">
        <v>16885</v>
      </c>
      <c r="P4587" s="20" t="s">
        <v>43</v>
      </c>
      <c r="Q4587" s="19" t="s">
        <v>131</v>
      </c>
      <c r="AJ4587" s="21">
        <v>0</v>
      </c>
      <c r="AK4587" s="21">
        <v>0</v>
      </c>
      <c r="AL4587" s="22">
        <f t="shared" si="74"/>
        <v>0</v>
      </c>
    </row>
    <row r="4588" spans="1:38" ht="12" customHeight="1">
      <c r="A4588" s="19" t="s">
        <v>16886</v>
      </c>
      <c r="B4588" s="20" t="s">
        <v>16887</v>
      </c>
      <c r="C4588" s="20"/>
      <c r="D4588" s="20"/>
      <c r="F4588" s="20" t="s">
        <v>215</v>
      </c>
      <c r="G4588" s="20" t="s">
        <v>255</v>
      </c>
      <c r="H4588" s="20" t="s">
        <v>16888</v>
      </c>
      <c r="I4588" s="20"/>
      <c r="J4588" s="20"/>
      <c r="K4588" s="20"/>
      <c r="L4588" s="20" t="s">
        <v>16887</v>
      </c>
      <c r="M4588" s="20" t="s">
        <v>16887</v>
      </c>
      <c r="N4588" s="20"/>
      <c r="O4588" s="19" t="s">
        <v>16889</v>
      </c>
      <c r="P4588" s="20" t="s">
        <v>43</v>
      </c>
      <c r="Q4588" s="19" t="s">
        <v>131</v>
      </c>
      <c r="AJ4588" s="21">
        <v>0</v>
      </c>
      <c r="AK4588" s="21">
        <v>0</v>
      </c>
      <c r="AL4588" s="22">
        <f t="shared" si="74"/>
        <v>0</v>
      </c>
    </row>
    <row r="4589" spans="1:38" ht="12" customHeight="1">
      <c r="A4589" s="19" t="s">
        <v>16890</v>
      </c>
      <c r="B4589" s="20" t="s">
        <v>16891</v>
      </c>
      <c r="C4589" s="20"/>
      <c r="D4589" s="20"/>
      <c r="F4589" s="20" t="s">
        <v>215</v>
      </c>
      <c r="G4589" s="20" t="s">
        <v>255</v>
      </c>
      <c r="H4589" s="20" t="s">
        <v>16892</v>
      </c>
      <c r="I4589" s="20"/>
      <c r="J4589" s="20"/>
      <c r="K4589" s="20"/>
      <c r="L4589" s="20" t="s">
        <v>16893</v>
      </c>
      <c r="M4589" s="20" t="s">
        <v>16891</v>
      </c>
      <c r="N4589" s="20"/>
      <c r="O4589" s="19" t="s">
        <v>16894</v>
      </c>
      <c r="P4589" s="20" t="s">
        <v>43</v>
      </c>
      <c r="Q4589" s="19" t="s">
        <v>131</v>
      </c>
      <c r="AJ4589" s="21">
        <v>0</v>
      </c>
      <c r="AK4589" s="21">
        <f>VLOOKUP(B4589,[2]Sheet3!$A$3:$B$1872,2,0)</f>
        <v>6499.1150442477883</v>
      </c>
      <c r="AL4589" s="22">
        <f t="shared" si="74"/>
        <v>6499.1150442477883</v>
      </c>
    </row>
    <row r="4590" spans="1:38" ht="12" customHeight="1">
      <c r="A4590" s="19" t="s">
        <v>16895</v>
      </c>
      <c r="B4590" s="20" t="s">
        <v>16896</v>
      </c>
      <c r="C4590" s="20"/>
      <c r="D4590" s="20"/>
      <c r="F4590" s="20" t="s">
        <v>215</v>
      </c>
      <c r="G4590" s="20" t="s">
        <v>255</v>
      </c>
      <c r="H4590" s="20"/>
      <c r="I4590" s="20"/>
      <c r="J4590" s="20"/>
      <c r="K4590" s="20"/>
      <c r="L4590" s="20"/>
      <c r="M4590" s="20" t="s">
        <v>16896</v>
      </c>
      <c r="N4590" s="20"/>
      <c r="O4590" s="19" t="s">
        <v>16897</v>
      </c>
      <c r="P4590" s="20" t="s">
        <v>59</v>
      </c>
      <c r="Q4590" s="19" t="s">
        <v>131</v>
      </c>
      <c r="AJ4590" s="21">
        <v>0</v>
      </c>
      <c r="AK4590" s="21">
        <v>0</v>
      </c>
      <c r="AL4590" s="22">
        <f t="shared" si="74"/>
        <v>0</v>
      </c>
    </row>
    <row r="4591" spans="1:38" ht="12" customHeight="1">
      <c r="A4591" s="19" t="s">
        <v>16898</v>
      </c>
      <c r="B4591" s="20" t="s">
        <v>16899</v>
      </c>
      <c r="C4591" s="20"/>
      <c r="D4591" s="20"/>
      <c r="E4591" s="19" t="s">
        <v>16900</v>
      </c>
      <c r="F4591" s="20" t="s">
        <v>1608</v>
      </c>
      <c r="G4591" s="20" t="s">
        <v>1609</v>
      </c>
      <c r="H4591" s="20" t="s">
        <v>12207</v>
      </c>
      <c r="I4591" s="20"/>
      <c r="J4591" s="20"/>
      <c r="K4591" s="20"/>
      <c r="L4591" s="20"/>
      <c r="M4591" s="20" t="s">
        <v>16899</v>
      </c>
      <c r="N4591" s="20"/>
      <c r="O4591" s="19" t="s">
        <v>16901</v>
      </c>
      <c r="P4591" s="20" t="s">
        <v>59</v>
      </c>
      <c r="Q4591" s="19" t="s">
        <v>170</v>
      </c>
      <c r="U4591" s="21">
        <v>400</v>
      </c>
      <c r="V4591" s="21">
        <v>1</v>
      </c>
      <c r="W4591" s="21">
        <v>1</v>
      </c>
      <c r="X4591" s="21">
        <v>3</v>
      </c>
      <c r="Y4591" s="19" t="s">
        <v>60</v>
      </c>
      <c r="Z4591" s="19" t="s">
        <v>61</v>
      </c>
      <c r="AA4591" s="19" t="s">
        <v>62</v>
      </c>
      <c r="AB4591" s="19" t="s">
        <v>63</v>
      </c>
      <c r="AC4591" s="19" t="s">
        <v>64</v>
      </c>
      <c r="AD4591" s="19" t="s">
        <v>65</v>
      </c>
      <c r="AE4591" s="19" t="s">
        <v>12210</v>
      </c>
      <c r="AF4591" s="19" t="s">
        <v>12211</v>
      </c>
      <c r="AJ4591" s="21">
        <f>VLOOKUP(B4591,[1]Sheet8!$A$3:$B$989,2,0)</f>
        <v>0</v>
      </c>
      <c r="AK4591" s="21">
        <f>VLOOKUP(B4591,[2]Sheet3!$A$3:$B$1872,2,0)</f>
        <v>41973.451327433628</v>
      </c>
      <c r="AL4591" s="22">
        <f t="shared" si="74"/>
        <v>41973.451327433628</v>
      </c>
    </row>
    <row r="4592" spans="1:38" ht="12" customHeight="1">
      <c r="A4592" s="19" t="s">
        <v>16902</v>
      </c>
      <c r="B4592" s="20" t="s">
        <v>16903</v>
      </c>
      <c r="C4592" s="20"/>
      <c r="D4592" s="20"/>
      <c r="F4592" s="20" t="s">
        <v>1608</v>
      </c>
      <c r="G4592" s="20" t="s">
        <v>1609</v>
      </c>
      <c r="H4592" s="20"/>
      <c r="I4592" s="20"/>
      <c r="J4592" s="20"/>
      <c r="K4592" s="20"/>
      <c r="L4592" s="20"/>
      <c r="M4592" s="20" t="s">
        <v>16903</v>
      </c>
      <c r="N4592" s="20"/>
      <c r="O4592" s="19" t="s">
        <v>16904</v>
      </c>
      <c r="P4592" s="20" t="s">
        <v>59</v>
      </c>
      <c r="Q4592" s="19" t="s">
        <v>131</v>
      </c>
      <c r="AJ4592" s="21">
        <v>0</v>
      </c>
      <c r="AK4592" s="21">
        <f>VLOOKUP(B4592,[2]Sheet3!$A$3:$B$1872,2,0)</f>
        <v>19587.610619469029</v>
      </c>
      <c r="AL4592" s="22">
        <f t="shared" si="74"/>
        <v>19587.610619469029</v>
      </c>
    </row>
    <row r="4593" spans="1:38" ht="12" customHeight="1">
      <c r="A4593" s="19" t="s">
        <v>16905</v>
      </c>
      <c r="B4593" s="20" t="s">
        <v>16906</v>
      </c>
      <c r="C4593" s="20"/>
      <c r="D4593" s="20"/>
      <c r="F4593" s="20" t="s">
        <v>1608</v>
      </c>
      <c r="G4593" s="20" t="s">
        <v>1609</v>
      </c>
      <c r="H4593" s="20"/>
      <c r="I4593" s="20"/>
      <c r="J4593" s="20"/>
      <c r="K4593" s="20"/>
      <c r="L4593" s="20" t="s">
        <v>16907</v>
      </c>
      <c r="M4593" s="20" t="s">
        <v>16906</v>
      </c>
      <c r="N4593" s="20"/>
      <c r="O4593" s="19" t="s">
        <v>16908</v>
      </c>
      <c r="P4593" s="20" t="s">
        <v>59</v>
      </c>
      <c r="Q4593" s="19" t="s">
        <v>131</v>
      </c>
      <c r="AJ4593" s="21">
        <v>0</v>
      </c>
      <c r="AK4593" s="21">
        <v>0</v>
      </c>
      <c r="AL4593" s="22">
        <f t="shared" si="74"/>
        <v>0</v>
      </c>
    </row>
    <row r="4594" spans="1:38" ht="12" customHeight="1">
      <c r="A4594" s="19" t="s">
        <v>16909</v>
      </c>
      <c r="B4594" s="20" t="s">
        <v>16910</v>
      </c>
      <c r="C4594" s="20"/>
      <c r="D4594" s="20"/>
      <c r="F4594" s="20" t="s">
        <v>1608</v>
      </c>
      <c r="G4594" s="20" t="s">
        <v>1609</v>
      </c>
      <c r="H4594" s="20"/>
      <c r="I4594" s="20"/>
      <c r="J4594" s="20"/>
      <c r="K4594" s="20"/>
      <c r="L4594" s="20"/>
      <c r="M4594" s="20" t="s">
        <v>16910</v>
      </c>
      <c r="N4594" s="20"/>
      <c r="O4594" s="19" t="s">
        <v>16911</v>
      </c>
      <c r="P4594" s="20" t="s">
        <v>59</v>
      </c>
      <c r="Q4594" s="19" t="s">
        <v>131</v>
      </c>
      <c r="AJ4594" s="21">
        <v>0</v>
      </c>
      <c r="AK4594" s="21">
        <f>VLOOKUP(B4594,[2]Sheet3!$A$3:$B$1872,2,0)</f>
        <v>51300.884955752219</v>
      </c>
      <c r="AL4594" s="22">
        <f t="shared" si="74"/>
        <v>51300.884955752219</v>
      </c>
    </row>
    <row r="4595" spans="1:38" ht="12" customHeight="1">
      <c r="A4595" s="19" t="s">
        <v>16912</v>
      </c>
      <c r="B4595" s="20" t="s">
        <v>16913</v>
      </c>
      <c r="C4595" s="20"/>
      <c r="D4595" s="20"/>
      <c r="F4595" s="20" t="s">
        <v>1608</v>
      </c>
      <c r="G4595" s="20" t="s">
        <v>1609</v>
      </c>
      <c r="H4595" s="20"/>
      <c r="I4595" s="20"/>
      <c r="J4595" s="20"/>
      <c r="K4595" s="20"/>
      <c r="L4595" s="20"/>
      <c r="M4595" s="20" t="s">
        <v>16914</v>
      </c>
      <c r="N4595" s="20"/>
      <c r="O4595" s="19" t="s">
        <v>16915</v>
      </c>
      <c r="P4595" s="20" t="s">
        <v>59</v>
      </c>
      <c r="Q4595" s="19" t="s">
        <v>131</v>
      </c>
      <c r="AJ4595" s="21">
        <v>0</v>
      </c>
      <c r="AK4595" s="21">
        <v>0</v>
      </c>
      <c r="AL4595" s="22">
        <f t="shared" si="74"/>
        <v>0</v>
      </c>
    </row>
    <row r="4596" spans="1:38" ht="12" customHeight="1">
      <c r="A4596" s="19" t="s">
        <v>16916</v>
      </c>
      <c r="B4596" s="20" t="s">
        <v>16917</v>
      </c>
      <c r="C4596" s="20"/>
      <c r="D4596" s="20"/>
      <c r="F4596" s="20" t="s">
        <v>1608</v>
      </c>
      <c r="G4596" s="20" t="s">
        <v>1609</v>
      </c>
      <c r="H4596" s="20"/>
      <c r="I4596" s="20"/>
      <c r="J4596" s="20"/>
      <c r="K4596" s="20"/>
      <c r="L4596" s="20"/>
      <c r="M4596" s="20" t="s">
        <v>16917</v>
      </c>
      <c r="N4596" s="20"/>
      <c r="O4596" s="19" t="s">
        <v>16918</v>
      </c>
      <c r="P4596" s="20" t="s">
        <v>59</v>
      </c>
      <c r="Q4596" s="19" t="s">
        <v>131</v>
      </c>
      <c r="U4596" s="21">
        <v>480</v>
      </c>
      <c r="V4596" s="21">
        <v>1</v>
      </c>
      <c r="W4596" s="21">
        <v>1</v>
      </c>
      <c r="X4596" s="21">
        <v>3</v>
      </c>
      <c r="AJ4596" s="21">
        <v>0</v>
      </c>
      <c r="AK4596" s="21">
        <f>VLOOKUP(B4596,[2]Sheet3!$A$3:$B$1872,2,0)</f>
        <v>93274.336283185839</v>
      </c>
      <c r="AL4596" s="22">
        <f t="shared" si="74"/>
        <v>93274.336283185839</v>
      </c>
    </row>
    <row r="4597" spans="1:38" ht="12" customHeight="1">
      <c r="A4597" s="19" t="s">
        <v>16919</v>
      </c>
      <c r="B4597" s="20" t="s">
        <v>16920</v>
      </c>
      <c r="C4597" s="20"/>
      <c r="D4597" s="20"/>
      <c r="E4597" s="19" t="s">
        <v>16921</v>
      </c>
      <c r="F4597" s="20" t="s">
        <v>1608</v>
      </c>
      <c r="G4597" s="20" t="s">
        <v>1609</v>
      </c>
      <c r="H4597" s="20"/>
      <c r="I4597" s="20"/>
      <c r="J4597" s="20"/>
      <c r="K4597" s="20"/>
      <c r="L4597" s="20" t="s">
        <v>16922</v>
      </c>
      <c r="M4597" s="20" t="s">
        <v>16922</v>
      </c>
      <c r="N4597" s="20"/>
      <c r="O4597" s="19" t="s">
        <v>16923</v>
      </c>
      <c r="P4597" s="20" t="s">
        <v>59</v>
      </c>
      <c r="Q4597" s="19" t="s">
        <v>180</v>
      </c>
      <c r="U4597" s="21">
        <v>2500</v>
      </c>
      <c r="V4597" s="21">
        <v>3</v>
      </c>
      <c r="W4597" s="21">
        <v>2</v>
      </c>
      <c r="X4597" s="21">
        <v>12</v>
      </c>
      <c r="Y4597" s="19" t="s">
        <v>60</v>
      </c>
      <c r="Z4597" s="19" t="s">
        <v>61</v>
      </c>
      <c r="AA4597" s="19" t="s">
        <v>62</v>
      </c>
      <c r="AB4597" s="19" t="s">
        <v>63</v>
      </c>
      <c r="AC4597" s="19" t="s">
        <v>64</v>
      </c>
      <c r="AD4597" s="19" t="s">
        <v>65</v>
      </c>
      <c r="AE4597" s="19" t="s">
        <v>12210</v>
      </c>
      <c r="AF4597" s="19" t="s">
        <v>12211</v>
      </c>
      <c r="AJ4597" s="21">
        <f>VLOOKUP(B4597,[1]Sheet8!$A$3:$B$989,2,0)</f>
        <v>0</v>
      </c>
      <c r="AK4597" s="21">
        <f>VLOOKUP(B4597,[2]Sheet3!$A$3:$B$1872,2,0)</f>
        <v>849132.74336283165</v>
      </c>
      <c r="AL4597" s="22">
        <f t="shared" si="74"/>
        <v>849132.74336283165</v>
      </c>
    </row>
    <row r="4598" spans="1:38" ht="12" customHeight="1">
      <c r="A4598" s="19" t="s">
        <v>16924</v>
      </c>
      <c r="B4598" s="20" t="s">
        <v>16925</v>
      </c>
      <c r="C4598" s="20"/>
      <c r="D4598" s="20"/>
      <c r="E4598" s="19" t="s">
        <v>16926</v>
      </c>
      <c r="F4598" s="20" t="s">
        <v>1608</v>
      </c>
      <c r="G4598" s="20" t="s">
        <v>1609</v>
      </c>
      <c r="H4598" s="20"/>
      <c r="I4598" s="20"/>
      <c r="J4598" s="20"/>
      <c r="K4598" s="20"/>
      <c r="L4598" s="20" t="s">
        <v>16927</v>
      </c>
      <c r="M4598" s="20" t="s">
        <v>16927</v>
      </c>
      <c r="N4598" s="20"/>
      <c r="O4598" s="19" t="s">
        <v>16928</v>
      </c>
      <c r="P4598" s="20" t="s">
        <v>59</v>
      </c>
      <c r="Q4598" s="19" t="s">
        <v>170</v>
      </c>
      <c r="U4598" s="21">
        <v>460</v>
      </c>
      <c r="V4598" s="21">
        <v>2</v>
      </c>
      <c r="W4598" s="21">
        <v>1</v>
      </c>
      <c r="X4598" s="21">
        <v>5</v>
      </c>
      <c r="Y4598" s="19" t="s">
        <v>60</v>
      </c>
      <c r="Z4598" s="19" t="s">
        <v>61</v>
      </c>
      <c r="AA4598" s="19" t="s">
        <v>62</v>
      </c>
      <c r="AB4598" s="19" t="s">
        <v>63</v>
      </c>
      <c r="AC4598" s="19" t="s">
        <v>64</v>
      </c>
      <c r="AD4598" s="19" t="s">
        <v>65</v>
      </c>
      <c r="AE4598" s="19" t="s">
        <v>12210</v>
      </c>
      <c r="AF4598" s="19" t="s">
        <v>12211</v>
      </c>
      <c r="AJ4598" s="21">
        <f>VLOOKUP(B4598,[1]Sheet8!$A$3:$B$989,2,0)</f>
        <v>0</v>
      </c>
      <c r="AK4598" s="21">
        <f>VLOOKUP(B4598,[2]Sheet3!$A$3:$B$1872,2,0)</f>
        <v>27982.300884955755</v>
      </c>
      <c r="AL4598" s="22">
        <f t="shared" si="74"/>
        <v>27982.300884955755</v>
      </c>
    </row>
    <row r="4599" spans="1:38" ht="12" customHeight="1">
      <c r="A4599" s="19" t="s">
        <v>16929</v>
      </c>
      <c r="B4599" s="20" t="s">
        <v>16930</v>
      </c>
      <c r="C4599" s="20"/>
      <c r="D4599" s="20"/>
      <c r="F4599" s="20" t="s">
        <v>1608</v>
      </c>
      <c r="G4599" s="20" t="s">
        <v>1609</v>
      </c>
      <c r="H4599" s="20"/>
      <c r="I4599" s="20"/>
      <c r="J4599" s="20"/>
      <c r="K4599" s="20"/>
      <c r="L4599" s="20"/>
      <c r="M4599" s="20" t="s">
        <v>16930</v>
      </c>
      <c r="N4599" s="20"/>
      <c r="O4599" s="19" t="s">
        <v>16931</v>
      </c>
      <c r="P4599" s="20" t="s">
        <v>43</v>
      </c>
      <c r="Q4599" s="19" t="s">
        <v>131</v>
      </c>
      <c r="AJ4599" s="21">
        <v>0</v>
      </c>
      <c r="AK4599" s="21">
        <f>VLOOKUP(B4599,[2]Sheet3!$A$3:$B$1872,2,0)</f>
        <v>23830.088495575223</v>
      </c>
      <c r="AL4599" s="22">
        <f t="shared" si="74"/>
        <v>23830.088495575223</v>
      </c>
    </row>
    <row r="4600" spans="1:38" ht="12" customHeight="1">
      <c r="A4600" s="19" t="s">
        <v>16932</v>
      </c>
      <c r="B4600" s="20" t="s">
        <v>16933</v>
      </c>
      <c r="C4600" s="20"/>
      <c r="D4600" s="20"/>
      <c r="F4600" s="20" t="s">
        <v>105</v>
      </c>
      <c r="G4600" s="20" t="s">
        <v>860</v>
      </c>
      <c r="H4600" s="20"/>
      <c r="I4600" s="20"/>
      <c r="J4600" s="20"/>
      <c r="K4600" s="20"/>
      <c r="L4600" s="20"/>
      <c r="M4600" s="20" t="s">
        <v>16933</v>
      </c>
      <c r="N4600" s="20"/>
      <c r="O4600" s="19" t="s">
        <v>16934</v>
      </c>
      <c r="P4600" s="20" t="s">
        <v>43</v>
      </c>
      <c r="Q4600" s="19" t="s">
        <v>131</v>
      </c>
      <c r="AJ4600" s="21">
        <v>0</v>
      </c>
      <c r="AK4600" s="21">
        <f>VLOOKUP(B4600,[2]Sheet3!$A$3:$B$1872,2,0)</f>
        <v>21663.716814159292</v>
      </c>
      <c r="AL4600" s="22">
        <f t="shared" si="74"/>
        <v>21663.716814159292</v>
      </c>
    </row>
    <row r="4601" spans="1:38" ht="12" customHeight="1">
      <c r="A4601" s="19" t="s">
        <v>16935</v>
      </c>
      <c r="B4601" s="20" t="s">
        <v>16936</v>
      </c>
      <c r="C4601" s="20"/>
      <c r="D4601" s="20"/>
      <c r="F4601" s="20" t="s">
        <v>105</v>
      </c>
      <c r="G4601" s="20" t="s">
        <v>860</v>
      </c>
      <c r="H4601" s="20" t="s">
        <v>16937</v>
      </c>
      <c r="I4601" s="20"/>
      <c r="J4601" s="20"/>
      <c r="K4601" s="20"/>
      <c r="L4601" s="20" t="s">
        <v>16938</v>
      </c>
      <c r="M4601" s="20" t="s">
        <v>16939</v>
      </c>
      <c r="N4601" s="20"/>
      <c r="O4601" s="19" t="s">
        <v>16940</v>
      </c>
      <c r="P4601" s="20" t="s">
        <v>43</v>
      </c>
      <c r="Q4601" s="19" t="s">
        <v>131</v>
      </c>
      <c r="AJ4601" s="21">
        <v>0</v>
      </c>
      <c r="AK4601" s="21">
        <v>0</v>
      </c>
      <c r="AL4601" s="22">
        <f t="shared" si="74"/>
        <v>0</v>
      </c>
    </row>
    <row r="4602" spans="1:38" ht="12" customHeight="1">
      <c r="A4602" s="19" t="s">
        <v>16941</v>
      </c>
      <c r="B4602" s="20" t="s">
        <v>16942</v>
      </c>
      <c r="C4602" s="20"/>
      <c r="D4602" s="20"/>
      <c r="F4602" s="20" t="s">
        <v>105</v>
      </c>
      <c r="G4602" s="20" t="s">
        <v>860</v>
      </c>
      <c r="H4602" s="20" t="s">
        <v>16943</v>
      </c>
      <c r="I4602" s="20"/>
      <c r="J4602" s="20"/>
      <c r="K4602" s="20"/>
      <c r="L4602" s="20" t="s">
        <v>16943</v>
      </c>
      <c r="M4602" s="20" t="s">
        <v>16943</v>
      </c>
      <c r="N4602" s="20"/>
      <c r="O4602" s="19" t="s">
        <v>16944</v>
      </c>
      <c r="P4602" s="20" t="s">
        <v>43</v>
      </c>
      <c r="Q4602" s="19" t="s">
        <v>237</v>
      </c>
      <c r="R4602" s="19" t="s">
        <v>691</v>
      </c>
      <c r="S4602" s="19" t="s">
        <v>139</v>
      </c>
      <c r="T4602" s="19" t="s">
        <v>182</v>
      </c>
      <c r="Y4602" s="19" t="s">
        <v>45</v>
      </c>
      <c r="Z4602" s="19" t="s">
        <v>46</v>
      </c>
      <c r="AA4602" s="19" t="s">
        <v>47</v>
      </c>
      <c r="AB4602" s="19" t="s">
        <v>461</v>
      </c>
      <c r="AC4602" s="19" t="s">
        <v>400</v>
      </c>
      <c r="AD4602" s="19" t="s">
        <v>401</v>
      </c>
      <c r="AJ4602" s="21">
        <v>0</v>
      </c>
      <c r="AK4602" s="21">
        <v>0</v>
      </c>
      <c r="AL4602" s="22">
        <f t="shared" si="74"/>
        <v>0</v>
      </c>
    </row>
    <row r="4603" spans="1:38" ht="12" customHeight="1">
      <c r="A4603" s="19" t="s">
        <v>16945</v>
      </c>
      <c r="B4603" s="20" t="s">
        <v>16946</v>
      </c>
      <c r="C4603" s="20"/>
      <c r="D4603" s="20"/>
      <c r="F4603" s="20" t="s">
        <v>105</v>
      </c>
      <c r="G4603" s="20" t="s">
        <v>860</v>
      </c>
      <c r="H4603" s="20"/>
      <c r="I4603" s="20"/>
      <c r="J4603" s="20"/>
      <c r="K4603" s="20"/>
      <c r="L4603" s="20"/>
      <c r="M4603" s="20" t="s">
        <v>16946</v>
      </c>
      <c r="N4603" s="20"/>
      <c r="O4603" s="19" t="s">
        <v>16947</v>
      </c>
      <c r="P4603" s="20" t="s">
        <v>43</v>
      </c>
      <c r="Q4603" s="19" t="s">
        <v>131</v>
      </c>
      <c r="AJ4603" s="21">
        <f>VLOOKUP(B4603,[1]Sheet8!$A$3:$B$989,2,0)</f>
        <v>4713.3499999999995</v>
      </c>
      <c r="AK4603" s="21">
        <v>0</v>
      </c>
      <c r="AL4603" s="22">
        <f t="shared" si="74"/>
        <v>4713.3499999999995</v>
      </c>
    </row>
    <row r="4604" spans="1:38" ht="12" customHeight="1">
      <c r="A4604" s="19" t="s">
        <v>16948</v>
      </c>
      <c r="B4604" s="20" t="s">
        <v>16949</v>
      </c>
      <c r="C4604" s="20"/>
      <c r="D4604" s="20"/>
      <c r="F4604" s="20" t="s">
        <v>105</v>
      </c>
      <c r="G4604" s="20" t="s">
        <v>860</v>
      </c>
      <c r="H4604" s="20" t="s">
        <v>16950</v>
      </c>
      <c r="I4604" s="20"/>
      <c r="J4604" s="20"/>
      <c r="K4604" s="20"/>
      <c r="L4604" s="20" t="s">
        <v>16949</v>
      </c>
      <c r="M4604" s="20" t="s">
        <v>16949</v>
      </c>
      <c r="N4604" s="20"/>
      <c r="O4604" s="19" t="s">
        <v>16951</v>
      </c>
      <c r="P4604" s="20" t="s">
        <v>43</v>
      </c>
      <c r="Q4604" s="19" t="s">
        <v>131</v>
      </c>
      <c r="AJ4604" s="21">
        <v>0</v>
      </c>
      <c r="AK4604" s="21">
        <v>0</v>
      </c>
      <c r="AL4604" s="22">
        <f t="shared" si="74"/>
        <v>0</v>
      </c>
    </row>
    <row r="4605" spans="1:38" ht="12" customHeight="1">
      <c r="A4605" s="19" t="s">
        <v>16952</v>
      </c>
      <c r="B4605" s="20" t="s">
        <v>16953</v>
      </c>
      <c r="C4605" s="20"/>
      <c r="D4605" s="20"/>
      <c r="E4605" s="19" t="s">
        <v>16954</v>
      </c>
      <c r="F4605" s="20" t="s">
        <v>98</v>
      </c>
      <c r="G4605" s="20" t="s">
        <v>674</v>
      </c>
      <c r="H4605" s="20" t="s">
        <v>16955</v>
      </c>
      <c r="I4605" s="20"/>
      <c r="J4605" s="20"/>
      <c r="K4605" s="20"/>
      <c r="L4605" s="20" t="s">
        <v>16956</v>
      </c>
      <c r="M4605" s="20" t="s">
        <v>16957</v>
      </c>
      <c r="N4605" s="20"/>
      <c r="O4605" s="19" t="s">
        <v>16958</v>
      </c>
      <c r="P4605" s="20" t="s">
        <v>43</v>
      </c>
      <c r="Q4605" s="19" t="s">
        <v>170</v>
      </c>
      <c r="R4605" s="19" t="s">
        <v>151</v>
      </c>
      <c r="S4605" s="19" t="s">
        <v>139</v>
      </c>
      <c r="T4605" s="19" t="s">
        <v>152</v>
      </c>
      <c r="U4605" s="21">
        <v>1000</v>
      </c>
      <c r="V4605" s="21">
        <v>3</v>
      </c>
      <c r="W4605" s="21">
        <v>3</v>
      </c>
      <c r="X4605" s="21">
        <v>6</v>
      </c>
      <c r="Y4605" s="19" t="s">
        <v>45</v>
      </c>
      <c r="Z4605" s="19" t="s">
        <v>46</v>
      </c>
      <c r="AA4605" s="19" t="s">
        <v>47</v>
      </c>
      <c r="AB4605" s="19" t="s">
        <v>47</v>
      </c>
      <c r="AC4605" s="19" t="s">
        <v>284</v>
      </c>
      <c r="AD4605" s="19" t="s">
        <v>285</v>
      </c>
      <c r="AE4605" s="19" t="s">
        <v>12128</v>
      </c>
      <c r="AF4605" s="19" t="s">
        <v>12129</v>
      </c>
      <c r="AG4605" s="19" t="s">
        <v>643</v>
      </c>
      <c r="AJ4605" s="21">
        <f>VLOOKUP(B4605,[1]Sheet8!$A$3:$B$989,2,0)</f>
        <v>98184.711063872965</v>
      </c>
      <c r="AK4605" s="21">
        <f>VLOOKUP(B4605,[2]Sheet3!$A$3:$B$1872,2,0)</f>
        <v>194603.35575221232</v>
      </c>
      <c r="AL4605" s="22">
        <f t="shared" si="74"/>
        <v>292788.06681608525</v>
      </c>
    </row>
    <row r="4606" spans="1:38" ht="12" customHeight="1">
      <c r="A4606" s="19" t="s">
        <v>16959</v>
      </c>
      <c r="B4606" s="20" t="s">
        <v>16960</v>
      </c>
      <c r="C4606" s="20"/>
      <c r="D4606" s="20"/>
      <c r="F4606" s="20" t="s">
        <v>818</v>
      </c>
      <c r="G4606" s="20" t="s">
        <v>1398</v>
      </c>
      <c r="H4606" s="20"/>
      <c r="I4606" s="20"/>
      <c r="J4606" s="20"/>
      <c r="K4606" s="20"/>
      <c r="L4606" s="20"/>
      <c r="M4606" s="20" t="s">
        <v>16961</v>
      </c>
      <c r="N4606" s="20"/>
      <c r="O4606" s="19" t="s">
        <v>16962</v>
      </c>
      <c r="P4606" s="20" t="s">
        <v>43</v>
      </c>
      <c r="Q4606" s="19" t="s">
        <v>131</v>
      </c>
      <c r="AJ4606" s="21">
        <v>0</v>
      </c>
      <c r="AK4606" s="21">
        <v>0</v>
      </c>
      <c r="AL4606" s="22">
        <f t="shared" si="74"/>
        <v>0</v>
      </c>
    </row>
    <row r="4607" spans="1:38" ht="12" customHeight="1">
      <c r="A4607" s="19" t="s">
        <v>16963</v>
      </c>
      <c r="B4607" s="20" t="s">
        <v>16964</v>
      </c>
      <c r="C4607" s="20"/>
      <c r="D4607" s="20"/>
      <c r="F4607" s="20" t="s">
        <v>818</v>
      </c>
      <c r="G4607" s="20" t="s">
        <v>1398</v>
      </c>
      <c r="H4607" s="20"/>
      <c r="I4607" s="20"/>
      <c r="J4607" s="20"/>
      <c r="K4607" s="20"/>
      <c r="L4607" s="20"/>
      <c r="M4607" s="20" t="s">
        <v>16964</v>
      </c>
      <c r="N4607" s="20"/>
      <c r="O4607" s="19" t="s">
        <v>16965</v>
      </c>
      <c r="P4607" s="20" t="s">
        <v>43</v>
      </c>
      <c r="Q4607" s="19" t="s">
        <v>131</v>
      </c>
      <c r="AJ4607" s="21">
        <v>0</v>
      </c>
      <c r="AK4607" s="21">
        <v>0</v>
      </c>
      <c r="AL4607" s="22">
        <f t="shared" si="74"/>
        <v>0</v>
      </c>
    </row>
    <row r="4608" spans="1:38" ht="12" customHeight="1">
      <c r="A4608" s="19" t="s">
        <v>16966</v>
      </c>
      <c r="B4608" s="20" t="s">
        <v>16967</v>
      </c>
      <c r="C4608" s="20"/>
      <c r="D4608" s="20"/>
      <c r="F4608" s="20" t="s">
        <v>105</v>
      </c>
      <c r="G4608" s="20" t="s">
        <v>3886</v>
      </c>
      <c r="H4608" s="20"/>
      <c r="I4608" s="20"/>
      <c r="J4608" s="20"/>
      <c r="K4608" s="20"/>
      <c r="L4608" s="20" t="s">
        <v>16968</v>
      </c>
      <c r="M4608" s="20" t="s">
        <v>16967</v>
      </c>
      <c r="N4608" s="20"/>
      <c r="O4608" s="19" t="s">
        <v>16969</v>
      </c>
      <c r="P4608" s="20" t="s">
        <v>43</v>
      </c>
      <c r="Q4608" s="19" t="s">
        <v>237</v>
      </c>
      <c r="R4608" s="19" t="s">
        <v>1217</v>
      </c>
      <c r="S4608" s="19" t="s">
        <v>251</v>
      </c>
      <c r="U4608" s="21">
        <v>300</v>
      </c>
      <c r="V4608" s="21">
        <v>2</v>
      </c>
      <c r="W4608" s="21">
        <v>2</v>
      </c>
      <c r="X4608" s="21">
        <v>3</v>
      </c>
      <c r="AJ4608" s="21">
        <v>0</v>
      </c>
      <c r="AK4608" s="21">
        <f>VLOOKUP(B4608,[2]Sheet3!$A$3:$B$1872,2,0)</f>
        <v>25486.725663716818</v>
      </c>
      <c r="AL4608" s="22">
        <f t="shared" si="74"/>
        <v>25486.725663716818</v>
      </c>
    </row>
    <row r="4609" spans="1:38" ht="12" customHeight="1">
      <c r="A4609" s="19" t="s">
        <v>16970</v>
      </c>
      <c r="B4609" s="20" t="s">
        <v>16971</v>
      </c>
      <c r="C4609" s="20"/>
      <c r="D4609" s="20"/>
      <c r="F4609" s="20" t="s">
        <v>105</v>
      </c>
      <c r="G4609" s="20" t="s">
        <v>3886</v>
      </c>
      <c r="H4609" s="20"/>
      <c r="I4609" s="20"/>
      <c r="J4609" s="20"/>
      <c r="K4609" s="20"/>
      <c r="L4609" s="20" t="s">
        <v>16972</v>
      </c>
      <c r="M4609" s="20" t="s">
        <v>16971</v>
      </c>
      <c r="N4609" s="20"/>
      <c r="O4609" s="19" t="s">
        <v>16973</v>
      </c>
      <c r="P4609" s="20" t="s">
        <v>43</v>
      </c>
      <c r="Q4609" s="19" t="s">
        <v>131</v>
      </c>
      <c r="V4609" s="21">
        <v>2</v>
      </c>
      <c r="W4609" s="21">
        <v>1</v>
      </c>
      <c r="X4609" s="21">
        <v>1</v>
      </c>
      <c r="AJ4609" s="21">
        <f>VLOOKUP(B4609,[1]Sheet8!$A$3:$B$989,2,0)</f>
        <v>9426.6999999999989</v>
      </c>
      <c r="AK4609" s="21">
        <f>VLOOKUP(B4609,[2]Sheet3!$A$3:$B$1872,2,0)</f>
        <v>43327.433628318584</v>
      </c>
      <c r="AL4609" s="22">
        <f t="shared" si="74"/>
        <v>52754.133628318581</v>
      </c>
    </row>
    <row r="4610" spans="1:38" ht="12" customHeight="1">
      <c r="A4610" s="19" t="s">
        <v>16974</v>
      </c>
      <c r="B4610" s="20" t="s">
        <v>16975</v>
      </c>
      <c r="C4610" s="20"/>
      <c r="D4610" s="20"/>
      <c r="F4610" s="20" t="s">
        <v>105</v>
      </c>
      <c r="G4610" s="20" t="s">
        <v>3886</v>
      </c>
      <c r="H4610" s="20"/>
      <c r="I4610" s="20"/>
      <c r="J4610" s="20"/>
      <c r="K4610" s="20"/>
      <c r="L4610" s="20"/>
      <c r="M4610" s="20"/>
      <c r="N4610" s="20"/>
      <c r="O4610" s="19" t="s">
        <v>16976</v>
      </c>
      <c r="P4610" s="20" t="s">
        <v>59</v>
      </c>
      <c r="Q4610" s="19" t="s">
        <v>131</v>
      </c>
      <c r="AJ4610" s="21">
        <v>0</v>
      </c>
      <c r="AK4610" s="21">
        <v>0</v>
      </c>
      <c r="AL4610" s="22">
        <f t="shared" ref="AL4610:AL4673" si="75">AJ4610+AK4610</f>
        <v>0</v>
      </c>
    </row>
    <row r="4611" spans="1:38" ht="12" customHeight="1">
      <c r="A4611" s="19" t="s">
        <v>16977</v>
      </c>
      <c r="B4611" s="20" t="s">
        <v>16978</v>
      </c>
      <c r="C4611" s="20"/>
      <c r="D4611" s="20"/>
      <c r="F4611" s="20" t="s">
        <v>105</v>
      </c>
      <c r="G4611" s="20" t="s">
        <v>3886</v>
      </c>
      <c r="H4611" s="20"/>
      <c r="I4611" s="20"/>
      <c r="J4611" s="20"/>
      <c r="K4611" s="20"/>
      <c r="L4611" s="20" t="s">
        <v>16978</v>
      </c>
      <c r="M4611" s="20" t="s">
        <v>16978</v>
      </c>
      <c r="N4611" s="20"/>
      <c r="O4611" s="19" t="s">
        <v>16979</v>
      </c>
      <c r="P4611" s="20" t="s">
        <v>43</v>
      </c>
      <c r="Q4611" s="19" t="s">
        <v>131</v>
      </c>
      <c r="AJ4611" s="21">
        <v>0</v>
      </c>
      <c r="AK4611" s="21">
        <v>0</v>
      </c>
      <c r="AL4611" s="22">
        <f t="shared" si="75"/>
        <v>0</v>
      </c>
    </row>
    <row r="4612" spans="1:38" ht="12" customHeight="1">
      <c r="A4612" s="19" t="s">
        <v>16980</v>
      </c>
      <c r="B4612" s="20" t="s">
        <v>16981</v>
      </c>
      <c r="C4612" s="20"/>
      <c r="D4612" s="20"/>
      <c r="F4612" s="20" t="s">
        <v>105</v>
      </c>
      <c r="G4612" s="20" t="s">
        <v>3886</v>
      </c>
      <c r="H4612" s="20"/>
      <c r="I4612" s="20"/>
      <c r="J4612" s="20"/>
      <c r="K4612" s="20"/>
      <c r="L4612" s="20" t="s">
        <v>16981</v>
      </c>
      <c r="M4612" s="20" t="s">
        <v>16981</v>
      </c>
      <c r="N4612" s="20"/>
      <c r="O4612" s="19" t="s">
        <v>16982</v>
      </c>
      <c r="P4612" s="20" t="s">
        <v>43</v>
      </c>
      <c r="Q4612" s="19" t="s">
        <v>131</v>
      </c>
      <c r="AJ4612" s="21">
        <v>0</v>
      </c>
      <c r="AK4612" s="21">
        <v>0</v>
      </c>
      <c r="AL4612" s="22">
        <f t="shared" si="75"/>
        <v>0</v>
      </c>
    </row>
    <row r="4613" spans="1:38" ht="12" customHeight="1">
      <c r="A4613" s="19" t="s">
        <v>16983</v>
      </c>
      <c r="B4613" s="20" t="s">
        <v>16984</v>
      </c>
      <c r="C4613" s="20"/>
      <c r="D4613" s="20"/>
      <c r="F4613" s="20" t="s">
        <v>105</v>
      </c>
      <c r="G4613" s="20" t="s">
        <v>3886</v>
      </c>
      <c r="H4613" s="20" t="s">
        <v>16985</v>
      </c>
      <c r="I4613" s="20"/>
      <c r="J4613" s="20"/>
      <c r="K4613" s="20"/>
      <c r="L4613" s="20" t="s">
        <v>16984</v>
      </c>
      <c r="M4613" s="20" t="s">
        <v>16984</v>
      </c>
      <c r="N4613" s="20"/>
      <c r="O4613" s="19" t="s">
        <v>16986</v>
      </c>
      <c r="P4613" s="20" t="s">
        <v>43</v>
      </c>
      <c r="Q4613" s="19" t="s">
        <v>237</v>
      </c>
      <c r="R4613" s="19" t="s">
        <v>1177</v>
      </c>
      <c r="S4613" s="19" t="s">
        <v>251</v>
      </c>
      <c r="U4613" s="21">
        <v>300</v>
      </c>
      <c r="V4613" s="21">
        <v>1</v>
      </c>
      <c r="W4613" s="21">
        <v>1</v>
      </c>
      <c r="X4613" s="21">
        <v>4</v>
      </c>
      <c r="Y4613" s="19" t="s">
        <v>45</v>
      </c>
      <c r="Z4613" s="19" t="s">
        <v>46</v>
      </c>
      <c r="AA4613" s="19" t="s">
        <v>47</v>
      </c>
      <c r="AB4613" s="19" t="s">
        <v>461</v>
      </c>
      <c r="AC4613" s="19" t="s">
        <v>400</v>
      </c>
      <c r="AD4613" s="19" t="s">
        <v>401</v>
      </c>
      <c r="AJ4613" s="21">
        <f>VLOOKUP(B4613,[1]Sheet8!$A$3:$B$989,2,0)</f>
        <v>12623.099999999999</v>
      </c>
      <c r="AK4613" s="21">
        <f>VLOOKUP(B4613,[2]Sheet3!$A$3:$B$1872,2,0)</f>
        <v>163230.03805309738</v>
      </c>
      <c r="AL4613" s="22">
        <f t="shared" si="75"/>
        <v>175853.13805309738</v>
      </c>
    </row>
    <row r="4614" spans="1:38" ht="12" customHeight="1">
      <c r="A4614" s="19" t="s">
        <v>16987</v>
      </c>
      <c r="B4614" s="20" t="s">
        <v>16988</v>
      </c>
      <c r="C4614" s="20"/>
      <c r="D4614" s="20"/>
      <c r="F4614" s="20" t="s">
        <v>135</v>
      </c>
      <c r="G4614" s="20" t="s">
        <v>135</v>
      </c>
      <c r="H4614" s="20" t="s">
        <v>16989</v>
      </c>
      <c r="I4614" s="20"/>
      <c r="J4614" s="20"/>
      <c r="K4614" s="20"/>
      <c r="L4614" s="20" t="s">
        <v>16990</v>
      </c>
      <c r="M4614" s="20" t="s">
        <v>16988</v>
      </c>
      <c r="N4614" s="20"/>
      <c r="O4614" s="19" t="s">
        <v>16991</v>
      </c>
      <c r="P4614" s="20" t="s">
        <v>59</v>
      </c>
      <c r="Q4614" s="19" t="s">
        <v>131</v>
      </c>
      <c r="AJ4614" s="21">
        <v>0</v>
      </c>
      <c r="AK4614" s="21">
        <f>VLOOKUP(B4614,[2]Sheet3!$A$3:$B$1872,2,0)</f>
        <v>10831.858407079646</v>
      </c>
      <c r="AL4614" s="22">
        <f t="shared" si="75"/>
        <v>10831.858407079646</v>
      </c>
    </row>
    <row r="4615" spans="1:38" ht="12" customHeight="1">
      <c r="A4615" s="19" t="s">
        <v>16992</v>
      </c>
      <c r="B4615" s="20" t="s">
        <v>16993</v>
      </c>
      <c r="C4615" s="20"/>
      <c r="D4615" s="20"/>
      <c r="E4615" s="19" t="s">
        <v>16994</v>
      </c>
      <c r="F4615" s="20" t="s">
        <v>350</v>
      </c>
      <c r="G4615" s="20" t="s">
        <v>351</v>
      </c>
      <c r="H4615" s="20" t="s">
        <v>16995</v>
      </c>
      <c r="I4615" s="20"/>
      <c r="J4615" s="20"/>
      <c r="K4615" s="20"/>
      <c r="L4615" s="20" t="s">
        <v>16993</v>
      </c>
      <c r="M4615" s="20" t="s">
        <v>16995</v>
      </c>
      <c r="N4615" s="20"/>
      <c r="O4615" s="19" t="s">
        <v>16996</v>
      </c>
      <c r="P4615" s="20" t="s">
        <v>43</v>
      </c>
      <c r="Q4615" s="19" t="s">
        <v>170</v>
      </c>
      <c r="U4615" s="21">
        <v>600</v>
      </c>
      <c r="V4615" s="21">
        <v>1</v>
      </c>
      <c r="W4615" s="21">
        <v>1</v>
      </c>
      <c r="X4615" s="21">
        <v>3</v>
      </c>
      <c r="Y4615" s="19" t="s">
        <v>60</v>
      </c>
      <c r="Z4615" s="19" t="s">
        <v>61</v>
      </c>
      <c r="AA4615" s="19" t="s">
        <v>141</v>
      </c>
      <c r="AB4615" s="19" t="s">
        <v>142</v>
      </c>
      <c r="AC4615" s="19" t="s">
        <v>271</v>
      </c>
      <c r="AD4615" s="19" t="s">
        <v>272</v>
      </c>
      <c r="AE4615" s="19" t="s">
        <v>6775</v>
      </c>
      <c r="AF4615" s="19" t="s">
        <v>6776</v>
      </c>
      <c r="AJ4615" s="21">
        <f>VLOOKUP(B4615,[1]Sheet8!$A$3:$B$989,2,0)</f>
        <v>0</v>
      </c>
      <c r="AK4615" s="21">
        <f>VLOOKUP(B4615,[2]Sheet3!$A$3:$B$1872,2,0)</f>
        <v>41161.06194690265</v>
      </c>
      <c r="AL4615" s="22">
        <f t="shared" si="75"/>
        <v>41161.06194690265</v>
      </c>
    </row>
    <row r="4616" spans="1:38" ht="12" customHeight="1">
      <c r="A4616" s="19" t="s">
        <v>16997</v>
      </c>
      <c r="B4616" s="20" t="s">
        <v>16998</v>
      </c>
      <c r="C4616" s="20"/>
      <c r="D4616" s="20"/>
      <c r="F4616" s="20" t="s">
        <v>350</v>
      </c>
      <c r="G4616" s="20" t="s">
        <v>351</v>
      </c>
      <c r="H4616" s="20"/>
      <c r="I4616" s="20"/>
      <c r="J4616" s="20"/>
      <c r="K4616" s="20"/>
      <c r="L4616" s="20" t="s">
        <v>16998</v>
      </c>
      <c r="M4616" s="20" t="s">
        <v>16998</v>
      </c>
      <c r="N4616" s="20"/>
      <c r="O4616" s="19" t="s">
        <v>16999</v>
      </c>
      <c r="P4616" s="20" t="s">
        <v>59</v>
      </c>
      <c r="Q4616" s="19" t="s">
        <v>131</v>
      </c>
      <c r="U4616" s="21">
        <v>40</v>
      </c>
      <c r="V4616" s="21">
        <v>1</v>
      </c>
      <c r="W4616" s="21">
        <v>0</v>
      </c>
      <c r="X4616" s="21">
        <v>2</v>
      </c>
      <c r="AJ4616" s="21">
        <v>0</v>
      </c>
      <c r="AK4616" s="21">
        <v>0</v>
      </c>
      <c r="AL4616" s="22">
        <f t="shared" si="75"/>
        <v>0</v>
      </c>
    </row>
    <row r="4617" spans="1:38" ht="12" customHeight="1">
      <c r="A4617" s="19" t="s">
        <v>17000</v>
      </c>
      <c r="B4617" s="20" t="s">
        <v>17001</v>
      </c>
      <c r="C4617" s="20"/>
      <c r="D4617" s="20"/>
      <c r="E4617" s="19" t="s">
        <v>17002</v>
      </c>
      <c r="F4617" s="20" t="s">
        <v>128</v>
      </c>
      <c r="G4617" s="20" t="s">
        <v>665</v>
      </c>
      <c r="H4617" s="20"/>
      <c r="I4617" s="20"/>
      <c r="J4617" s="20"/>
      <c r="K4617" s="20"/>
      <c r="L4617" s="20"/>
      <c r="M4617" s="20"/>
      <c r="N4617" s="20"/>
      <c r="O4617" s="19" t="s">
        <v>17003</v>
      </c>
      <c r="P4617" s="20" t="s">
        <v>59</v>
      </c>
      <c r="Q4617" s="19" t="s">
        <v>170</v>
      </c>
      <c r="U4617" s="21">
        <v>1000</v>
      </c>
      <c r="V4617" s="21">
        <v>1</v>
      </c>
      <c r="W4617" s="21">
        <v>2</v>
      </c>
      <c r="X4617" s="21">
        <v>7</v>
      </c>
      <c r="Y4617" s="19" t="s">
        <v>60</v>
      </c>
      <c r="Z4617" s="19" t="s">
        <v>61</v>
      </c>
      <c r="AA4617" s="19" t="s">
        <v>141</v>
      </c>
      <c r="AB4617" s="19" t="s">
        <v>142</v>
      </c>
      <c r="AC4617" s="19" t="s">
        <v>503</v>
      </c>
      <c r="AD4617" s="19" t="s">
        <v>504</v>
      </c>
      <c r="AE4617" s="19" t="s">
        <v>667</v>
      </c>
      <c r="AF4617" s="19" t="s">
        <v>667</v>
      </c>
      <c r="AJ4617" s="21">
        <f>VLOOKUP(B4617,[1]Sheet8!$A$3:$B$989,2,0)</f>
        <v>9426.6805319364721</v>
      </c>
      <c r="AK4617" s="21">
        <f>VLOOKUP(B4617,[2]Sheet3!$A$3:$B$1872,2,0)</f>
        <v>59575.221238938058</v>
      </c>
      <c r="AL4617" s="22">
        <f t="shared" si="75"/>
        <v>69001.901770874538</v>
      </c>
    </row>
    <row r="4618" spans="1:38" ht="12" customHeight="1">
      <c r="A4618" s="19" t="s">
        <v>17004</v>
      </c>
      <c r="B4618" s="20" t="s">
        <v>17005</v>
      </c>
      <c r="C4618" s="20"/>
      <c r="D4618" s="20"/>
      <c r="E4618" s="19" t="s">
        <v>17006</v>
      </c>
      <c r="F4618" s="20" t="s">
        <v>128</v>
      </c>
      <c r="G4618" s="20" t="s">
        <v>665</v>
      </c>
      <c r="H4618" s="20" t="s">
        <v>17007</v>
      </c>
      <c r="I4618" s="20"/>
      <c r="J4618" s="20"/>
      <c r="K4618" s="20"/>
      <c r="L4618" s="20" t="s">
        <v>17007</v>
      </c>
      <c r="M4618" s="20" t="s">
        <v>17005</v>
      </c>
      <c r="N4618" s="20"/>
      <c r="O4618" s="19" t="s">
        <v>17008</v>
      </c>
      <c r="P4618" s="20" t="s">
        <v>59</v>
      </c>
      <c r="Q4618" s="19" t="s">
        <v>180</v>
      </c>
      <c r="U4618" s="21">
        <v>3000</v>
      </c>
      <c r="V4618" s="21">
        <v>2</v>
      </c>
      <c r="W4618" s="21">
        <v>2</v>
      </c>
      <c r="X4618" s="21">
        <v>7</v>
      </c>
      <c r="Y4618" s="19" t="s">
        <v>60</v>
      </c>
      <c r="Z4618" s="19" t="s">
        <v>61</v>
      </c>
      <c r="AA4618" s="19" t="s">
        <v>141</v>
      </c>
      <c r="AB4618" s="19" t="s">
        <v>142</v>
      </c>
      <c r="AC4618" s="19" t="s">
        <v>503</v>
      </c>
      <c r="AD4618" s="19" t="s">
        <v>504</v>
      </c>
      <c r="AE4618" s="19" t="s">
        <v>667</v>
      </c>
      <c r="AF4618" s="19" t="s">
        <v>667</v>
      </c>
      <c r="AJ4618" s="21">
        <f>VLOOKUP(B4618,[1]Sheet8!$A$3:$B$989,2,0)</f>
        <v>88058.461801533267</v>
      </c>
      <c r="AK4618" s="21">
        <f>VLOOKUP(B4618,[2]Sheet3!$A$3:$B$1872,2,0)</f>
        <v>843228.60973451298</v>
      </c>
      <c r="AL4618" s="22">
        <f t="shared" si="75"/>
        <v>931287.07153604622</v>
      </c>
    </row>
    <row r="4619" spans="1:38" ht="12" customHeight="1">
      <c r="A4619" s="19" t="s">
        <v>17009</v>
      </c>
      <c r="B4619" s="20" t="s">
        <v>17010</v>
      </c>
      <c r="C4619" s="20"/>
      <c r="D4619" s="20"/>
      <c r="F4619" s="20" t="s">
        <v>128</v>
      </c>
      <c r="G4619" s="20" t="s">
        <v>665</v>
      </c>
      <c r="H4619" s="20"/>
      <c r="I4619" s="20"/>
      <c r="J4619" s="20"/>
      <c r="K4619" s="20"/>
      <c r="L4619" s="20"/>
      <c r="M4619" s="20"/>
      <c r="N4619" s="20"/>
      <c r="O4619" s="19" t="s">
        <v>17011</v>
      </c>
      <c r="P4619" s="20" t="s">
        <v>43</v>
      </c>
      <c r="Q4619" s="19" t="s">
        <v>102</v>
      </c>
      <c r="AJ4619" s="21">
        <v>0</v>
      </c>
      <c r="AK4619" s="21">
        <v>0</v>
      </c>
      <c r="AL4619" s="22">
        <f t="shared" si="75"/>
        <v>0</v>
      </c>
    </row>
    <row r="4620" spans="1:38" ht="12" customHeight="1">
      <c r="A4620" s="19" t="s">
        <v>17012</v>
      </c>
      <c r="B4620" s="20" t="s">
        <v>17013</v>
      </c>
      <c r="C4620" s="20"/>
      <c r="D4620" s="20"/>
      <c r="F4620" s="20" t="s">
        <v>128</v>
      </c>
      <c r="G4620" s="20" t="s">
        <v>665</v>
      </c>
      <c r="H4620" s="20"/>
      <c r="I4620" s="20"/>
      <c r="J4620" s="20"/>
      <c r="K4620" s="20"/>
      <c r="L4620" s="20" t="s">
        <v>663</v>
      </c>
      <c r="M4620" s="20" t="s">
        <v>17013</v>
      </c>
      <c r="N4620" s="20"/>
      <c r="O4620" s="19" t="s">
        <v>17014</v>
      </c>
      <c r="P4620" s="20" t="s">
        <v>59</v>
      </c>
      <c r="Q4620" s="19" t="s">
        <v>131</v>
      </c>
      <c r="AJ4620" s="21">
        <v>0</v>
      </c>
      <c r="AK4620" s="21">
        <v>0</v>
      </c>
      <c r="AL4620" s="22">
        <f t="shared" si="75"/>
        <v>0</v>
      </c>
    </row>
    <row r="4621" spans="1:38" ht="12" customHeight="1">
      <c r="A4621" s="19" t="s">
        <v>17015</v>
      </c>
      <c r="B4621" s="20" t="s">
        <v>17016</v>
      </c>
      <c r="C4621" s="20"/>
      <c r="D4621" s="20"/>
      <c r="F4621" s="20" t="s">
        <v>427</v>
      </c>
      <c r="G4621" s="20" t="s">
        <v>586</v>
      </c>
      <c r="H4621" s="20"/>
      <c r="I4621" s="20"/>
      <c r="J4621" s="20"/>
      <c r="K4621" s="20"/>
      <c r="L4621" s="20" t="s">
        <v>17016</v>
      </c>
      <c r="M4621" s="20" t="s">
        <v>17016</v>
      </c>
      <c r="N4621" s="20"/>
      <c r="O4621" s="19" t="s">
        <v>17017</v>
      </c>
      <c r="P4621" s="20" t="s">
        <v>43</v>
      </c>
      <c r="Q4621" s="19" t="s">
        <v>131</v>
      </c>
      <c r="U4621" s="21">
        <v>120</v>
      </c>
      <c r="V4621" s="21">
        <v>2</v>
      </c>
      <c r="W4621" s="21">
        <v>1</v>
      </c>
      <c r="X4621" s="21">
        <v>2</v>
      </c>
      <c r="AJ4621" s="21">
        <v>0</v>
      </c>
      <c r="AK4621" s="21">
        <f>VLOOKUP(B4621,[2]Sheet3!$A$3:$B$1872,2,0)</f>
        <v>12998.230088495577</v>
      </c>
      <c r="AL4621" s="22">
        <f t="shared" si="75"/>
        <v>12998.230088495577</v>
      </c>
    </row>
    <row r="4622" spans="1:38" ht="12" customHeight="1">
      <c r="A4622" s="19" t="s">
        <v>17018</v>
      </c>
      <c r="B4622" s="20" t="s">
        <v>17019</v>
      </c>
      <c r="C4622" s="20"/>
      <c r="D4622" s="20"/>
      <c r="F4622" s="20" t="s">
        <v>427</v>
      </c>
      <c r="G4622" s="20" t="s">
        <v>586</v>
      </c>
      <c r="H4622" s="20"/>
      <c r="I4622" s="20"/>
      <c r="J4622" s="20"/>
      <c r="K4622" s="20"/>
      <c r="L4622" s="20"/>
      <c r="M4622" s="20" t="s">
        <v>17020</v>
      </c>
      <c r="N4622" s="20"/>
      <c r="O4622" s="19" t="s">
        <v>17021</v>
      </c>
      <c r="P4622" s="20" t="s">
        <v>43</v>
      </c>
      <c r="Q4622" s="19" t="s">
        <v>131</v>
      </c>
      <c r="U4622" s="21">
        <v>200</v>
      </c>
      <c r="V4622" s="21">
        <v>2</v>
      </c>
      <c r="W4622" s="21">
        <v>1</v>
      </c>
      <c r="X4622" s="21">
        <v>2</v>
      </c>
      <c r="AJ4622" s="21">
        <v>0</v>
      </c>
      <c r="AK4622" s="21">
        <f>VLOOKUP(B4622,[2]Sheet3!$A$3:$B$1872,2,0)</f>
        <v>1399.1150442477876</v>
      </c>
      <c r="AL4622" s="22">
        <f t="shared" si="75"/>
        <v>1399.1150442477876</v>
      </c>
    </row>
    <row r="4623" spans="1:38" ht="12" customHeight="1">
      <c r="A4623" s="19" t="s">
        <v>17022</v>
      </c>
      <c r="B4623" s="20" t="s">
        <v>17023</v>
      </c>
      <c r="C4623" s="20"/>
      <c r="D4623" s="20"/>
      <c r="F4623" s="20" t="s">
        <v>37</v>
      </c>
      <c r="G4623" s="20" t="s">
        <v>1435</v>
      </c>
      <c r="H4623" s="20"/>
      <c r="I4623" s="20"/>
      <c r="J4623" s="20"/>
      <c r="K4623" s="20"/>
      <c r="L4623" s="20"/>
      <c r="M4623" s="20" t="s">
        <v>17023</v>
      </c>
      <c r="N4623" s="20"/>
      <c r="O4623" s="19" t="s">
        <v>17024</v>
      </c>
      <c r="P4623" s="20" t="s">
        <v>43</v>
      </c>
      <c r="Q4623" s="19" t="s">
        <v>131</v>
      </c>
      <c r="AJ4623" s="21">
        <v>0</v>
      </c>
      <c r="AK4623" s="21">
        <v>0</v>
      </c>
      <c r="AL4623" s="22">
        <f t="shared" si="75"/>
        <v>0</v>
      </c>
    </row>
    <row r="4624" spans="1:38" ht="12" customHeight="1">
      <c r="A4624" s="19" t="s">
        <v>17025</v>
      </c>
      <c r="B4624" s="20" t="s">
        <v>17026</v>
      </c>
      <c r="C4624" s="20"/>
      <c r="D4624" s="20"/>
      <c r="F4624" s="20" t="s">
        <v>70</v>
      </c>
      <c r="G4624" s="20" t="s">
        <v>847</v>
      </c>
      <c r="H4624" s="20" t="s">
        <v>17027</v>
      </c>
      <c r="I4624" s="20"/>
      <c r="J4624" s="20"/>
      <c r="K4624" s="20"/>
      <c r="L4624" s="20" t="s">
        <v>17028</v>
      </c>
      <c r="M4624" s="20" t="s">
        <v>17026</v>
      </c>
      <c r="N4624" s="20"/>
      <c r="O4624" s="19" t="s">
        <v>17029</v>
      </c>
      <c r="P4624" s="20" t="s">
        <v>43</v>
      </c>
      <c r="Q4624" s="19" t="s">
        <v>237</v>
      </c>
      <c r="Y4624" s="19" t="s">
        <v>45</v>
      </c>
      <c r="Z4624" s="19" t="s">
        <v>46</v>
      </c>
      <c r="AA4624" s="19" t="s">
        <v>73</v>
      </c>
      <c r="AB4624" s="19" t="s">
        <v>74</v>
      </c>
      <c r="AC4624" s="19" t="s">
        <v>122</v>
      </c>
      <c r="AD4624" s="19" t="s">
        <v>123</v>
      </c>
      <c r="AJ4624" s="21">
        <v>0</v>
      </c>
      <c r="AK4624" s="21">
        <f>VLOOKUP(B4624,[2]Sheet3!$A$3:$B$1872,2,0)</f>
        <v>31324.778761061942</v>
      </c>
      <c r="AL4624" s="22">
        <f t="shared" si="75"/>
        <v>31324.778761061942</v>
      </c>
    </row>
    <row r="4625" spans="1:38" ht="12" customHeight="1">
      <c r="A4625" s="19" t="s">
        <v>17030</v>
      </c>
      <c r="B4625" s="20" t="s">
        <v>17031</v>
      </c>
      <c r="C4625" s="20"/>
      <c r="D4625" s="20"/>
      <c r="F4625" s="20" t="s">
        <v>278</v>
      </c>
      <c r="G4625" s="20" t="s">
        <v>1527</v>
      </c>
      <c r="H4625" s="20"/>
      <c r="I4625" s="20"/>
      <c r="J4625" s="20"/>
      <c r="K4625" s="20"/>
      <c r="L4625" s="20"/>
      <c r="M4625" s="20"/>
      <c r="N4625" s="20"/>
      <c r="O4625" s="19" t="s">
        <v>17032</v>
      </c>
      <c r="P4625" s="20" t="s">
        <v>43</v>
      </c>
      <c r="Q4625" s="19" t="s">
        <v>131</v>
      </c>
      <c r="AJ4625" s="21">
        <v>0</v>
      </c>
      <c r="AK4625" s="21">
        <v>0</v>
      </c>
      <c r="AL4625" s="22">
        <f t="shared" si="75"/>
        <v>0</v>
      </c>
    </row>
    <row r="4626" spans="1:38" ht="12" customHeight="1">
      <c r="A4626" s="19" t="s">
        <v>17033</v>
      </c>
      <c r="B4626" s="20" t="s">
        <v>17034</v>
      </c>
      <c r="C4626" s="20"/>
      <c r="D4626" s="20"/>
      <c r="E4626" s="19" t="s">
        <v>17035</v>
      </c>
      <c r="F4626" s="20" t="s">
        <v>70</v>
      </c>
      <c r="G4626" s="20" t="s">
        <v>847</v>
      </c>
      <c r="H4626" s="20"/>
      <c r="I4626" s="20"/>
      <c r="J4626" s="20"/>
      <c r="K4626" s="20"/>
      <c r="L4626" s="20"/>
      <c r="M4626" s="20"/>
      <c r="N4626" s="20"/>
      <c r="O4626" s="19" t="s">
        <v>17036</v>
      </c>
      <c r="P4626" s="20" t="s">
        <v>59</v>
      </c>
      <c r="Q4626" s="19" t="s">
        <v>170</v>
      </c>
      <c r="U4626" s="21">
        <v>1000</v>
      </c>
      <c r="V4626" s="21">
        <v>3</v>
      </c>
      <c r="W4626" s="21">
        <v>3</v>
      </c>
      <c r="X4626" s="21">
        <v>7</v>
      </c>
      <c r="Y4626" s="19" t="s">
        <v>45</v>
      </c>
      <c r="Z4626" s="19" t="s">
        <v>46</v>
      </c>
      <c r="AA4626" s="19" t="s">
        <v>73</v>
      </c>
      <c r="AB4626" s="19" t="s">
        <v>74</v>
      </c>
      <c r="AC4626" s="19" t="s">
        <v>122</v>
      </c>
      <c r="AD4626" s="19" t="s">
        <v>123</v>
      </c>
      <c r="AE4626" s="19" t="s">
        <v>210</v>
      </c>
      <c r="AF4626" s="19" t="s">
        <v>211</v>
      </c>
      <c r="AJ4626" s="21">
        <f>VLOOKUP(B4626,[1]Sheet8!$A$3:$B$989,2,0)</f>
        <v>104070.05</v>
      </c>
      <c r="AK4626" s="21">
        <f>VLOOKUP(B4626,[2]Sheet3!$A$3:$B$1872,2,0)</f>
        <v>66691.150442477898</v>
      </c>
      <c r="AL4626" s="22">
        <f t="shared" si="75"/>
        <v>170761.20044247789</v>
      </c>
    </row>
    <row r="4627" spans="1:38" ht="12" customHeight="1">
      <c r="A4627" s="19" t="s">
        <v>17037</v>
      </c>
      <c r="B4627" s="20" t="s">
        <v>17038</v>
      </c>
      <c r="C4627" s="20"/>
      <c r="D4627" s="20"/>
      <c r="F4627" s="20" t="s">
        <v>70</v>
      </c>
      <c r="G4627" s="20" t="s">
        <v>847</v>
      </c>
      <c r="H4627" s="20" t="s">
        <v>17039</v>
      </c>
      <c r="I4627" s="20"/>
      <c r="J4627" s="20"/>
      <c r="K4627" s="20"/>
      <c r="L4627" s="20" t="s">
        <v>17039</v>
      </c>
      <c r="M4627" s="20" t="s">
        <v>17039</v>
      </c>
      <c r="N4627" s="20"/>
      <c r="O4627" s="19" t="s">
        <v>17040</v>
      </c>
      <c r="P4627" s="20" t="s">
        <v>59</v>
      </c>
      <c r="Q4627" s="19" t="s">
        <v>237</v>
      </c>
      <c r="R4627" s="19" t="s">
        <v>1173</v>
      </c>
      <c r="S4627" s="19" t="s">
        <v>139</v>
      </c>
      <c r="T4627" s="19" t="s">
        <v>221</v>
      </c>
      <c r="U4627" s="21">
        <v>1000</v>
      </c>
      <c r="V4627" s="21">
        <v>3</v>
      </c>
      <c r="W4627" s="21">
        <v>3</v>
      </c>
      <c r="X4627" s="21">
        <v>7</v>
      </c>
      <c r="Y4627" s="19" t="s">
        <v>45</v>
      </c>
      <c r="Z4627" s="19" t="s">
        <v>46</v>
      </c>
      <c r="AA4627" s="19" t="s">
        <v>73</v>
      </c>
      <c r="AB4627" s="19" t="s">
        <v>74</v>
      </c>
      <c r="AC4627" s="19" t="s">
        <v>122</v>
      </c>
      <c r="AD4627" s="19" t="s">
        <v>123</v>
      </c>
      <c r="AJ4627" s="21">
        <v>0</v>
      </c>
      <c r="AK4627" s="21">
        <f>VLOOKUP(B4627,[2]Sheet3!$A$3:$B$1872,2,0)</f>
        <v>6499.1150442477883</v>
      </c>
      <c r="AL4627" s="22">
        <f t="shared" si="75"/>
        <v>6499.1150442477883</v>
      </c>
    </row>
    <row r="4628" spans="1:38" ht="12" customHeight="1">
      <c r="A4628" s="19" t="s">
        <v>17041</v>
      </c>
      <c r="B4628" s="20" t="s">
        <v>17042</v>
      </c>
      <c r="C4628" s="20"/>
      <c r="D4628" s="20"/>
      <c r="F4628" s="20" t="s">
        <v>70</v>
      </c>
      <c r="G4628" s="20" t="s">
        <v>847</v>
      </c>
      <c r="H4628" s="20"/>
      <c r="I4628" s="20"/>
      <c r="J4628" s="20"/>
      <c r="K4628" s="20"/>
      <c r="L4628" s="20"/>
      <c r="M4628" s="20" t="s">
        <v>17042</v>
      </c>
      <c r="N4628" s="20"/>
      <c r="O4628" s="19" t="s">
        <v>17043</v>
      </c>
      <c r="P4628" s="20" t="s">
        <v>59</v>
      </c>
      <c r="Q4628" s="19" t="s">
        <v>131</v>
      </c>
      <c r="U4628" s="21">
        <v>100</v>
      </c>
      <c r="V4628" s="21">
        <v>1</v>
      </c>
      <c r="W4628" s="21">
        <v>1</v>
      </c>
      <c r="X4628" s="21">
        <v>2</v>
      </c>
      <c r="AJ4628" s="21">
        <v>0</v>
      </c>
      <c r="AK4628" s="21">
        <v>0</v>
      </c>
      <c r="AL4628" s="22">
        <f t="shared" si="75"/>
        <v>0</v>
      </c>
    </row>
    <row r="4629" spans="1:38" ht="12" customHeight="1">
      <c r="A4629" s="19" t="s">
        <v>17044</v>
      </c>
      <c r="B4629" s="20" t="s">
        <v>17045</v>
      </c>
      <c r="C4629" s="20"/>
      <c r="D4629" s="20"/>
      <c r="F4629" s="20" t="s">
        <v>70</v>
      </c>
      <c r="G4629" s="20" t="s">
        <v>847</v>
      </c>
      <c r="H4629" s="20"/>
      <c r="I4629" s="20"/>
      <c r="J4629" s="20"/>
      <c r="K4629" s="20"/>
      <c r="L4629" s="20"/>
      <c r="M4629" s="20" t="s">
        <v>17045</v>
      </c>
      <c r="N4629" s="20"/>
      <c r="O4629" s="19" t="s">
        <v>17046</v>
      </c>
      <c r="P4629" s="20" t="s">
        <v>59</v>
      </c>
      <c r="Q4629" s="19" t="s">
        <v>131</v>
      </c>
      <c r="AJ4629" s="21">
        <v>0</v>
      </c>
      <c r="AK4629" s="21">
        <v>0</v>
      </c>
      <c r="AL4629" s="22">
        <f t="shared" si="75"/>
        <v>0</v>
      </c>
    </row>
    <row r="4630" spans="1:38" ht="12" customHeight="1">
      <c r="A4630" s="19" t="s">
        <v>17047</v>
      </c>
      <c r="B4630" s="20" t="s">
        <v>17048</v>
      </c>
      <c r="C4630" s="20"/>
      <c r="D4630" s="20"/>
      <c r="E4630" s="19" t="s">
        <v>17049</v>
      </c>
      <c r="F4630" s="20" t="s">
        <v>70</v>
      </c>
      <c r="G4630" s="20" t="s">
        <v>847</v>
      </c>
      <c r="H4630" s="20" t="s">
        <v>17050</v>
      </c>
      <c r="I4630" s="20"/>
      <c r="J4630" s="20"/>
      <c r="K4630" s="20"/>
      <c r="L4630" s="20" t="s">
        <v>17051</v>
      </c>
      <c r="M4630" s="20" t="s">
        <v>17048</v>
      </c>
      <c r="N4630" s="20"/>
      <c r="O4630" s="19" t="s">
        <v>17052</v>
      </c>
      <c r="P4630" s="20" t="s">
        <v>59</v>
      </c>
      <c r="Q4630" s="19" t="s">
        <v>44</v>
      </c>
      <c r="U4630" s="21">
        <v>300</v>
      </c>
      <c r="V4630" s="21">
        <v>3</v>
      </c>
      <c r="W4630" s="21">
        <v>3</v>
      </c>
      <c r="X4630" s="21">
        <v>8</v>
      </c>
      <c r="Y4630" s="19" t="s">
        <v>45</v>
      </c>
      <c r="Z4630" s="19" t="s">
        <v>46</v>
      </c>
      <c r="AA4630" s="19" t="s">
        <v>73</v>
      </c>
      <c r="AB4630" s="19" t="s">
        <v>74</v>
      </c>
      <c r="AC4630" s="19" t="s">
        <v>122</v>
      </c>
      <c r="AD4630" s="19" t="s">
        <v>123</v>
      </c>
      <c r="AE4630" s="19" t="s">
        <v>210</v>
      </c>
      <c r="AF4630" s="19" t="s">
        <v>211</v>
      </c>
      <c r="AJ4630" s="21">
        <f>VLOOKUP(B4630,[1]Sheet8!$A$3:$B$989,2,0)</f>
        <v>0</v>
      </c>
      <c r="AK4630" s="21">
        <f>VLOOKUP(B4630,[2]Sheet3!$A$3:$B$1872,2,0)</f>
        <v>20520.353982300883</v>
      </c>
      <c r="AL4630" s="22">
        <f t="shared" si="75"/>
        <v>20520.353982300883</v>
      </c>
    </row>
    <row r="4631" spans="1:38" ht="12" customHeight="1">
      <c r="A4631" s="19" t="s">
        <v>17053</v>
      </c>
      <c r="B4631" s="20" t="s">
        <v>17054</v>
      </c>
      <c r="C4631" s="20"/>
      <c r="D4631" s="20"/>
      <c r="F4631" s="20" t="s">
        <v>70</v>
      </c>
      <c r="G4631" s="20" t="s">
        <v>847</v>
      </c>
      <c r="H4631" s="20" t="s">
        <v>17055</v>
      </c>
      <c r="I4631" s="20"/>
      <c r="J4631" s="20"/>
      <c r="K4631" s="20"/>
      <c r="L4631" s="20" t="s">
        <v>17054</v>
      </c>
      <c r="M4631" s="20" t="s">
        <v>17054</v>
      </c>
      <c r="N4631" s="20"/>
      <c r="O4631" s="19" t="s">
        <v>17056</v>
      </c>
      <c r="P4631" s="20" t="s">
        <v>43</v>
      </c>
      <c r="Q4631" s="19" t="s">
        <v>237</v>
      </c>
      <c r="U4631" s="21">
        <v>200</v>
      </c>
      <c r="V4631" s="21">
        <v>3</v>
      </c>
      <c r="W4631" s="21">
        <v>3</v>
      </c>
      <c r="X4631" s="21">
        <v>6</v>
      </c>
      <c r="Y4631" s="19" t="s">
        <v>45</v>
      </c>
      <c r="Z4631" s="19" t="s">
        <v>46</v>
      </c>
      <c r="AA4631" s="19" t="s">
        <v>73</v>
      </c>
      <c r="AB4631" s="19" t="s">
        <v>74</v>
      </c>
      <c r="AC4631" s="19" t="s">
        <v>122</v>
      </c>
      <c r="AD4631" s="19" t="s">
        <v>123</v>
      </c>
      <c r="AJ4631" s="21">
        <v>0</v>
      </c>
      <c r="AK4631" s="21">
        <f>VLOOKUP(B4631,[2]Sheet3!$A$3:$B$1872,2,0)</f>
        <v>32495.575221238942</v>
      </c>
      <c r="AL4631" s="22">
        <f t="shared" si="75"/>
        <v>32495.575221238942</v>
      </c>
    </row>
    <row r="4632" spans="1:38" ht="12" customHeight="1">
      <c r="A4632" s="19" t="s">
        <v>17057</v>
      </c>
      <c r="B4632" s="20" t="s">
        <v>17058</v>
      </c>
      <c r="C4632" s="20"/>
      <c r="D4632" s="20"/>
      <c r="E4632" s="19" t="s">
        <v>17059</v>
      </c>
      <c r="F4632" s="20" t="s">
        <v>70</v>
      </c>
      <c r="G4632" s="20" t="s">
        <v>847</v>
      </c>
      <c r="H4632" s="20" t="s">
        <v>17060</v>
      </c>
      <c r="I4632" s="20"/>
      <c r="J4632" s="20"/>
      <c r="K4632" s="20"/>
      <c r="L4632" s="20" t="s">
        <v>17058</v>
      </c>
      <c r="M4632" s="20" t="s">
        <v>17058</v>
      </c>
      <c r="N4632" s="20"/>
      <c r="O4632" s="19" t="s">
        <v>17061</v>
      </c>
      <c r="P4632" s="20" t="s">
        <v>43</v>
      </c>
      <c r="Q4632" s="19" t="s">
        <v>170</v>
      </c>
      <c r="R4632" s="19" t="s">
        <v>151</v>
      </c>
      <c r="S4632" s="19" t="s">
        <v>139</v>
      </c>
      <c r="T4632" s="19" t="s">
        <v>152</v>
      </c>
      <c r="U4632" s="21">
        <v>500</v>
      </c>
      <c r="V4632" s="21">
        <v>2</v>
      </c>
      <c r="W4632" s="21">
        <v>2</v>
      </c>
      <c r="X4632" s="21">
        <v>4</v>
      </c>
      <c r="Y4632" s="19" t="s">
        <v>45</v>
      </c>
      <c r="Z4632" s="19" t="s">
        <v>46</v>
      </c>
      <c r="AA4632" s="19" t="s">
        <v>73</v>
      </c>
      <c r="AB4632" s="19" t="s">
        <v>74</v>
      </c>
      <c r="AC4632" s="19" t="s">
        <v>122</v>
      </c>
      <c r="AD4632" s="19" t="s">
        <v>123</v>
      </c>
      <c r="AE4632" s="19" t="s">
        <v>210</v>
      </c>
      <c r="AF4632" s="19" t="s">
        <v>211</v>
      </c>
      <c r="AJ4632" s="21">
        <f>VLOOKUP(B4632,[1]Sheet8!$A$3:$B$989,2,0)</f>
        <v>36967.800000000003</v>
      </c>
      <c r="AK4632" s="21">
        <f>VLOOKUP(B4632,[2]Sheet3!$A$3:$B$1872,2,0)</f>
        <v>25859.01045856798</v>
      </c>
      <c r="AL4632" s="22">
        <f t="shared" si="75"/>
        <v>62826.810458567983</v>
      </c>
    </row>
    <row r="4633" spans="1:38" ht="12" customHeight="1">
      <c r="A4633" s="19" t="s">
        <v>17062</v>
      </c>
      <c r="B4633" s="20" t="s">
        <v>17063</v>
      </c>
      <c r="C4633" s="20"/>
      <c r="D4633" s="20"/>
      <c r="F4633" s="20" t="s">
        <v>70</v>
      </c>
      <c r="G4633" s="20" t="s">
        <v>356</v>
      </c>
      <c r="H4633" s="20"/>
      <c r="I4633" s="20"/>
      <c r="J4633" s="20"/>
      <c r="K4633" s="20"/>
      <c r="L4633" s="20" t="s">
        <v>17064</v>
      </c>
      <c r="M4633" s="20" t="s">
        <v>17063</v>
      </c>
      <c r="N4633" s="20"/>
      <c r="O4633" s="19" t="s">
        <v>17065</v>
      </c>
      <c r="P4633" s="20" t="s">
        <v>59</v>
      </c>
      <c r="Q4633" s="19" t="s">
        <v>131</v>
      </c>
      <c r="AJ4633" s="21">
        <v>0</v>
      </c>
      <c r="AK4633" s="21">
        <v>0</v>
      </c>
      <c r="AL4633" s="22">
        <f t="shared" si="75"/>
        <v>0</v>
      </c>
    </row>
    <row r="4634" spans="1:38" ht="12" customHeight="1">
      <c r="A4634" s="19" t="s">
        <v>17066</v>
      </c>
      <c r="B4634" s="20" t="s">
        <v>17067</v>
      </c>
      <c r="C4634" s="20"/>
      <c r="D4634" s="20"/>
      <c r="F4634" s="20" t="s">
        <v>70</v>
      </c>
      <c r="G4634" s="20" t="s">
        <v>208</v>
      </c>
      <c r="H4634" s="20"/>
      <c r="I4634" s="20"/>
      <c r="J4634" s="20"/>
      <c r="K4634" s="20"/>
      <c r="L4634" s="20" t="s">
        <v>17067</v>
      </c>
      <c r="M4634" s="20" t="s">
        <v>17067</v>
      </c>
      <c r="N4634" s="20"/>
      <c r="O4634" s="19" t="s">
        <v>17068</v>
      </c>
      <c r="P4634" s="20" t="s">
        <v>761</v>
      </c>
      <c r="Q4634" s="19" t="s">
        <v>131</v>
      </c>
      <c r="U4634" s="21">
        <v>300</v>
      </c>
      <c r="V4634" s="21">
        <v>2</v>
      </c>
      <c r="W4634" s="21">
        <v>2</v>
      </c>
      <c r="X4634" s="21">
        <v>3</v>
      </c>
      <c r="AJ4634" s="21">
        <v>0</v>
      </c>
      <c r="AK4634" s="21">
        <v>0</v>
      </c>
      <c r="AL4634" s="22">
        <f t="shared" si="75"/>
        <v>0</v>
      </c>
    </row>
    <row r="4635" spans="1:38" ht="12" customHeight="1">
      <c r="A4635" s="19" t="s">
        <v>17069</v>
      </c>
      <c r="B4635" s="20" t="s">
        <v>3429</v>
      </c>
      <c r="C4635" s="20"/>
      <c r="D4635" s="20"/>
      <c r="F4635" s="20" t="s">
        <v>70</v>
      </c>
      <c r="G4635" s="20" t="s">
        <v>119</v>
      </c>
      <c r="H4635" s="20" t="s">
        <v>3428</v>
      </c>
      <c r="I4635" s="20"/>
      <c r="J4635" s="20"/>
      <c r="K4635" s="20"/>
      <c r="L4635" s="20" t="s">
        <v>3429</v>
      </c>
      <c r="M4635" s="20" t="s">
        <v>3429</v>
      </c>
      <c r="N4635" s="20"/>
      <c r="O4635" s="19" t="s">
        <v>17070</v>
      </c>
      <c r="P4635" s="20" t="s">
        <v>59</v>
      </c>
      <c r="Q4635" s="19" t="s">
        <v>102</v>
      </c>
      <c r="AJ4635" s="21">
        <v>0</v>
      </c>
      <c r="AK4635" s="21">
        <f>VLOOKUP(B4635,[2]Sheet3!$A$3:$B$1872,2,0)</f>
        <v>23318.58407079646</v>
      </c>
      <c r="AL4635" s="22">
        <f t="shared" si="75"/>
        <v>23318.58407079646</v>
      </c>
    </row>
    <row r="4636" spans="1:38" ht="12" customHeight="1">
      <c r="A4636" s="19" t="s">
        <v>17071</v>
      </c>
      <c r="B4636" s="20" t="s">
        <v>17072</v>
      </c>
      <c r="C4636" s="20"/>
      <c r="D4636" s="20"/>
      <c r="F4636" s="20" t="s">
        <v>70</v>
      </c>
      <c r="G4636" s="20" t="s">
        <v>119</v>
      </c>
      <c r="H4636" s="20" t="s">
        <v>3166</v>
      </c>
      <c r="I4636" s="20"/>
      <c r="J4636" s="20"/>
      <c r="K4636" s="20"/>
      <c r="L4636" s="20" t="s">
        <v>509</v>
      </c>
      <c r="M4636" s="20" t="s">
        <v>17072</v>
      </c>
      <c r="N4636" s="20"/>
      <c r="O4636" s="19" t="s">
        <v>17073</v>
      </c>
      <c r="P4636" s="20" t="s">
        <v>59</v>
      </c>
      <c r="Q4636" s="19" t="s">
        <v>102</v>
      </c>
      <c r="AJ4636" s="21">
        <v>0</v>
      </c>
      <c r="AK4636" s="21">
        <f>VLOOKUP(B4636,[2]Sheet3!$A$3:$B$1872,2,0)</f>
        <v>13930.973451327432</v>
      </c>
      <c r="AL4636" s="22">
        <f t="shared" si="75"/>
        <v>13930.973451327432</v>
      </c>
    </row>
    <row r="4637" spans="1:38" ht="12" customHeight="1">
      <c r="A4637" s="19" t="s">
        <v>17074</v>
      </c>
      <c r="B4637" s="20" t="s">
        <v>17075</v>
      </c>
      <c r="C4637" s="20"/>
      <c r="D4637" s="20"/>
      <c r="F4637" s="20" t="s">
        <v>70</v>
      </c>
      <c r="G4637" s="20" t="s">
        <v>119</v>
      </c>
      <c r="H4637" s="20"/>
      <c r="I4637" s="20"/>
      <c r="J4637" s="20"/>
      <c r="K4637" s="20"/>
      <c r="L4637" s="20" t="s">
        <v>17075</v>
      </c>
      <c r="M4637" s="20" t="s">
        <v>17075</v>
      </c>
      <c r="N4637" s="20"/>
      <c r="O4637" s="19" t="s">
        <v>17076</v>
      </c>
      <c r="P4637" s="20" t="s">
        <v>59</v>
      </c>
      <c r="Q4637" s="19" t="s">
        <v>131</v>
      </c>
      <c r="AJ4637" s="21">
        <v>0</v>
      </c>
      <c r="AK4637" s="21">
        <v>0</v>
      </c>
      <c r="AL4637" s="22">
        <f t="shared" si="75"/>
        <v>0</v>
      </c>
    </row>
    <row r="4638" spans="1:38" ht="12" customHeight="1">
      <c r="A4638" s="19" t="s">
        <v>17077</v>
      </c>
      <c r="B4638" s="20" t="s">
        <v>17078</v>
      </c>
      <c r="C4638" s="20"/>
      <c r="D4638" s="20"/>
      <c r="F4638" s="20" t="s">
        <v>70</v>
      </c>
      <c r="G4638" s="20" t="s">
        <v>847</v>
      </c>
      <c r="H4638" s="20" t="s">
        <v>17079</v>
      </c>
      <c r="I4638" s="20"/>
      <c r="J4638" s="20"/>
      <c r="K4638" s="20"/>
      <c r="L4638" s="20"/>
      <c r="M4638" s="20" t="s">
        <v>17080</v>
      </c>
      <c r="N4638" s="20"/>
      <c r="O4638" s="19" t="s">
        <v>17081</v>
      </c>
      <c r="P4638" s="20" t="s">
        <v>59</v>
      </c>
      <c r="Q4638" s="19" t="s">
        <v>237</v>
      </c>
      <c r="U4638" s="21">
        <v>200</v>
      </c>
      <c r="V4638" s="21">
        <v>2</v>
      </c>
      <c r="W4638" s="21">
        <v>2</v>
      </c>
      <c r="X4638" s="21">
        <v>5</v>
      </c>
      <c r="Y4638" s="19" t="s">
        <v>45</v>
      </c>
      <c r="Z4638" s="19" t="s">
        <v>46</v>
      </c>
      <c r="AA4638" s="19" t="s">
        <v>73</v>
      </c>
      <c r="AB4638" s="19" t="s">
        <v>74</v>
      </c>
      <c r="AC4638" s="19" t="s">
        <v>122</v>
      </c>
      <c r="AD4638" s="19" t="s">
        <v>123</v>
      </c>
      <c r="AJ4638" s="21">
        <v>0</v>
      </c>
      <c r="AK4638" s="21">
        <v>0</v>
      </c>
      <c r="AL4638" s="22">
        <f t="shared" si="75"/>
        <v>0</v>
      </c>
    </row>
    <row r="4639" spans="1:38" ht="12" customHeight="1">
      <c r="A4639" s="19" t="s">
        <v>17082</v>
      </c>
      <c r="B4639" s="20" t="s">
        <v>10532</v>
      </c>
      <c r="C4639" s="20"/>
      <c r="D4639" s="20"/>
      <c r="F4639" s="20" t="s">
        <v>350</v>
      </c>
      <c r="G4639" s="20" t="s">
        <v>601</v>
      </c>
      <c r="H4639" s="20"/>
      <c r="I4639" s="20"/>
      <c r="J4639" s="20"/>
      <c r="K4639" s="20"/>
      <c r="L4639" s="20" t="s">
        <v>10531</v>
      </c>
      <c r="M4639" s="20" t="s">
        <v>10532</v>
      </c>
      <c r="N4639" s="20"/>
      <c r="O4639" s="19" t="s">
        <v>17083</v>
      </c>
      <c r="P4639" s="20" t="s">
        <v>59</v>
      </c>
      <c r="Q4639" s="19" t="s">
        <v>102</v>
      </c>
      <c r="AJ4639" s="21">
        <v>0</v>
      </c>
      <c r="AK4639" s="21">
        <v>0</v>
      </c>
      <c r="AL4639" s="22">
        <f t="shared" si="75"/>
        <v>0</v>
      </c>
    </row>
    <row r="4640" spans="1:38" ht="12" customHeight="1">
      <c r="A4640" s="19" t="s">
        <v>17084</v>
      </c>
      <c r="B4640" s="20" t="s">
        <v>4726</v>
      </c>
      <c r="C4640" s="20"/>
      <c r="D4640" s="20"/>
      <c r="F4640" s="20" t="s">
        <v>350</v>
      </c>
      <c r="G4640" s="20" t="s">
        <v>601</v>
      </c>
      <c r="H4640" s="20" t="s">
        <v>4726</v>
      </c>
      <c r="I4640" s="20"/>
      <c r="J4640" s="20"/>
      <c r="K4640" s="20"/>
      <c r="L4640" s="20" t="s">
        <v>4727</v>
      </c>
      <c r="M4640" s="20" t="s">
        <v>4726</v>
      </c>
      <c r="N4640" s="20"/>
      <c r="O4640" s="19" t="s">
        <v>17085</v>
      </c>
      <c r="P4640" s="20" t="s">
        <v>59</v>
      </c>
      <c r="Q4640" s="19" t="s">
        <v>131</v>
      </c>
      <c r="U4640" s="21">
        <v>200</v>
      </c>
      <c r="V4640" s="21">
        <v>1</v>
      </c>
      <c r="W4640" s="21">
        <v>1</v>
      </c>
      <c r="X4640" s="21">
        <v>0</v>
      </c>
      <c r="AJ4640" s="21">
        <v>0</v>
      </c>
      <c r="AK4640" s="21">
        <v>0</v>
      </c>
      <c r="AL4640" s="22">
        <f t="shared" si="75"/>
        <v>0</v>
      </c>
    </row>
    <row r="4641" spans="1:38" ht="12" customHeight="1">
      <c r="A4641" s="19" t="s">
        <v>17086</v>
      </c>
      <c r="B4641" s="20" t="s">
        <v>1745</v>
      </c>
      <c r="C4641" s="20"/>
      <c r="D4641" s="20"/>
      <c r="F4641" s="20" t="s">
        <v>350</v>
      </c>
      <c r="G4641" s="20" t="s">
        <v>601</v>
      </c>
      <c r="H4641" s="20" t="s">
        <v>1744</v>
      </c>
      <c r="I4641" s="20"/>
      <c r="J4641" s="20"/>
      <c r="K4641" s="20"/>
      <c r="L4641" s="20" t="s">
        <v>1745</v>
      </c>
      <c r="M4641" s="20" t="s">
        <v>1745</v>
      </c>
      <c r="N4641" s="20"/>
      <c r="O4641" s="19" t="s">
        <v>17087</v>
      </c>
      <c r="P4641" s="20" t="s">
        <v>59</v>
      </c>
      <c r="Q4641" s="19" t="s">
        <v>131</v>
      </c>
      <c r="U4641" s="21">
        <v>100</v>
      </c>
      <c r="V4641" s="21">
        <v>1</v>
      </c>
      <c r="W4641" s="21">
        <v>0</v>
      </c>
      <c r="X4641" s="21">
        <v>0</v>
      </c>
      <c r="AJ4641" s="21">
        <v>0</v>
      </c>
      <c r="AK4641" s="21">
        <v>0</v>
      </c>
      <c r="AL4641" s="22">
        <f t="shared" si="75"/>
        <v>0</v>
      </c>
    </row>
    <row r="4642" spans="1:38" ht="12" customHeight="1">
      <c r="A4642" s="19" t="s">
        <v>17088</v>
      </c>
      <c r="B4642" s="20" t="s">
        <v>17089</v>
      </c>
      <c r="C4642" s="20"/>
      <c r="D4642" s="20"/>
      <c r="F4642" s="20" t="s">
        <v>350</v>
      </c>
      <c r="G4642" s="20" t="s">
        <v>601</v>
      </c>
      <c r="H4642" s="20" t="s">
        <v>4726</v>
      </c>
      <c r="I4642" s="20"/>
      <c r="J4642" s="20"/>
      <c r="K4642" s="20"/>
      <c r="L4642" s="20" t="s">
        <v>4727</v>
      </c>
      <c r="M4642" s="20" t="s">
        <v>17089</v>
      </c>
      <c r="N4642" s="20"/>
      <c r="O4642" s="19" t="s">
        <v>17090</v>
      </c>
      <c r="P4642" s="20" t="s">
        <v>59</v>
      </c>
      <c r="Q4642" s="19" t="s">
        <v>102</v>
      </c>
      <c r="U4642" s="21">
        <v>400</v>
      </c>
      <c r="V4642" s="21">
        <v>2</v>
      </c>
      <c r="W4642" s="21">
        <v>2</v>
      </c>
      <c r="X4642" s="21">
        <v>1</v>
      </c>
      <c r="AJ4642" s="21">
        <v>0</v>
      </c>
      <c r="AK4642" s="21">
        <f>VLOOKUP(B4642,[2]Sheet3!$A$3:$B$1872,2,0)</f>
        <v>6348.6725663716816</v>
      </c>
      <c r="AL4642" s="22">
        <f t="shared" si="75"/>
        <v>6348.6725663716816</v>
      </c>
    </row>
    <row r="4643" spans="1:38" ht="12" customHeight="1">
      <c r="A4643" s="19" t="s">
        <v>17091</v>
      </c>
      <c r="B4643" s="20" t="s">
        <v>17092</v>
      </c>
      <c r="C4643" s="20"/>
      <c r="D4643" s="20"/>
      <c r="E4643" s="19" t="s">
        <v>17093</v>
      </c>
      <c r="F4643" s="20" t="s">
        <v>135</v>
      </c>
      <c r="G4643" s="20" t="s">
        <v>135</v>
      </c>
      <c r="H4643" s="20"/>
      <c r="I4643" s="20"/>
      <c r="J4643" s="20"/>
      <c r="K4643" s="20"/>
      <c r="L4643" s="20" t="s">
        <v>6727</v>
      </c>
      <c r="M4643" s="20" t="s">
        <v>6728</v>
      </c>
      <c r="N4643" s="20"/>
      <c r="O4643" s="19" t="s">
        <v>17094</v>
      </c>
      <c r="P4643" s="20" t="s">
        <v>43</v>
      </c>
      <c r="Q4643" s="19" t="s">
        <v>180</v>
      </c>
      <c r="Y4643" s="19" t="s">
        <v>60</v>
      </c>
      <c r="Z4643" s="19" t="s">
        <v>61</v>
      </c>
      <c r="AA4643" s="19" t="s">
        <v>141</v>
      </c>
      <c r="AB4643" s="19" t="s">
        <v>142</v>
      </c>
      <c r="AC4643" s="19" t="s">
        <v>203</v>
      </c>
      <c r="AD4643" s="19" t="s">
        <v>203</v>
      </c>
      <c r="AE4643" s="19" t="s">
        <v>15769</v>
      </c>
      <c r="AF4643" s="19" t="s">
        <v>15770</v>
      </c>
      <c r="AJ4643" s="21">
        <f>VLOOKUP(B4643,[1]Sheet8!$A$3:$B$989,2,0)</f>
        <v>94266.805319364721</v>
      </c>
      <c r="AK4643" s="21">
        <f>VLOOKUP(B4643,[2]Sheet3!$A$3:$B$1872,2,0)</f>
        <v>866548.67256637185</v>
      </c>
      <c r="AL4643" s="22">
        <f t="shared" si="75"/>
        <v>960815.47788573662</v>
      </c>
    </row>
    <row r="4644" spans="1:38" ht="12" customHeight="1">
      <c r="A4644" s="19" t="s">
        <v>17095</v>
      </c>
      <c r="B4644" s="20" t="s">
        <v>6728</v>
      </c>
      <c r="C4644" s="20"/>
      <c r="D4644" s="20"/>
      <c r="F4644" s="20" t="s">
        <v>135</v>
      </c>
      <c r="G4644" s="20" t="s">
        <v>135</v>
      </c>
      <c r="H4644" s="20" t="s">
        <v>16013</v>
      </c>
      <c r="I4644" s="20"/>
      <c r="J4644" s="20"/>
      <c r="K4644" s="20"/>
      <c r="L4644" s="20" t="s">
        <v>6727</v>
      </c>
      <c r="M4644" s="20" t="s">
        <v>6728</v>
      </c>
      <c r="N4644" s="20"/>
      <c r="O4644" s="19" t="s">
        <v>17096</v>
      </c>
      <c r="P4644" s="20" t="s">
        <v>59</v>
      </c>
      <c r="Q4644" s="19" t="s">
        <v>165</v>
      </c>
      <c r="Y4644" s="19" t="s">
        <v>60</v>
      </c>
      <c r="Z4644" s="19" t="s">
        <v>61</v>
      </c>
      <c r="AA4644" s="19" t="s">
        <v>141</v>
      </c>
      <c r="AB4644" s="19" t="s">
        <v>142</v>
      </c>
      <c r="AC4644" s="19" t="s">
        <v>203</v>
      </c>
      <c r="AD4644" s="19" t="s">
        <v>203</v>
      </c>
      <c r="AJ4644" s="21">
        <f>VLOOKUP(B4644,[1]Sheet8!$A$3:$B$989,2,0)</f>
        <v>28280.1</v>
      </c>
      <c r="AK4644" s="21">
        <v>0</v>
      </c>
      <c r="AL4644" s="22">
        <f t="shared" si="75"/>
        <v>28280.1</v>
      </c>
    </row>
    <row r="4645" spans="1:38" ht="12" customHeight="1">
      <c r="A4645" s="19" t="s">
        <v>17097</v>
      </c>
      <c r="B4645" s="20" t="s">
        <v>17098</v>
      </c>
      <c r="C4645" s="20"/>
      <c r="D4645" s="20"/>
      <c r="F4645" s="20" t="s">
        <v>105</v>
      </c>
      <c r="G4645" s="20" t="s">
        <v>860</v>
      </c>
      <c r="H4645" s="20"/>
      <c r="I4645" s="20"/>
      <c r="J4645" s="20"/>
      <c r="K4645" s="20"/>
      <c r="L4645" s="20" t="s">
        <v>17098</v>
      </c>
      <c r="M4645" s="20" t="s">
        <v>17098</v>
      </c>
      <c r="N4645" s="20"/>
      <c r="O4645" s="19" t="s">
        <v>17099</v>
      </c>
      <c r="P4645" s="20" t="s">
        <v>43</v>
      </c>
      <c r="Q4645" s="19" t="s">
        <v>131</v>
      </c>
      <c r="AJ4645" s="21">
        <v>0</v>
      </c>
      <c r="AK4645" s="21">
        <v>0</v>
      </c>
      <c r="AL4645" s="22">
        <f t="shared" si="75"/>
        <v>0</v>
      </c>
    </row>
    <row r="4646" spans="1:38" ht="12" customHeight="1">
      <c r="A4646" s="19" t="s">
        <v>17100</v>
      </c>
      <c r="B4646" s="20" t="s">
        <v>5851</v>
      </c>
      <c r="C4646" s="20"/>
      <c r="D4646" s="20"/>
      <c r="F4646" s="20" t="s">
        <v>128</v>
      </c>
      <c r="G4646" s="20" t="s">
        <v>5848</v>
      </c>
      <c r="H4646" s="20" t="s">
        <v>5849</v>
      </c>
      <c r="I4646" s="20"/>
      <c r="J4646" s="20"/>
      <c r="K4646" s="20"/>
      <c r="L4646" s="20" t="s">
        <v>5850</v>
      </c>
      <c r="M4646" s="20" t="s">
        <v>5851</v>
      </c>
      <c r="N4646" s="20"/>
      <c r="O4646" s="19" t="s">
        <v>17101</v>
      </c>
      <c r="P4646" s="20" t="s">
        <v>59</v>
      </c>
      <c r="Q4646" s="19" t="s">
        <v>131</v>
      </c>
      <c r="AJ4646" s="21">
        <v>0</v>
      </c>
      <c r="AK4646" s="21">
        <v>0</v>
      </c>
      <c r="AL4646" s="22">
        <f t="shared" si="75"/>
        <v>0</v>
      </c>
    </row>
    <row r="4647" spans="1:38" ht="12" customHeight="1">
      <c r="A4647" s="19" t="s">
        <v>17102</v>
      </c>
      <c r="B4647" s="20" t="s">
        <v>17103</v>
      </c>
      <c r="C4647" s="20"/>
      <c r="D4647" s="20"/>
      <c r="F4647" s="20" t="s">
        <v>128</v>
      </c>
      <c r="G4647" s="20" t="s">
        <v>5848</v>
      </c>
      <c r="H4647" s="20"/>
      <c r="I4647" s="20"/>
      <c r="J4647" s="20"/>
      <c r="K4647" s="20"/>
      <c r="L4647" s="20"/>
      <c r="M4647" s="20" t="s">
        <v>17103</v>
      </c>
      <c r="N4647" s="20"/>
      <c r="O4647" s="19" t="s">
        <v>17104</v>
      </c>
      <c r="P4647" s="20" t="s">
        <v>59</v>
      </c>
      <c r="Q4647" s="19" t="s">
        <v>131</v>
      </c>
      <c r="AJ4647" s="21">
        <v>0</v>
      </c>
      <c r="AK4647" s="21">
        <v>0</v>
      </c>
      <c r="AL4647" s="22">
        <f t="shared" si="75"/>
        <v>0</v>
      </c>
    </row>
    <row r="4648" spans="1:38" ht="12" customHeight="1">
      <c r="A4648" s="19" t="s">
        <v>17105</v>
      </c>
      <c r="B4648" s="20" t="s">
        <v>17106</v>
      </c>
      <c r="C4648" s="20"/>
      <c r="D4648" s="20"/>
      <c r="F4648" s="20" t="s">
        <v>70</v>
      </c>
      <c r="G4648" s="20" t="s">
        <v>800</v>
      </c>
      <c r="H4648" s="20"/>
      <c r="I4648" s="20"/>
      <c r="J4648" s="20"/>
      <c r="K4648" s="20"/>
      <c r="L4648" s="20" t="s">
        <v>17107</v>
      </c>
      <c r="M4648" s="20" t="s">
        <v>17106</v>
      </c>
      <c r="N4648" s="20"/>
      <c r="O4648" s="19" t="s">
        <v>17108</v>
      </c>
      <c r="P4648" s="20" t="s">
        <v>59</v>
      </c>
      <c r="Q4648" s="19" t="s">
        <v>237</v>
      </c>
      <c r="U4648" s="21">
        <v>1000</v>
      </c>
      <c r="V4648" s="21">
        <v>8</v>
      </c>
      <c r="W4648" s="21">
        <v>1</v>
      </c>
      <c r="X4648" s="21">
        <v>20</v>
      </c>
      <c r="Y4648" s="19" t="s">
        <v>45</v>
      </c>
      <c r="Z4648" s="19" t="s">
        <v>46</v>
      </c>
      <c r="AA4648" s="19" t="s">
        <v>73</v>
      </c>
      <c r="AB4648" s="19" t="s">
        <v>74</v>
      </c>
      <c r="AC4648" s="19" t="s">
        <v>122</v>
      </c>
      <c r="AD4648" s="19" t="s">
        <v>123</v>
      </c>
      <c r="AJ4648" s="21">
        <v>0</v>
      </c>
      <c r="AK4648" s="21">
        <v>0</v>
      </c>
      <c r="AL4648" s="22">
        <f t="shared" si="75"/>
        <v>0</v>
      </c>
    </row>
    <row r="4649" spans="1:38" ht="12" customHeight="1">
      <c r="A4649" s="19" t="s">
        <v>17109</v>
      </c>
      <c r="B4649" s="20" t="s">
        <v>17110</v>
      </c>
      <c r="C4649" s="20"/>
      <c r="D4649" s="20"/>
      <c r="F4649" s="20" t="s">
        <v>70</v>
      </c>
      <c r="G4649" s="20" t="s">
        <v>800</v>
      </c>
      <c r="H4649" s="20"/>
      <c r="I4649" s="20"/>
      <c r="J4649" s="20"/>
      <c r="K4649" s="20"/>
      <c r="L4649" s="20"/>
      <c r="M4649" s="20" t="s">
        <v>17110</v>
      </c>
      <c r="N4649" s="20"/>
      <c r="O4649" s="19" t="s">
        <v>17111</v>
      </c>
      <c r="P4649" s="20" t="s">
        <v>59</v>
      </c>
      <c r="Q4649" s="19" t="s">
        <v>131</v>
      </c>
      <c r="U4649" s="21">
        <v>200</v>
      </c>
      <c r="V4649" s="21">
        <v>1</v>
      </c>
      <c r="W4649" s="21">
        <v>1</v>
      </c>
      <c r="X4649" s="21">
        <v>3</v>
      </c>
      <c r="AJ4649" s="21">
        <v>0</v>
      </c>
      <c r="AK4649" s="21">
        <v>0</v>
      </c>
      <c r="AL4649" s="22">
        <f t="shared" si="75"/>
        <v>0</v>
      </c>
    </row>
    <row r="4650" spans="1:38" ht="12" customHeight="1">
      <c r="A4650" s="19" t="s">
        <v>17112</v>
      </c>
      <c r="B4650" s="20" t="s">
        <v>17113</v>
      </c>
      <c r="C4650" s="20"/>
      <c r="D4650" s="20"/>
      <c r="F4650" s="20" t="s">
        <v>70</v>
      </c>
      <c r="G4650" s="20" t="s">
        <v>800</v>
      </c>
      <c r="H4650" s="20" t="s">
        <v>17114</v>
      </c>
      <c r="I4650" s="20"/>
      <c r="J4650" s="20"/>
      <c r="K4650" s="20"/>
      <c r="L4650" s="20" t="s">
        <v>17113</v>
      </c>
      <c r="M4650" s="20" t="s">
        <v>17113</v>
      </c>
      <c r="N4650" s="20"/>
      <c r="O4650" s="19" t="s">
        <v>17115</v>
      </c>
      <c r="P4650" s="20" t="s">
        <v>59</v>
      </c>
      <c r="Q4650" s="19" t="s">
        <v>237</v>
      </c>
      <c r="U4650" s="21">
        <v>300</v>
      </c>
      <c r="V4650" s="21">
        <v>3</v>
      </c>
      <c r="W4650" s="21">
        <v>1</v>
      </c>
      <c r="X4650" s="21">
        <v>5</v>
      </c>
      <c r="Y4650" s="19" t="s">
        <v>45</v>
      </c>
      <c r="Z4650" s="19" t="s">
        <v>46</v>
      </c>
      <c r="AA4650" s="19" t="s">
        <v>73</v>
      </c>
      <c r="AB4650" s="19" t="s">
        <v>74</v>
      </c>
      <c r="AC4650" s="19" t="s">
        <v>122</v>
      </c>
      <c r="AD4650" s="19" t="s">
        <v>123</v>
      </c>
      <c r="AJ4650" s="21">
        <v>0</v>
      </c>
      <c r="AK4650" s="21">
        <v>0</v>
      </c>
      <c r="AL4650" s="22">
        <f t="shared" si="75"/>
        <v>0</v>
      </c>
    </row>
    <row r="4651" spans="1:38" ht="12" customHeight="1">
      <c r="A4651" s="19" t="s">
        <v>17116</v>
      </c>
      <c r="B4651" s="20" t="s">
        <v>4189</v>
      </c>
      <c r="C4651" s="20"/>
      <c r="D4651" s="20"/>
      <c r="E4651" s="19" t="s">
        <v>17117</v>
      </c>
      <c r="F4651" s="20" t="s">
        <v>70</v>
      </c>
      <c r="G4651" s="20" t="s">
        <v>800</v>
      </c>
      <c r="H4651" s="20" t="s">
        <v>4187</v>
      </c>
      <c r="I4651" s="20"/>
      <c r="J4651" s="20"/>
      <c r="K4651" s="20"/>
      <c r="L4651" s="20" t="s">
        <v>17118</v>
      </c>
      <c r="M4651" s="20" t="s">
        <v>4189</v>
      </c>
      <c r="N4651" s="20"/>
      <c r="O4651" s="19" t="s">
        <v>17119</v>
      </c>
      <c r="P4651" s="20" t="s">
        <v>59</v>
      </c>
      <c r="Q4651" s="19" t="s">
        <v>44</v>
      </c>
      <c r="R4651" s="19" t="s">
        <v>151</v>
      </c>
      <c r="S4651" s="19" t="s">
        <v>139</v>
      </c>
      <c r="T4651" s="19" t="s">
        <v>152</v>
      </c>
      <c r="U4651" s="21">
        <v>1800</v>
      </c>
      <c r="V4651" s="21">
        <v>8</v>
      </c>
      <c r="W4651" s="21">
        <v>5</v>
      </c>
      <c r="X4651" s="21">
        <v>20</v>
      </c>
      <c r="Y4651" s="19" t="s">
        <v>45</v>
      </c>
      <c r="Z4651" s="19" t="s">
        <v>46</v>
      </c>
      <c r="AA4651" s="19" t="s">
        <v>73</v>
      </c>
      <c r="AB4651" s="19" t="s">
        <v>74</v>
      </c>
      <c r="AC4651" s="19" t="s">
        <v>122</v>
      </c>
      <c r="AD4651" s="19" t="s">
        <v>123</v>
      </c>
      <c r="AE4651" s="19" t="s">
        <v>10057</v>
      </c>
      <c r="AF4651" s="19" t="s">
        <v>10058</v>
      </c>
      <c r="AJ4651" s="21">
        <f>VLOOKUP(B4651,[1]Sheet8!$A$3:$B$989,2,0)</f>
        <v>0</v>
      </c>
      <c r="AK4651" s="21">
        <f>VLOOKUP(B4651,[2]Sheet3!$A$3:$B$1872,2,0)</f>
        <v>161118.31858407077</v>
      </c>
      <c r="AL4651" s="22">
        <f t="shared" si="75"/>
        <v>161118.31858407077</v>
      </c>
    </row>
    <row r="4652" spans="1:38" ht="12" customHeight="1">
      <c r="A4652" s="19" t="s">
        <v>17120</v>
      </c>
      <c r="B4652" s="20" t="s">
        <v>17121</v>
      </c>
      <c r="C4652" s="20"/>
      <c r="D4652" s="20"/>
      <c r="F4652" s="20" t="s">
        <v>70</v>
      </c>
      <c r="G4652" s="20" t="s">
        <v>800</v>
      </c>
      <c r="H4652" s="20" t="s">
        <v>4187</v>
      </c>
      <c r="I4652" s="20"/>
      <c r="J4652" s="20"/>
      <c r="K4652" s="20"/>
      <c r="L4652" s="20" t="s">
        <v>4188</v>
      </c>
      <c r="M4652" s="20" t="s">
        <v>17121</v>
      </c>
      <c r="N4652" s="20"/>
      <c r="O4652" s="19" t="s">
        <v>17122</v>
      </c>
      <c r="P4652" s="20" t="s">
        <v>43</v>
      </c>
      <c r="Q4652" s="19" t="s">
        <v>237</v>
      </c>
      <c r="U4652" s="21">
        <v>600</v>
      </c>
      <c r="V4652" s="21">
        <v>1</v>
      </c>
      <c r="W4652" s="21">
        <v>1</v>
      </c>
      <c r="X4652" s="21">
        <v>5</v>
      </c>
      <c r="Y4652" s="19" t="s">
        <v>45</v>
      </c>
      <c r="Z4652" s="19" t="s">
        <v>46</v>
      </c>
      <c r="AA4652" s="19" t="s">
        <v>73</v>
      </c>
      <c r="AB4652" s="19" t="s">
        <v>74</v>
      </c>
      <c r="AC4652" s="19" t="s">
        <v>122</v>
      </c>
      <c r="AD4652" s="19" t="s">
        <v>123</v>
      </c>
      <c r="AJ4652" s="21">
        <f>VLOOKUP(B4652,[1]Sheet8!$A$3:$B$989,2,0)</f>
        <v>4713.3499999999995</v>
      </c>
      <c r="AK4652" s="21">
        <f>VLOOKUP(B4652,[2]Sheet3!$A$3:$B$1872,2,0)</f>
        <v>4663.7168141592929</v>
      </c>
      <c r="AL4652" s="22">
        <f t="shared" si="75"/>
        <v>9377.0668141592923</v>
      </c>
    </row>
    <row r="4653" spans="1:38" ht="12" customHeight="1">
      <c r="A4653" s="19" t="s">
        <v>17123</v>
      </c>
      <c r="B4653" s="20" t="s">
        <v>17124</v>
      </c>
      <c r="C4653" s="20"/>
      <c r="D4653" s="20"/>
      <c r="F4653" s="20" t="s">
        <v>70</v>
      </c>
      <c r="G4653" s="20" t="s">
        <v>800</v>
      </c>
      <c r="H4653" s="20"/>
      <c r="I4653" s="20"/>
      <c r="J4653" s="20"/>
      <c r="K4653" s="20"/>
      <c r="L4653" s="20" t="s">
        <v>17124</v>
      </c>
      <c r="M4653" s="20" t="s">
        <v>17124</v>
      </c>
      <c r="N4653" s="20"/>
      <c r="O4653" s="19" t="s">
        <v>17125</v>
      </c>
      <c r="P4653" s="20" t="s">
        <v>59</v>
      </c>
      <c r="Q4653" s="19" t="s">
        <v>237</v>
      </c>
      <c r="U4653" s="21">
        <v>1000</v>
      </c>
      <c r="V4653" s="21">
        <v>8</v>
      </c>
      <c r="W4653" s="21">
        <v>2</v>
      </c>
      <c r="X4653" s="21">
        <v>20</v>
      </c>
      <c r="Y4653" s="19" t="s">
        <v>45</v>
      </c>
      <c r="Z4653" s="19" t="s">
        <v>46</v>
      </c>
      <c r="AA4653" s="19" t="s">
        <v>73</v>
      </c>
      <c r="AB4653" s="19" t="s">
        <v>74</v>
      </c>
      <c r="AC4653" s="19" t="s">
        <v>122</v>
      </c>
      <c r="AD4653" s="19" t="s">
        <v>123</v>
      </c>
      <c r="AJ4653" s="21">
        <v>0</v>
      </c>
      <c r="AK4653" s="21">
        <v>0</v>
      </c>
      <c r="AL4653" s="22">
        <f t="shared" si="75"/>
        <v>0</v>
      </c>
    </row>
    <row r="4654" spans="1:38" ht="12" customHeight="1">
      <c r="A4654" s="19" t="s">
        <v>17126</v>
      </c>
      <c r="B4654" s="20" t="s">
        <v>17127</v>
      </c>
      <c r="C4654" s="20"/>
      <c r="D4654" s="20"/>
      <c r="E4654" s="19" t="s">
        <v>17128</v>
      </c>
      <c r="F4654" s="20" t="s">
        <v>70</v>
      </c>
      <c r="G4654" s="20" t="s">
        <v>800</v>
      </c>
      <c r="H4654" s="20" t="s">
        <v>17129</v>
      </c>
      <c r="I4654" s="20"/>
      <c r="J4654" s="20"/>
      <c r="K4654" s="20"/>
      <c r="L4654" s="20"/>
      <c r="M4654" s="20" t="s">
        <v>17127</v>
      </c>
      <c r="N4654" s="20"/>
      <c r="O4654" s="19" t="s">
        <v>17130</v>
      </c>
      <c r="P4654" s="20" t="s">
        <v>59</v>
      </c>
      <c r="Q4654" s="19" t="s">
        <v>180</v>
      </c>
      <c r="U4654" s="21">
        <v>1500</v>
      </c>
      <c r="V4654" s="21">
        <v>5</v>
      </c>
      <c r="W4654" s="21">
        <v>2</v>
      </c>
      <c r="X4654" s="21">
        <v>30</v>
      </c>
      <c r="Y4654" s="19" t="s">
        <v>45</v>
      </c>
      <c r="Z4654" s="19" t="s">
        <v>46</v>
      </c>
      <c r="AA4654" s="19" t="s">
        <v>73</v>
      </c>
      <c r="AB4654" s="19" t="s">
        <v>74</v>
      </c>
      <c r="AC4654" s="19" t="s">
        <v>122</v>
      </c>
      <c r="AD4654" s="19" t="s">
        <v>123</v>
      </c>
      <c r="AE4654" s="19" t="s">
        <v>10057</v>
      </c>
      <c r="AF4654" s="19" t="s">
        <v>10058</v>
      </c>
      <c r="AJ4654" s="21">
        <f>VLOOKUP(B4654,[1]Sheet8!$A$3:$B$989,2,0)</f>
        <v>66542.039999999994</v>
      </c>
      <c r="AK4654" s="21">
        <f>VLOOKUP(B4654,[2]Sheet3!$A$3:$B$1872,2,0)</f>
        <v>459723.64096080913</v>
      </c>
      <c r="AL4654" s="22">
        <f t="shared" si="75"/>
        <v>526265.68096080911</v>
      </c>
    </row>
    <row r="4655" spans="1:38" ht="12" customHeight="1">
      <c r="A4655" s="19" t="s">
        <v>17131</v>
      </c>
      <c r="B4655" s="20" t="s">
        <v>17132</v>
      </c>
      <c r="C4655" s="20"/>
      <c r="D4655" s="20"/>
      <c r="F4655" s="20" t="s">
        <v>70</v>
      </c>
      <c r="G4655" s="20" t="s">
        <v>800</v>
      </c>
      <c r="H4655" s="20"/>
      <c r="I4655" s="20"/>
      <c r="J4655" s="20"/>
      <c r="K4655" s="20"/>
      <c r="L4655" s="20"/>
      <c r="M4655" s="20" t="s">
        <v>17132</v>
      </c>
      <c r="N4655" s="20"/>
      <c r="O4655" s="19" t="s">
        <v>17133</v>
      </c>
      <c r="P4655" s="20" t="s">
        <v>59</v>
      </c>
      <c r="Q4655" s="19" t="s">
        <v>237</v>
      </c>
      <c r="U4655" s="21">
        <v>500</v>
      </c>
      <c r="V4655" s="21">
        <v>5</v>
      </c>
      <c r="W4655" s="21">
        <v>1</v>
      </c>
      <c r="X4655" s="21">
        <v>10</v>
      </c>
      <c r="Y4655" s="19" t="s">
        <v>45</v>
      </c>
      <c r="Z4655" s="19" t="s">
        <v>46</v>
      </c>
      <c r="AA4655" s="19" t="s">
        <v>73</v>
      </c>
      <c r="AB4655" s="19" t="s">
        <v>74</v>
      </c>
      <c r="AC4655" s="19" t="s">
        <v>122</v>
      </c>
      <c r="AD4655" s="19" t="s">
        <v>123</v>
      </c>
      <c r="AJ4655" s="21">
        <v>0</v>
      </c>
      <c r="AK4655" s="21">
        <f>VLOOKUP(B4655,[2]Sheet3!$A$3:$B$1872,2,0)</f>
        <v>215734.51327433629</v>
      </c>
      <c r="AL4655" s="22">
        <f t="shared" si="75"/>
        <v>215734.51327433629</v>
      </c>
    </row>
    <row r="4656" spans="1:38" ht="12" customHeight="1">
      <c r="A4656" s="19" t="s">
        <v>17134</v>
      </c>
      <c r="B4656" s="20" t="s">
        <v>17135</v>
      </c>
      <c r="C4656" s="20"/>
      <c r="D4656" s="20"/>
      <c r="F4656" s="20" t="s">
        <v>70</v>
      </c>
      <c r="G4656" s="20" t="s">
        <v>800</v>
      </c>
      <c r="H4656" s="20"/>
      <c r="I4656" s="20"/>
      <c r="J4656" s="20"/>
      <c r="K4656" s="20"/>
      <c r="L4656" s="20" t="s">
        <v>17136</v>
      </c>
      <c r="M4656" s="20" t="s">
        <v>17135</v>
      </c>
      <c r="N4656" s="20"/>
      <c r="O4656" s="19" t="s">
        <v>17137</v>
      </c>
      <c r="P4656" s="20" t="s">
        <v>59</v>
      </c>
      <c r="Q4656" s="19" t="s">
        <v>131</v>
      </c>
      <c r="U4656" s="21">
        <v>400</v>
      </c>
      <c r="V4656" s="21">
        <v>5</v>
      </c>
      <c r="W4656" s="21">
        <v>1</v>
      </c>
      <c r="X4656" s="21">
        <v>8</v>
      </c>
      <c r="AJ4656" s="21">
        <v>0</v>
      </c>
      <c r="AK4656" s="21">
        <v>0</v>
      </c>
      <c r="AL4656" s="22">
        <f t="shared" si="75"/>
        <v>0</v>
      </c>
    </row>
    <row r="4657" spans="1:38" ht="12" customHeight="1">
      <c r="A4657" s="19" t="s">
        <v>17138</v>
      </c>
      <c r="B4657" s="20" t="s">
        <v>17139</v>
      </c>
      <c r="C4657" s="20"/>
      <c r="D4657" s="20"/>
      <c r="F4657" s="20" t="s">
        <v>70</v>
      </c>
      <c r="G4657" s="20" t="s">
        <v>800</v>
      </c>
      <c r="H4657" s="20"/>
      <c r="I4657" s="20"/>
      <c r="J4657" s="20"/>
      <c r="K4657" s="20"/>
      <c r="L4657" s="20" t="s">
        <v>17140</v>
      </c>
      <c r="M4657" s="20" t="s">
        <v>17141</v>
      </c>
      <c r="N4657" s="20"/>
      <c r="O4657" s="19" t="s">
        <v>17142</v>
      </c>
      <c r="P4657" s="20" t="s">
        <v>59</v>
      </c>
      <c r="Q4657" s="19" t="s">
        <v>237</v>
      </c>
      <c r="U4657" s="21">
        <v>500</v>
      </c>
      <c r="V4657" s="21">
        <v>2</v>
      </c>
      <c r="W4657" s="21">
        <v>2</v>
      </c>
      <c r="X4657" s="21">
        <v>5</v>
      </c>
      <c r="Y4657" s="19" t="s">
        <v>45</v>
      </c>
      <c r="Z4657" s="19" t="s">
        <v>46</v>
      </c>
      <c r="AA4657" s="19" t="s">
        <v>73</v>
      </c>
      <c r="AB4657" s="19" t="s">
        <v>74</v>
      </c>
      <c r="AC4657" s="19" t="s">
        <v>122</v>
      </c>
      <c r="AD4657" s="19" t="s">
        <v>123</v>
      </c>
      <c r="AJ4657" s="21">
        <v>0</v>
      </c>
      <c r="AK4657" s="21">
        <f>VLOOKUP(B4657,[2]Sheet3!$A$3:$B$1872,2,0)</f>
        <v>10831.858407079646</v>
      </c>
      <c r="AL4657" s="22">
        <f t="shared" si="75"/>
        <v>10831.858407079646</v>
      </c>
    </row>
    <row r="4658" spans="1:38" ht="12" customHeight="1">
      <c r="A4658" s="19" t="s">
        <v>17143</v>
      </c>
      <c r="B4658" s="20" t="s">
        <v>17144</v>
      </c>
      <c r="C4658" s="20"/>
      <c r="D4658" s="20"/>
      <c r="F4658" s="20" t="s">
        <v>70</v>
      </c>
      <c r="G4658" s="20" t="s">
        <v>800</v>
      </c>
      <c r="H4658" s="20"/>
      <c r="I4658" s="20"/>
      <c r="J4658" s="20"/>
      <c r="K4658" s="20"/>
      <c r="L4658" s="20"/>
      <c r="M4658" s="20" t="s">
        <v>17144</v>
      </c>
      <c r="N4658" s="20"/>
      <c r="O4658" s="19" t="s">
        <v>17145</v>
      </c>
      <c r="P4658" s="20" t="s">
        <v>59</v>
      </c>
      <c r="Q4658" s="19" t="s">
        <v>131</v>
      </c>
      <c r="U4658" s="21">
        <v>300</v>
      </c>
      <c r="V4658" s="21">
        <v>2</v>
      </c>
      <c r="W4658" s="21">
        <v>1</v>
      </c>
      <c r="X4658" s="21">
        <v>5</v>
      </c>
      <c r="AJ4658" s="21">
        <v>0</v>
      </c>
      <c r="AK4658" s="21">
        <f>VLOOKUP(B4658,[2]Sheet3!$A$3:$B$1872,2,0)</f>
        <v>5415.929203539823</v>
      </c>
      <c r="AL4658" s="22">
        <f t="shared" si="75"/>
        <v>5415.929203539823</v>
      </c>
    </row>
    <row r="4659" spans="1:38" ht="12" customHeight="1">
      <c r="A4659" s="19" t="s">
        <v>17146</v>
      </c>
      <c r="B4659" s="20" t="s">
        <v>17147</v>
      </c>
      <c r="C4659" s="20"/>
      <c r="D4659" s="20"/>
      <c r="E4659" s="19" t="s">
        <v>17148</v>
      </c>
      <c r="F4659" s="20" t="s">
        <v>70</v>
      </c>
      <c r="G4659" s="20" t="s">
        <v>800</v>
      </c>
      <c r="H4659" s="20" t="s">
        <v>17149</v>
      </c>
      <c r="I4659" s="20"/>
      <c r="J4659" s="20"/>
      <c r="K4659" s="20"/>
      <c r="L4659" s="20" t="s">
        <v>17150</v>
      </c>
      <c r="M4659" s="20" t="s">
        <v>17150</v>
      </c>
      <c r="N4659" s="20"/>
      <c r="O4659" s="19" t="s">
        <v>17151</v>
      </c>
      <c r="P4659" s="20" t="s">
        <v>59</v>
      </c>
      <c r="Q4659" s="19" t="s">
        <v>170</v>
      </c>
      <c r="R4659" s="19" t="s">
        <v>359</v>
      </c>
      <c r="S4659" s="19" t="s">
        <v>139</v>
      </c>
      <c r="T4659" s="19" t="s">
        <v>221</v>
      </c>
      <c r="U4659" s="21">
        <v>800</v>
      </c>
      <c r="V4659" s="21">
        <v>6</v>
      </c>
      <c r="W4659" s="21">
        <v>2</v>
      </c>
      <c r="X4659" s="21">
        <v>15</v>
      </c>
      <c r="Y4659" s="19" t="s">
        <v>45</v>
      </c>
      <c r="Z4659" s="19" t="s">
        <v>46</v>
      </c>
      <c r="AA4659" s="19" t="s">
        <v>73</v>
      </c>
      <c r="AB4659" s="19" t="s">
        <v>74</v>
      </c>
      <c r="AC4659" s="19" t="s">
        <v>122</v>
      </c>
      <c r="AD4659" s="19" t="s">
        <v>123</v>
      </c>
      <c r="AE4659" s="19" t="s">
        <v>10057</v>
      </c>
      <c r="AF4659" s="19" t="s">
        <v>10058</v>
      </c>
      <c r="AJ4659" s="21">
        <f>VLOOKUP(B4659,[1]Sheet8!$A$3:$B$989,2,0)</f>
        <v>24645.200000000001</v>
      </c>
      <c r="AK4659" s="21">
        <f>VLOOKUP(B4659,[2]Sheet3!$A$3:$B$1872,2,0)</f>
        <v>0</v>
      </c>
      <c r="AL4659" s="22">
        <f t="shared" si="75"/>
        <v>24645.200000000001</v>
      </c>
    </row>
    <row r="4660" spans="1:38" ht="12" customHeight="1">
      <c r="A4660" s="19" t="s">
        <v>17152</v>
      </c>
      <c r="B4660" s="20" t="s">
        <v>6667</v>
      </c>
      <c r="C4660" s="20"/>
      <c r="D4660" s="20"/>
      <c r="E4660" s="19" t="s">
        <v>17153</v>
      </c>
      <c r="F4660" s="20" t="s">
        <v>70</v>
      </c>
      <c r="G4660" s="20" t="s">
        <v>800</v>
      </c>
      <c r="H4660" s="20" t="s">
        <v>6666</v>
      </c>
      <c r="I4660" s="20"/>
      <c r="J4660" s="20"/>
      <c r="K4660" s="20"/>
      <c r="L4660" s="20" t="s">
        <v>6667</v>
      </c>
      <c r="M4660" s="20" t="s">
        <v>6667</v>
      </c>
      <c r="N4660" s="20"/>
      <c r="O4660" s="19" t="s">
        <v>17154</v>
      </c>
      <c r="P4660" s="20" t="s">
        <v>59</v>
      </c>
      <c r="Q4660" s="19" t="s">
        <v>180</v>
      </c>
      <c r="U4660" s="21">
        <v>2500</v>
      </c>
      <c r="V4660" s="21">
        <v>2</v>
      </c>
      <c r="W4660" s="21">
        <v>3</v>
      </c>
      <c r="X4660" s="21">
        <v>20</v>
      </c>
      <c r="Y4660" s="19" t="s">
        <v>45</v>
      </c>
      <c r="Z4660" s="19" t="s">
        <v>46</v>
      </c>
      <c r="AA4660" s="19" t="s">
        <v>73</v>
      </c>
      <c r="AB4660" s="19" t="s">
        <v>74</v>
      </c>
      <c r="AC4660" s="19" t="s">
        <v>122</v>
      </c>
      <c r="AD4660" s="19" t="s">
        <v>123</v>
      </c>
      <c r="AE4660" s="19" t="s">
        <v>10057</v>
      </c>
      <c r="AF4660" s="19" t="s">
        <v>10058</v>
      </c>
      <c r="AJ4660" s="21">
        <f>VLOOKUP(B4660,[1]Sheet8!$A$3:$B$989,2,0)</f>
        <v>11256.5</v>
      </c>
      <c r="AK4660" s="21">
        <f>VLOOKUP(B4660,[2]Sheet3!$A$3:$B$1872,2,0)</f>
        <v>225072.56637168146</v>
      </c>
      <c r="AL4660" s="22">
        <f t="shared" si="75"/>
        <v>236329.06637168146</v>
      </c>
    </row>
    <row r="4661" spans="1:38" ht="12" customHeight="1">
      <c r="A4661" s="19" t="s">
        <v>17155</v>
      </c>
      <c r="B4661" s="20" t="s">
        <v>17156</v>
      </c>
      <c r="C4661" s="20"/>
      <c r="D4661" s="20"/>
      <c r="E4661" s="19" t="s">
        <v>17157</v>
      </c>
      <c r="F4661" s="20" t="s">
        <v>70</v>
      </c>
      <c r="G4661" s="20" t="s">
        <v>800</v>
      </c>
      <c r="H4661" s="20"/>
      <c r="I4661" s="20"/>
      <c r="J4661" s="20"/>
      <c r="K4661" s="20"/>
      <c r="L4661" s="20" t="s">
        <v>17156</v>
      </c>
      <c r="M4661" s="20" t="s">
        <v>17156</v>
      </c>
      <c r="N4661" s="20"/>
      <c r="O4661" s="19" t="s">
        <v>17158</v>
      </c>
      <c r="P4661" s="20" t="s">
        <v>43</v>
      </c>
      <c r="Q4661" s="19" t="s">
        <v>180</v>
      </c>
      <c r="R4661" s="19" t="s">
        <v>7026</v>
      </c>
      <c r="S4661" s="19" t="s">
        <v>139</v>
      </c>
      <c r="T4661" s="19" t="s">
        <v>221</v>
      </c>
      <c r="U4661" s="21">
        <v>1500</v>
      </c>
      <c r="V4661" s="21">
        <v>7</v>
      </c>
      <c r="W4661" s="21">
        <v>1</v>
      </c>
      <c r="X4661" s="21">
        <v>20</v>
      </c>
      <c r="Y4661" s="19" t="s">
        <v>45</v>
      </c>
      <c r="Z4661" s="19" t="s">
        <v>46</v>
      </c>
      <c r="AA4661" s="19" t="s">
        <v>73</v>
      </c>
      <c r="AB4661" s="19" t="s">
        <v>74</v>
      </c>
      <c r="AC4661" s="19" t="s">
        <v>122</v>
      </c>
      <c r="AD4661" s="19" t="s">
        <v>123</v>
      </c>
      <c r="AE4661" s="19" t="s">
        <v>10057</v>
      </c>
      <c r="AF4661" s="19" t="s">
        <v>10058</v>
      </c>
      <c r="AJ4661" s="21">
        <f>VLOOKUP(B4661,[1]Sheet8!$A$3:$B$989,2,0)</f>
        <v>131287.40265968235</v>
      </c>
      <c r="AK4661" s="21">
        <f>VLOOKUP(B4661,[2]Sheet3!$A$3:$B$1872,2,0)</f>
        <v>859538.43771272979</v>
      </c>
      <c r="AL4661" s="22">
        <f t="shared" si="75"/>
        <v>990825.84037241212</v>
      </c>
    </row>
    <row r="4662" spans="1:38" ht="12" customHeight="1">
      <c r="A4662" s="19" t="s">
        <v>17159</v>
      </c>
      <c r="B4662" s="20" t="s">
        <v>17160</v>
      </c>
      <c r="C4662" s="20"/>
      <c r="D4662" s="20"/>
      <c r="F4662" s="20" t="s">
        <v>70</v>
      </c>
      <c r="G4662" s="20" t="s">
        <v>800</v>
      </c>
      <c r="H4662" s="20" t="s">
        <v>17161</v>
      </c>
      <c r="I4662" s="20"/>
      <c r="J4662" s="20"/>
      <c r="K4662" s="20"/>
      <c r="L4662" s="20" t="s">
        <v>17162</v>
      </c>
      <c r="M4662" s="20" t="s">
        <v>17160</v>
      </c>
      <c r="N4662" s="20"/>
      <c r="O4662" s="19" t="s">
        <v>17163</v>
      </c>
      <c r="P4662" s="20" t="s">
        <v>43</v>
      </c>
      <c r="Q4662" s="19" t="s">
        <v>131</v>
      </c>
      <c r="U4662" s="21">
        <v>100</v>
      </c>
      <c r="V4662" s="21">
        <v>1</v>
      </c>
      <c r="W4662" s="21">
        <v>1</v>
      </c>
      <c r="X4662" s="21">
        <v>2</v>
      </c>
      <c r="AJ4662" s="21">
        <v>0</v>
      </c>
      <c r="AK4662" s="21">
        <v>0</v>
      </c>
      <c r="AL4662" s="22">
        <f t="shared" si="75"/>
        <v>0</v>
      </c>
    </row>
    <row r="4663" spans="1:38" ht="12" customHeight="1">
      <c r="A4663" s="19" t="s">
        <v>17164</v>
      </c>
      <c r="B4663" s="20" t="s">
        <v>17165</v>
      </c>
      <c r="C4663" s="20"/>
      <c r="D4663" s="20"/>
      <c r="F4663" s="20" t="s">
        <v>70</v>
      </c>
      <c r="G4663" s="20" t="s">
        <v>800</v>
      </c>
      <c r="H4663" s="20" t="s">
        <v>17166</v>
      </c>
      <c r="I4663" s="20"/>
      <c r="J4663" s="20"/>
      <c r="K4663" s="20"/>
      <c r="L4663" s="20" t="s">
        <v>17167</v>
      </c>
      <c r="M4663" s="20" t="s">
        <v>17165</v>
      </c>
      <c r="N4663" s="20"/>
      <c r="O4663" s="19" t="s">
        <v>17168</v>
      </c>
      <c r="P4663" s="20" t="s">
        <v>59</v>
      </c>
      <c r="Q4663" s="19" t="s">
        <v>237</v>
      </c>
      <c r="Y4663" s="19" t="s">
        <v>45</v>
      </c>
      <c r="Z4663" s="19" t="s">
        <v>46</v>
      </c>
      <c r="AA4663" s="19" t="s">
        <v>73</v>
      </c>
      <c r="AB4663" s="19" t="s">
        <v>74</v>
      </c>
      <c r="AC4663" s="19" t="s">
        <v>122</v>
      </c>
      <c r="AD4663" s="19" t="s">
        <v>123</v>
      </c>
      <c r="AJ4663" s="21">
        <v>0</v>
      </c>
      <c r="AK4663" s="21">
        <v>0</v>
      </c>
      <c r="AL4663" s="22">
        <f t="shared" si="75"/>
        <v>0</v>
      </c>
    </row>
    <row r="4664" spans="1:38" ht="12" customHeight="1">
      <c r="A4664" s="19" t="s">
        <v>17169</v>
      </c>
      <c r="B4664" s="20" t="s">
        <v>17170</v>
      </c>
      <c r="C4664" s="20"/>
      <c r="D4664" s="20"/>
      <c r="F4664" s="20" t="s">
        <v>70</v>
      </c>
      <c r="G4664" s="20" t="s">
        <v>800</v>
      </c>
      <c r="H4664" s="20" t="s">
        <v>17171</v>
      </c>
      <c r="I4664" s="20"/>
      <c r="J4664" s="20"/>
      <c r="K4664" s="20"/>
      <c r="L4664" s="20" t="s">
        <v>17172</v>
      </c>
      <c r="M4664" s="20" t="s">
        <v>17170</v>
      </c>
      <c r="N4664" s="20"/>
      <c r="O4664" s="19" t="s">
        <v>17173</v>
      </c>
      <c r="P4664" s="20" t="s">
        <v>59</v>
      </c>
      <c r="Q4664" s="19" t="s">
        <v>237</v>
      </c>
      <c r="U4664" s="21">
        <v>300</v>
      </c>
      <c r="V4664" s="21">
        <v>3</v>
      </c>
      <c r="W4664" s="21">
        <v>1</v>
      </c>
      <c r="X4664" s="21">
        <v>8</v>
      </c>
      <c r="Y4664" s="19" t="s">
        <v>45</v>
      </c>
      <c r="Z4664" s="19" t="s">
        <v>46</v>
      </c>
      <c r="AA4664" s="19" t="s">
        <v>73</v>
      </c>
      <c r="AB4664" s="19" t="s">
        <v>74</v>
      </c>
      <c r="AC4664" s="19" t="s">
        <v>122</v>
      </c>
      <c r="AD4664" s="19" t="s">
        <v>123</v>
      </c>
      <c r="AJ4664" s="21">
        <v>0</v>
      </c>
      <c r="AK4664" s="21">
        <v>0</v>
      </c>
      <c r="AL4664" s="22">
        <f t="shared" si="75"/>
        <v>0</v>
      </c>
    </row>
    <row r="4665" spans="1:38" ht="12" customHeight="1">
      <c r="A4665" s="19" t="s">
        <v>17174</v>
      </c>
      <c r="B4665" s="20" t="s">
        <v>17175</v>
      </c>
      <c r="C4665" s="20"/>
      <c r="D4665" s="20"/>
      <c r="F4665" s="20" t="s">
        <v>70</v>
      </c>
      <c r="G4665" s="20" t="s">
        <v>800</v>
      </c>
      <c r="H4665" s="20" t="s">
        <v>17176</v>
      </c>
      <c r="I4665" s="20"/>
      <c r="J4665" s="20"/>
      <c r="K4665" s="20"/>
      <c r="L4665" s="20" t="s">
        <v>17175</v>
      </c>
      <c r="M4665" s="20" t="s">
        <v>17175</v>
      </c>
      <c r="N4665" s="20"/>
      <c r="O4665" s="19" t="s">
        <v>17177</v>
      </c>
      <c r="P4665" s="20" t="s">
        <v>43</v>
      </c>
      <c r="Q4665" s="19" t="s">
        <v>237</v>
      </c>
      <c r="U4665" s="21">
        <v>800</v>
      </c>
      <c r="V4665" s="21">
        <v>5</v>
      </c>
      <c r="W4665" s="21">
        <v>2</v>
      </c>
      <c r="X4665" s="21">
        <v>10</v>
      </c>
      <c r="Y4665" s="19" t="s">
        <v>45</v>
      </c>
      <c r="Z4665" s="19" t="s">
        <v>46</v>
      </c>
      <c r="AA4665" s="19" t="s">
        <v>73</v>
      </c>
      <c r="AB4665" s="19" t="s">
        <v>74</v>
      </c>
      <c r="AC4665" s="19" t="s">
        <v>122</v>
      </c>
      <c r="AD4665" s="19" t="s">
        <v>123</v>
      </c>
      <c r="AJ4665" s="21">
        <v>0</v>
      </c>
      <c r="AK4665" s="21">
        <f>VLOOKUP(B4665,[2]Sheet3!$A$3:$B$1872,2,0)</f>
        <v>10260.176991150443</v>
      </c>
      <c r="AL4665" s="22">
        <f t="shared" si="75"/>
        <v>10260.176991150443</v>
      </c>
    </row>
    <row r="4666" spans="1:38" ht="12" customHeight="1">
      <c r="A4666" s="19" t="s">
        <v>17178</v>
      </c>
      <c r="B4666" s="20" t="s">
        <v>17179</v>
      </c>
      <c r="C4666" s="20"/>
      <c r="D4666" s="20"/>
      <c r="E4666" s="19" t="s">
        <v>17180</v>
      </c>
      <c r="F4666" s="20" t="s">
        <v>70</v>
      </c>
      <c r="G4666" s="20" t="s">
        <v>800</v>
      </c>
      <c r="H4666" s="20"/>
      <c r="I4666" s="20"/>
      <c r="J4666" s="20"/>
      <c r="K4666" s="20"/>
      <c r="L4666" s="20" t="s">
        <v>17181</v>
      </c>
      <c r="M4666" s="20" t="s">
        <v>17179</v>
      </c>
      <c r="N4666" s="20"/>
      <c r="O4666" s="19" t="s">
        <v>17182</v>
      </c>
      <c r="P4666" s="20" t="s">
        <v>59</v>
      </c>
      <c r="Q4666" s="19" t="s">
        <v>170</v>
      </c>
      <c r="R4666" s="19" t="s">
        <v>138</v>
      </c>
      <c r="S4666" s="19" t="s">
        <v>139</v>
      </c>
      <c r="T4666" s="19" t="s">
        <v>140</v>
      </c>
      <c r="U4666" s="21">
        <v>500</v>
      </c>
      <c r="V4666" s="21">
        <v>3</v>
      </c>
      <c r="W4666" s="21">
        <v>1</v>
      </c>
      <c r="X4666" s="21">
        <v>5</v>
      </c>
      <c r="Y4666" s="19" t="s">
        <v>45</v>
      </c>
      <c r="Z4666" s="19" t="s">
        <v>46</v>
      </c>
      <c r="AA4666" s="19" t="s">
        <v>73</v>
      </c>
      <c r="AB4666" s="19" t="s">
        <v>74</v>
      </c>
      <c r="AC4666" s="19" t="s">
        <v>122</v>
      </c>
      <c r="AD4666" s="19" t="s">
        <v>123</v>
      </c>
      <c r="AE4666" s="19" t="s">
        <v>10057</v>
      </c>
      <c r="AF4666" s="19" t="s">
        <v>10058</v>
      </c>
      <c r="AJ4666" s="21">
        <f>VLOOKUP(B4666,[1]Sheet8!$A$3:$B$989,2,0)</f>
        <v>48363.083759602276</v>
      </c>
      <c r="AK4666" s="21">
        <v>0</v>
      </c>
      <c r="AL4666" s="22">
        <f t="shared" si="75"/>
        <v>48363.083759602276</v>
      </c>
    </row>
    <row r="4667" spans="1:38" ht="12" customHeight="1">
      <c r="A4667" s="19" t="s">
        <v>17183</v>
      </c>
      <c r="B4667" s="20" t="s">
        <v>17184</v>
      </c>
      <c r="C4667" s="20"/>
      <c r="D4667" s="20"/>
      <c r="F4667" s="20" t="s">
        <v>70</v>
      </c>
      <c r="G4667" s="20" t="s">
        <v>800</v>
      </c>
      <c r="H4667" s="20"/>
      <c r="I4667" s="20"/>
      <c r="J4667" s="20"/>
      <c r="K4667" s="20"/>
      <c r="L4667" s="20" t="s">
        <v>17185</v>
      </c>
      <c r="M4667" s="20" t="s">
        <v>17184</v>
      </c>
      <c r="N4667" s="20"/>
      <c r="O4667" s="19" t="s">
        <v>17186</v>
      </c>
      <c r="P4667" s="20" t="s">
        <v>59</v>
      </c>
      <c r="Q4667" s="19" t="s">
        <v>237</v>
      </c>
      <c r="U4667" s="21">
        <v>1000</v>
      </c>
      <c r="V4667" s="21">
        <v>8</v>
      </c>
      <c r="W4667" s="21">
        <v>3</v>
      </c>
      <c r="X4667" s="21">
        <v>20</v>
      </c>
      <c r="Y4667" s="19" t="s">
        <v>45</v>
      </c>
      <c r="Z4667" s="19" t="s">
        <v>46</v>
      </c>
      <c r="AA4667" s="19" t="s">
        <v>73</v>
      </c>
      <c r="AB4667" s="19" t="s">
        <v>74</v>
      </c>
      <c r="AC4667" s="19" t="s">
        <v>122</v>
      </c>
      <c r="AD4667" s="19" t="s">
        <v>123</v>
      </c>
      <c r="AJ4667" s="21">
        <v>0</v>
      </c>
      <c r="AK4667" s="21">
        <v>0</v>
      </c>
      <c r="AL4667" s="22">
        <f t="shared" si="75"/>
        <v>0</v>
      </c>
    </row>
    <row r="4668" spans="1:38" ht="12" customHeight="1">
      <c r="A4668" s="19" t="s">
        <v>17187</v>
      </c>
      <c r="B4668" s="20" t="s">
        <v>17188</v>
      </c>
      <c r="C4668" s="20"/>
      <c r="D4668" s="20"/>
      <c r="F4668" s="20" t="s">
        <v>70</v>
      </c>
      <c r="G4668" s="20" t="s">
        <v>800</v>
      </c>
      <c r="H4668" s="20" t="s">
        <v>17189</v>
      </c>
      <c r="I4668" s="20"/>
      <c r="J4668" s="20"/>
      <c r="K4668" s="20"/>
      <c r="L4668" s="20" t="s">
        <v>17190</v>
      </c>
      <c r="M4668" s="20" t="s">
        <v>17188</v>
      </c>
      <c r="N4668" s="20"/>
      <c r="O4668" s="19" t="s">
        <v>17191</v>
      </c>
      <c r="P4668" s="20" t="s">
        <v>59</v>
      </c>
      <c r="Q4668" s="19" t="s">
        <v>237</v>
      </c>
      <c r="U4668" s="21">
        <v>700</v>
      </c>
      <c r="V4668" s="21">
        <v>5</v>
      </c>
      <c r="W4668" s="21">
        <v>1</v>
      </c>
      <c r="X4668" s="21">
        <v>5</v>
      </c>
      <c r="Y4668" s="19" t="s">
        <v>45</v>
      </c>
      <c r="Z4668" s="19" t="s">
        <v>46</v>
      </c>
      <c r="AA4668" s="19" t="s">
        <v>73</v>
      </c>
      <c r="AB4668" s="19" t="s">
        <v>74</v>
      </c>
      <c r="AC4668" s="19" t="s">
        <v>122</v>
      </c>
      <c r="AD4668" s="19" t="s">
        <v>123</v>
      </c>
      <c r="AJ4668" s="21">
        <v>0</v>
      </c>
      <c r="AK4668" s="21">
        <v>0</v>
      </c>
      <c r="AL4668" s="22">
        <f t="shared" si="75"/>
        <v>0</v>
      </c>
    </row>
    <row r="4669" spans="1:38" ht="12" customHeight="1">
      <c r="A4669" s="19" t="s">
        <v>17192</v>
      </c>
      <c r="B4669" s="20" t="s">
        <v>17193</v>
      </c>
      <c r="C4669" s="20"/>
      <c r="D4669" s="20"/>
      <c r="F4669" s="20" t="s">
        <v>70</v>
      </c>
      <c r="G4669" s="20" t="s">
        <v>800</v>
      </c>
      <c r="H4669" s="20" t="s">
        <v>17194</v>
      </c>
      <c r="I4669" s="20"/>
      <c r="J4669" s="20"/>
      <c r="K4669" s="20"/>
      <c r="L4669" s="20" t="s">
        <v>17193</v>
      </c>
      <c r="M4669" s="20" t="s">
        <v>17193</v>
      </c>
      <c r="N4669" s="20"/>
      <c r="O4669" s="19" t="s">
        <v>17195</v>
      </c>
      <c r="P4669" s="20" t="s">
        <v>59</v>
      </c>
      <c r="Q4669" s="19" t="s">
        <v>237</v>
      </c>
      <c r="U4669" s="21">
        <v>500</v>
      </c>
      <c r="V4669" s="21">
        <v>8</v>
      </c>
      <c r="W4669" s="21">
        <v>1</v>
      </c>
      <c r="X4669" s="21">
        <v>8</v>
      </c>
      <c r="Y4669" s="19" t="s">
        <v>45</v>
      </c>
      <c r="Z4669" s="19" t="s">
        <v>46</v>
      </c>
      <c r="AA4669" s="19" t="s">
        <v>73</v>
      </c>
      <c r="AB4669" s="19" t="s">
        <v>74</v>
      </c>
      <c r="AC4669" s="19" t="s">
        <v>122</v>
      </c>
      <c r="AD4669" s="19" t="s">
        <v>123</v>
      </c>
      <c r="AJ4669" s="21">
        <v>0</v>
      </c>
      <c r="AK4669" s="21">
        <v>0</v>
      </c>
      <c r="AL4669" s="22">
        <f t="shared" si="75"/>
        <v>0</v>
      </c>
    </row>
    <row r="4670" spans="1:38" ht="12" customHeight="1">
      <c r="A4670" s="19" t="s">
        <v>17196</v>
      </c>
      <c r="B4670" s="20" t="s">
        <v>17197</v>
      </c>
      <c r="C4670" s="20"/>
      <c r="D4670" s="20"/>
      <c r="F4670" s="20" t="s">
        <v>70</v>
      </c>
      <c r="G4670" s="20" t="s">
        <v>800</v>
      </c>
      <c r="H4670" s="20"/>
      <c r="I4670" s="20"/>
      <c r="J4670" s="20"/>
      <c r="K4670" s="20"/>
      <c r="L4670" s="20" t="s">
        <v>17193</v>
      </c>
      <c r="M4670" s="20" t="s">
        <v>17197</v>
      </c>
      <c r="N4670" s="20"/>
      <c r="O4670" s="19" t="s">
        <v>17198</v>
      </c>
      <c r="P4670" s="20" t="s">
        <v>59</v>
      </c>
      <c r="Q4670" s="19" t="s">
        <v>131</v>
      </c>
      <c r="U4670" s="21">
        <v>200</v>
      </c>
      <c r="V4670" s="21">
        <v>1</v>
      </c>
      <c r="W4670" s="21">
        <v>1</v>
      </c>
      <c r="X4670" s="21">
        <v>2</v>
      </c>
      <c r="AJ4670" s="21">
        <v>0</v>
      </c>
      <c r="AK4670" s="21">
        <v>0</v>
      </c>
      <c r="AL4670" s="22">
        <f t="shared" si="75"/>
        <v>0</v>
      </c>
    </row>
    <row r="4671" spans="1:38" ht="12" customHeight="1">
      <c r="A4671" s="19" t="s">
        <v>17199</v>
      </c>
      <c r="B4671" s="20" t="s">
        <v>17200</v>
      </c>
      <c r="C4671" s="20"/>
      <c r="D4671" s="20"/>
      <c r="F4671" s="20" t="s">
        <v>135</v>
      </c>
      <c r="G4671" s="20" t="s">
        <v>135</v>
      </c>
      <c r="H4671" s="20"/>
      <c r="I4671" s="20"/>
      <c r="J4671" s="20"/>
      <c r="K4671" s="20"/>
      <c r="L4671" s="20" t="s">
        <v>17200</v>
      </c>
      <c r="M4671" s="20" t="s">
        <v>17200</v>
      </c>
      <c r="N4671" s="20"/>
      <c r="O4671" s="19" t="s">
        <v>17201</v>
      </c>
      <c r="P4671" s="20" t="s">
        <v>43</v>
      </c>
      <c r="Q4671" s="19" t="s">
        <v>131</v>
      </c>
      <c r="AJ4671" s="21">
        <v>0</v>
      </c>
      <c r="AK4671" s="21">
        <v>0</v>
      </c>
      <c r="AL4671" s="22">
        <f t="shared" si="75"/>
        <v>0</v>
      </c>
    </row>
    <row r="4672" spans="1:38" ht="12" customHeight="1">
      <c r="A4672" s="19" t="s">
        <v>17202</v>
      </c>
      <c r="B4672" s="20" t="s">
        <v>17203</v>
      </c>
      <c r="C4672" s="20"/>
      <c r="D4672" s="20"/>
      <c r="F4672" s="20" t="s">
        <v>98</v>
      </c>
      <c r="G4672" s="20" t="s">
        <v>8044</v>
      </c>
      <c r="H4672" s="20" t="s">
        <v>17204</v>
      </c>
      <c r="I4672" s="20"/>
      <c r="J4672" s="20"/>
      <c r="K4672" s="20"/>
      <c r="L4672" s="20" t="s">
        <v>17205</v>
      </c>
      <c r="M4672" s="20" t="s">
        <v>17203</v>
      </c>
      <c r="N4672" s="20"/>
      <c r="O4672" s="19" t="s">
        <v>17206</v>
      </c>
      <c r="P4672" s="20" t="s">
        <v>43</v>
      </c>
      <c r="Q4672" s="19" t="s">
        <v>131</v>
      </c>
      <c r="AJ4672" s="21">
        <v>0</v>
      </c>
      <c r="AK4672" s="21">
        <v>0</v>
      </c>
      <c r="AL4672" s="22">
        <f t="shared" si="75"/>
        <v>0</v>
      </c>
    </row>
    <row r="4673" spans="1:38" ht="12" customHeight="1">
      <c r="A4673" s="19" t="s">
        <v>17207</v>
      </c>
      <c r="B4673" s="20" t="s">
        <v>17208</v>
      </c>
      <c r="C4673" s="20"/>
      <c r="D4673" s="20"/>
      <c r="F4673" s="20" t="s">
        <v>98</v>
      </c>
      <c r="G4673" s="20" t="s">
        <v>290</v>
      </c>
      <c r="H4673" s="20" t="s">
        <v>1640</v>
      </c>
      <c r="I4673" s="20"/>
      <c r="J4673" s="20"/>
      <c r="K4673" s="20"/>
      <c r="L4673" s="20" t="s">
        <v>17209</v>
      </c>
      <c r="M4673" s="20" t="s">
        <v>17208</v>
      </c>
      <c r="N4673" s="20"/>
      <c r="O4673" s="19" t="s">
        <v>17210</v>
      </c>
      <c r="P4673" s="20" t="s">
        <v>59</v>
      </c>
      <c r="Q4673" s="19" t="s">
        <v>102</v>
      </c>
      <c r="AJ4673" s="21">
        <v>0</v>
      </c>
      <c r="AK4673" s="21">
        <f>VLOOKUP(B4673,[2]Sheet3!$A$3:$B$1872,2,0)</f>
        <v>3249.5575221238942</v>
      </c>
      <c r="AL4673" s="22">
        <f t="shared" si="75"/>
        <v>3249.5575221238942</v>
      </c>
    </row>
    <row r="4674" spans="1:38" ht="12" customHeight="1">
      <c r="A4674" s="19" t="s">
        <v>17211</v>
      </c>
      <c r="B4674" s="20" t="s">
        <v>17212</v>
      </c>
      <c r="C4674" s="20"/>
      <c r="D4674" s="20"/>
      <c r="F4674" s="20" t="s">
        <v>82</v>
      </c>
      <c r="G4674" s="20" t="s">
        <v>17213</v>
      </c>
      <c r="H4674" s="20" t="s">
        <v>17214</v>
      </c>
      <c r="I4674" s="20"/>
      <c r="J4674" s="20"/>
      <c r="K4674" s="20"/>
      <c r="L4674" s="20"/>
      <c r="M4674" s="20" t="s">
        <v>17214</v>
      </c>
      <c r="N4674" s="20"/>
      <c r="O4674" s="19" t="s">
        <v>17215</v>
      </c>
      <c r="P4674" s="20" t="s">
        <v>43</v>
      </c>
      <c r="Q4674" s="19" t="s">
        <v>131</v>
      </c>
      <c r="AJ4674" s="21">
        <v>0</v>
      </c>
      <c r="AK4674" s="21">
        <f>VLOOKUP(B4674,[2]Sheet3!$A$3:$B$1872,2,0)</f>
        <v>3249.5575221238942</v>
      </c>
      <c r="AL4674" s="22">
        <f t="shared" ref="AL4674:AL4737" si="76">AJ4674+AK4674</f>
        <v>3249.5575221238942</v>
      </c>
    </row>
    <row r="4675" spans="1:38" ht="12" customHeight="1">
      <c r="A4675" s="19" t="s">
        <v>17216</v>
      </c>
      <c r="B4675" s="20" t="s">
        <v>17217</v>
      </c>
      <c r="C4675" s="20"/>
      <c r="D4675" s="20"/>
      <c r="F4675" s="20" t="s">
        <v>82</v>
      </c>
      <c r="G4675" s="20" t="s">
        <v>17213</v>
      </c>
      <c r="H4675" s="20"/>
      <c r="I4675" s="20"/>
      <c r="J4675" s="20"/>
      <c r="K4675" s="20"/>
      <c r="L4675" s="20"/>
      <c r="M4675" s="20" t="s">
        <v>17217</v>
      </c>
      <c r="N4675" s="20"/>
      <c r="O4675" s="19" t="s">
        <v>17218</v>
      </c>
      <c r="P4675" s="20" t="s">
        <v>43</v>
      </c>
      <c r="Q4675" s="19" t="s">
        <v>131</v>
      </c>
      <c r="AJ4675" s="21">
        <v>0</v>
      </c>
      <c r="AK4675" s="21">
        <f>VLOOKUP(B4675,[2]Sheet3!$A$3:$B$1872,2,0)</f>
        <v>5415.929203539823</v>
      </c>
      <c r="AL4675" s="22">
        <f t="shared" si="76"/>
        <v>5415.929203539823</v>
      </c>
    </row>
    <row r="4676" spans="1:38" ht="12" customHeight="1">
      <c r="A4676" s="19" t="s">
        <v>17219</v>
      </c>
      <c r="B4676" s="20" t="s">
        <v>17220</v>
      </c>
      <c r="C4676" s="20"/>
      <c r="D4676" s="20"/>
      <c r="F4676" s="20" t="s">
        <v>82</v>
      </c>
      <c r="G4676" s="20" t="s">
        <v>17213</v>
      </c>
      <c r="H4676" s="20"/>
      <c r="I4676" s="20"/>
      <c r="J4676" s="20"/>
      <c r="K4676" s="20"/>
      <c r="L4676" s="20"/>
      <c r="M4676" s="20" t="s">
        <v>17220</v>
      </c>
      <c r="N4676" s="20"/>
      <c r="O4676" s="19" t="s">
        <v>17221</v>
      </c>
      <c r="P4676" s="20" t="s">
        <v>43</v>
      </c>
      <c r="Q4676" s="19" t="s">
        <v>237</v>
      </c>
      <c r="R4676" s="19" t="s">
        <v>446</v>
      </c>
      <c r="S4676" s="19" t="s">
        <v>139</v>
      </c>
      <c r="T4676" s="19" t="s">
        <v>140</v>
      </c>
      <c r="AJ4676" s="21">
        <v>0</v>
      </c>
      <c r="AK4676" s="21">
        <v>0</v>
      </c>
      <c r="AL4676" s="22">
        <f t="shared" si="76"/>
        <v>0</v>
      </c>
    </row>
    <row r="4677" spans="1:38" ht="12" customHeight="1">
      <c r="A4677" s="19" t="s">
        <v>17222</v>
      </c>
      <c r="B4677" s="20" t="s">
        <v>17223</v>
      </c>
      <c r="C4677" s="20"/>
      <c r="D4677" s="20"/>
      <c r="F4677" s="20" t="s">
        <v>82</v>
      </c>
      <c r="G4677" s="20" t="s">
        <v>17213</v>
      </c>
      <c r="H4677" s="20"/>
      <c r="I4677" s="20"/>
      <c r="J4677" s="20"/>
      <c r="K4677" s="20"/>
      <c r="L4677" s="20" t="s">
        <v>17224</v>
      </c>
      <c r="M4677" s="20" t="s">
        <v>17223</v>
      </c>
      <c r="N4677" s="20"/>
      <c r="O4677" s="19" t="s">
        <v>17225</v>
      </c>
      <c r="P4677" s="20" t="s">
        <v>43</v>
      </c>
      <c r="Q4677" s="19" t="s">
        <v>237</v>
      </c>
      <c r="R4677" s="19" t="s">
        <v>151</v>
      </c>
      <c r="S4677" s="19" t="s">
        <v>139</v>
      </c>
      <c r="T4677" s="19" t="s">
        <v>152</v>
      </c>
      <c r="Y4677" s="19" t="s">
        <v>45</v>
      </c>
      <c r="Z4677" s="19" t="s">
        <v>46</v>
      </c>
      <c r="AA4677" s="19" t="s">
        <v>47</v>
      </c>
      <c r="AB4677" s="19" t="s">
        <v>461</v>
      </c>
      <c r="AC4677" s="19" t="s">
        <v>86</v>
      </c>
      <c r="AD4677" s="19" t="s">
        <v>87</v>
      </c>
      <c r="AJ4677" s="21">
        <f>VLOOKUP(B4677,[1]Sheet8!$A$3:$B$989,2,0)</f>
        <v>4207.7</v>
      </c>
      <c r="AK4677" s="21">
        <f>VLOOKUP(B4677,[2]Sheet3!$A$3:$B$1872,2,0)</f>
        <v>63892.920353982299</v>
      </c>
      <c r="AL4677" s="22">
        <f t="shared" si="76"/>
        <v>68100.620353982304</v>
      </c>
    </row>
    <row r="4678" spans="1:38" ht="12" customHeight="1">
      <c r="A4678" s="19" t="s">
        <v>17226</v>
      </c>
      <c r="B4678" s="20" t="s">
        <v>17227</v>
      </c>
      <c r="C4678" s="20"/>
      <c r="D4678" s="20"/>
      <c r="F4678" s="20" t="s">
        <v>82</v>
      </c>
      <c r="G4678" s="20" t="s">
        <v>17213</v>
      </c>
      <c r="H4678" s="20"/>
      <c r="I4678" s="20"/>
      <c r="J4678" s="20"/>
      <c r="K4678" s="20"/>
      <c r="L4678" s="20"/>
      <c r="M4678" s="20" t="s">
        <v>17227</v>
      </c>
      <c r="N4678" s="20"/>
      <c r="O4678" s="19" t="s">
        <v>17228</v>
      </c>
      <c r="P4678" s="20" t="s">
        <v>43</v>
      </c>
      <c r="Q4678" s="19" t="s">
        <v>131</v>
      </c>
      <c r="AJ4678" s="21">
        <v>0</v>
      </c>
      <c r="AK4678" s="21">
        <f>VLOOKUP(B4678,[2]Sheet3!$A$3:$B$1872,2,0)</f>
        <v>41040.707964601774</v>
      </c>
      <c r="AL4678" s="22">
        <f t="shared" si="76"/>
        <v>41040.707964601774</v>
      </c>
    </row>
    <row r="4679" spans="1:38" ht="12" customHeight="1">
      <c r="A4679" s="19" t="s">
        <v>17229</v>
      </c>
      <c r="B4679" s="20" t="s">
        <v>17230</v>
      </c>
      <c r="C4679" s="20"/>
      <c r="D4679" s="20"/>
      <c r="E4679" s="19" t="s">
        <v>17231</v>
      </c>
      <c r="F4679" s="20" t="s">
        <v>82</v>
      </c>
      <c r="G4679" s="20" t="s">
        <v>17213</v>
      </c>
      <c r="H4679" s="20" t="s">
        <v>17232</v>
      </c>
      <c r="I4679" s="20"/>
      <c r="J4679" s="20"/>
      <c r="K4679" s="20"/>
      <c r="L4679" s="20" t="s">
        <v>17230</v>
      </c>
      <c r="M4679" s="20" t="s">
        <v>17233</v>
      </c>
      <c r="N4679" s="20"/>
      <c r="O4679" s="19" t="s">
        <v>17234</v>
      </c>
      <c r="P4679" s="20" t="s">
        <v>59</v>
      </c>
      <c r="Q4679" s="19" t="s">
        <v>180</v>
      </c>
      <c r="U4679" s="21">
        <v>4000</v>
      </c>
      <c r="V4679" s="21">
        <v>2</v>
      </c>
      <c r="W4679" s="21">
        <v>2</v>
      </c>
      <c r="X4679" s="21">
        <v>8</v>
      </c>
      <c r="Y4679" s="19" t="s">
        <v>45</v>
      </c>
      <c r="Z4679" s="19" t="s">
        <v>46</v>
      </c>
      <c r="AA4679" s="19" t="s">
        <v>47</v>
      </c>
      <c r="AB4679" s="19" t="s">
        <v>47</v>
      </c>
      <c r="AC4679" s="19" t="s">
        <v>86</v>
      </c>
      <c r="AD4679" s="19" t="s">
        <v>87</v>
      </c>
      <c r="AE4679" s="19" t="s">
        <v>88</v>
      </c>
      <c r="AF4679" s="19" t="s">
        <v>89</v>
      </c>
      <c r="AJ4679" s="21">
        <f>VLOOKUP(B4679,[1]Sheet8!$A$3:$B$989,2,0)</f>
        <v>251381.04</v>
      </c>
      <c r="AK4679" s="21">
        <f>VLOOKUP(B4679,[2]Sheet3!$A$3:$B$1872,2,0)</f>
        <v>1060524.1769911502</v>
      </c>
      <c r="AL4679" s="22">
        <f t="shared" si="76"/>
        <v>1311905.2169911503</v>
      </c>
    </row>
    <row r="4680" spans="1:38" ht="12" customHeight="1">
      <c r="A4680" s="19" t="s">
        <v>17235</v>
      </c>
      <c r="B4680" s="20" t="s">
        <v>17236</v>
      </c>
      <c r="C4680" s="20" t="str">
        <f t="shared" ref="C4680:C4711" si="77">LEFT(B4680,LEN(B4680)-4)</f>
        <v>上海德琳医疗美容医院</v>
      </c>
      <c r="D4680" s="20"/>
      <c r="E4680" s="19" t="s">
        <v>17237</v>
      </c>
      <c r="F4680" s="20" t="s">
        <v>241</v>
      </c>
      <c r="G4680" s="20" t="s">
        <v>241</v>
      </c>
      <c r="H4680" s="20" t="s">
        <v>17238</v>
      </c>
      <c r="I4680" s="20"/>
      <c r="J4680" s="20"/>
      <c r="K4680" s="20"/>
      <c r="L4680" s="20" t="s">
        <v>17238</v>
      </c>
      <c r="M4680" s="20" t="s">
        <v>17238</v>
      </c>
      <c r="N4680" s="20"/>
      <c r="O4680" s="19" t="s">
        <v>17239</v>
      </c>
      <c r="P4680" s="20" t="s">
        <v>43</v>
      </c>
      <c r="Q4680" s="19" t="s">
        <v>180</v>
      </c>
      <c r="U4680" s="21">
        <v>5000</v>
      </c>
      <c r="V4680" s="21">
        <v>5</v>
      </c>
      <c r="W4680" s="21">
        <v>7</v>
      </c>
      <c r="X4680" s="21">
        <v>12</v>
      </c>
      <c r="Y4680" s="19" t="s">
        <v>45</v>
      </c>
      <c r="Z4680" s="19" t="s">
        <v>46</v>
      </c>
      <c r="AA4680" s="19" t="s">
        <v>47</v>
      </c>
      <c r="AB4680" s="19" t="s">
        <v>47</v>
      </c>
      <c r="AC4680" s="19" t="s">
        <v>86</v>
      </c>
      <c r="AD4680" s="19" t="s">
        <v>87</v>
      </c>
      <c r="AE4680" s="19" t="s">
        <v>2155</v>
      </c>
      <c r="AF4680" s="19" t="s">
        <v>2156</v>
      </c>
      <c r="AJ4680" s="21">
        <f>VLOOKUP(B4680,[1]Sheet8!$A$3:$B$989,2,0)</f>
        <v>172536.57296826813</v>
      </c>
      <c r="AK4680" s="21">
        <f>VLOOKUP(B4680,[2]Sheet3!$A$3:$B$1872,2,0)</f>
        <v>728297.34513274312</v>
      </c>
      <c r="AL4680" s="22">
        <f t="shared" si="76"/>
        <v>900833.91810101131</v>
      </c>
    </row>
    <row r="4681" spans="1:38" ht="12" customHeight="1">
      <c r="A4681" s="19" t="s">
        <v>17240</v>
      </c>
      <c r="B4681" s="20" t="s">
        <v>17241</v>
      </c>
      <c r="C4681" s="20" t="str">
        <f t="shared" si="77"/>
        <v>上海德胜堂医院</v>
      </c>
      <c r="D4681" s="20"/>
      <c r="F4681" s="20" t="s">
        <v>241</v>
      </c>
      <c r="G4681" s="20" t="s">
        <v>241</v>
      </c>
      <c r="H4681" s="20"/>
      <c r="I4681" s="20"/>
      <c r="J4681" s="20"/>
      <c r="K4681" s="20"/>
      <c r="L4681" s="20"/>
      <c r="M4681" s="20"/>
      <c r="N4681" s="20"/>
      <c r="O4681" s="19" t="s">
        <v>17242</v>
      </c>
      <c r="P4681" s="20" t="s">
        <v>43</v>
      </c>
      <c r="Q4681" s="19" t="s">
        <v>131</v>
      </c>
      <c r="AJ4681" s="21">
        <v>0</v>
      </c>
      <c r="AK4681" s="21">
        <v>0</v>
      </c>
      <c r="AL4681" s="22">
        <f t="shared" si="76"/>
        <v>0</v>
      </c>
    </row>
    <row r="4682" spans="1:38" ht="12" customHeight="1">
      <c r="A4682" s="19" t="s">
        <v>17243</v>
      </c>
      <c r="B4682" s="20" t="s">
        <v>17244</v>
      </c>
      <c r="C4682" s="20" t="str">
        <f t="shared" si="77"/>
        <v>上海怡合览海门诊部</v>
      </c>
      <c r="D4682" s="20"/>
      <c r="E4682" s="19" t="s">
        <v>17245</v>
      </c>
      <c r="F4682" s="20" t="s">
        <v>241</v>
      </c>
      <c r="G4682" s="20" t="s">
        <v>241</v>
      </c>
      <c r="H4682" s="20"/>
      <c r="I4682" s="20"/>
      <c r="J4682" s="20"/>
      <c r="K4682" s="20"/>
      <c r="L4682" s="20" t="s">
        <v>17244</v>
      </c>
      <c r="M4682" s="20"/>
      <c r="N4682" s="20"/>
      <c r="O4682" s="19" t="s">
        <v>17246</v>
      </c>
      <c r="P4682" s="20" t="s">
        <v>43</v>
      </c>
      <c r="Q4682" s="19" t="s">
        <v>170</v>
      </c>
      <c r="U4682" s="21">
        <v>500</v>
      </c>
      <c r="V4682" s="21">
        <v>2</v>
      </c>
      <c r="W4682" s="21">
        <v>3</v>
      </c>
      <c r="X4682" s="21">
        <v>5</v>
      </c>
      <c r="Y4682" s="19" t="s">
        <v>45</v>
      </c>
      <c r="Z4682" s="19" t="s">
        <v>46</v>
      </c>
      <c r="AA4682" s="19" t="s">
        <v>47</v>
      </c>
      <c r="AB4682" s="19" t="s">
        <v>47</v>
      </c>
      <c r="AC4682" s="19" t="s">
        <v>48</v>
      </c>
      <c r="AD4682" s="19" t="s">
        <v>49</v>
      </c>
      <c r="AE4682" s="19" t="s">
        <v>244</v>
      </c>
      <c r="AF4682" s="19" t="s">
        <v>245</v>
      </c>
      <c r="AJ4682" s="21">
        <f>VLOOKUP(B4682,[1]Sheet8!$A$3:$B$989,2,0)</f>
        <v>123821.50000000001</v>
      </c>
      <c r="AK4682" s="21">
        <f>VLOOKUP(B4682,[2]Sheet3!$A$3:$B$1872,2,0)</f>
        <v>10831.858407079646</v>
      </c>
      <c r="AL4682" s="22">
        <f t="shared" si="76"/>
        <v>134653.35840707965</v>
      </c>
    </row>
    <row r="4683" spans="1:38" ht="12" customHeight="1">
      <c r="A4683" s="19" t="s">
        <v>17247</v>
      </c>
      <c r="B4683" s="20" t="s">
        <v>17248</v>
      </c>
      <c r="C4683" s="20" t="str">
        <f t="shared" si="77"/>
        <v>上海悦帆医疗美容门诊部</v>
      </c>
      <c r="D4683" s="20"/>
      <c r="E4683" s="19" t="s">
        <v>17249</v>
      </c>
      <c r="F4683" s="20" t="s">
        <v>241</v>
      </c>
      <c r="G4683" s="20" t="s">
        <v>241</v>
      </c>
      <c r="H4683" s="20" t="s">
        <v>17250</v>
      </c>
      <c r="I4683" s="20"/>
      <c r="J4683" s="20"/>
      <c r="K4683" s="20"/>
      <c r="L4683" s="20" t="s">
        <v>17248</v>
      </c>
      <c r="M4683" s="20" t="s">
        <v>17248</v>
      </c>
      <c r="N4683" s="20"/>
      <c r="O4683" s="19" t="s">
        <v>17251</v>
      </c>
      <c r="P4683" s="20" t="s">
        <v>43</v>
      </c>
      <c r="Q4683" s="19" t="s">
        <v>44</v>
      </c>
      <c r="U4683" s="21">
        <v>1000</v>
      </c>
      <c r="V4683" s="21">
        <v>3</v>
      </c>
      <c r="W4683" s="21">
        <v>3</v>
      </c>
      <c r="X4683" s="21">
        <v>6</v>
      </c>
      <c r="Y4683" s="19" t="s">
        <v>45</v>
      </c>
      <c r="Z4683" s="19" t="s">
        <v>46</v>
      </c>
      <c r="AA4683" s="19" t="s">
        <v>47</v>
      </c>
      <c r="AB4683" s="19" t="s">
        <v>47</v>
      </c>
      <c r="AC4683" s="19" t="s">
        <v>48</v>
      </c>
      <c r="AD4683" s="19" t="s">
        <v>49</v>
      </c>
      <c r="AE4683" s="19" t="s">
        <v>2928</v>
      </c>
      <c r="AF4683" s="19" t="s">
        <v>2929</v>
      </c>
      <c r="AJ4683" s="21">
        <f>VLOOKUP(B4683,[1]Sheet8!$A$3:$B$989,2,0)</f>
        <v>0</v>
      </c>
      <c r="AK4683" s="21">
        <v>0</v>
      </c>
      <c r="AL4683" s="22">
        <f t="shared" si="76"/>
        <v>0</v>
      </c>
    </row>
    <row r="4684" spans="1:38" ht="12" customHeight="1">
      <c r="A4684" s="19" t="s">
        <v>17252</v>
      </c>
      <c r="B4684" s="20" t="s">
        <v>17253</v>
      </c>
      <c r="C4684" s="20" t="str">
        <f t="shared" si="77"/>
        <v>上海悦美医疗美容诊所</v>
      </c>
      <c r="D4684" s="20" t="s">
        <v>954</v>
      </c>
      <c r="F4684" s="20" t="s">
        <v>241</v>
      </c>
      <c r="G4684" s="20" t="s">
        <v>241</v>
      </c>
      <c r="H4684" s="20" t="s">
        <v>17254</v>
      </c>
      <c r="I4684" s="20"/>
      <c r="J4684" s="20"/>
      <c r="K4684" s="20"/>
      <c r="L4684" s="20" t="s">
        <v>17255</v>
      </c>
      <c r="M4684" s="20" t="s">
        <v>17255</v>
      </c>
      <c r="N4684" s="20"/>
      <c r="O4684" s="19" t="s">
        <v>17256</v>
      </c>
      <c r="P4684" s="20" t="s">
        <v>43</v>
      </c>
      <c r="Q4684" s="19" t="s">
        <v>131</v>
      </c>
      <c r="AJ4684" s="21">
        <v>0</v>
      </c>
      <c r="AK4684" s="21">
        <f>VLOOKUP(B4684,[2]Sheet3!$A$3:$B$1872,2,0)</f>
        <v>43327.433628318584</v>
      </c>
      <c r="AL4684" s="22">
        <f t="shared" si="76"/>
        <v>43327.433628318584</v>
      </c>
    </row>
    <row r="4685" spans="1:38" ht="12" customHeight="1">
      <c r="A4685" s="19" t="s">
        <v>17257</v>
      </c>
      <c r="B4685" s="20" t="s">
        <v>17258</v>
      </c>
      <c r="C4685" s="20" t="str">
        <f t="shared" si="77"/>
        <v>上海悦薇堂医疗美容门诊部</v>
      </c>
      <c r="D4685" s="20"/>
      <c r="E4685" s="19" t="s">
        <v>17259</v>
      </c>
      <c r="F4685" s="20" t="s">
        <v>241</v>
      </c>
      <c r="G4685" s="20" t="s">
        <v>241</v>
      </c>
      <c r="H4685" s="20" t="s">
        <v>17260</v>
      </c>
      <c r="I4685" s="20"/>
      <c r="J4685" s="20"/>
      <c r="K4685" s="20"/>
      <c r="L4685" s="20" t="s">
        <v>17258</v>
      </c>
      <c r="M4685" s="20" t="s">
        <v>17258</v>
      </c>
      <c r="N4685" s="20"/>
      <c r="O4685" s="19" t="s">
        <v>17261</v>
      </c>
      <c r="P4685" s="20" t="s">
        <v>43</v>
      </c>
      <c r="Q4685" s="19" t="s">
        <v>44</v>
      </c>
      <c r="U4685" s="21">
        <v>1000</v>
      </c>
      <c r="V4685" s="21">
        <v>2</v>
      </c>
      <c r="W4685" s="21">
        <v>2</v>
      </c>
      <c r="X4685" s="21">
        <v>4</v>
      </c>
      <c r="Y4685" s="19" t="s">
        <v>45</v>
      </c>
      <c r="Z4685" s="19" t="s">
        <v>46</v>
      </c>
      <c r="AA4685" s="19" t="s">
        <v>47</v>
      </c>
      <c r="AB4685" s="19" t="s">
        <v>47</v>
      </c>
      <c r="AC4685" s="19" t="s">
        <v>48</v>
      </c>
      <c r="AD4685" s="19" t="s">
        <v>49</v>
      </c>
      <c r="AE4685" s="19" t="s">
        <v>4929</v>
      </c>
      <c r="AF4685" s="19" t="s">
        <v>4930</v>
      </c>
      <c r="AJ4685" s="21">
        <f>VLOOKUP(B4685,[1]Sheet8!$A$3:$B$989,2,0)</f>
        <v>0</v>
      </c>
      <c r="AK4685" s="21">
        <f>VLOOKUP(B4685,[2]Sheet3!$A$3:$B$1872,2,0)</f>
        <v>288761.65305697505</v>
      </c>
      <c r="AL4685" s="22">
        <f t="shared" si="76"/>
        <v>288761.65305697505</v>
      </c>
    </row>
    <row r="4686" spans="1:38" ht="12" customHeight="1">
      <c r="A4686" s="19" t="s">
        <v>17262</v>
      </c>
      <c r="B4686" s="20" t="s">
        <v>17263</v>
      </c>
      <c r="C4686" s="20" t="str">
        <f t="shared" si="77"/>
        <v>上海惠元医院</v>
      </c>
      <c r="D4686" s="20"/>
      <c r="F4686" s="20" t="s">
        <v>241</v>
      </c>
      <c r="G4686" s="20" t="s">
        <v>241</v>
      </c>
      <c r="H4686" s="20"/>
      <c r="I4686" s="20"/>
      <c r="J4686" s="20"/>
      <c r="K4686" s="20"/>
      <c r="L4686" s="20"/>
      <c r="M4686" s="20"/>
      <c r="N4686" s="20"/>
      <c r="O4686" s="19" t="s">
        <v>17264</v>
      </c>
      <c r="P4686" s="20" t="s">
        <v>43</v>
      </c>
      <c r="Q4686" s="19" t="s">
        <v>237</v>
      </c>
      <c r="U4686" s="21">
        <v>150</v>
      </c>
      <c r="V4686" s="21">
        <v>8</v>
      </c>
      <c r="W4686" s="21">
        <v>0</v>
      </c>
      <c r="X4686" s="21">
        <v>15</v>
      </c>
      <c r="Y4686" s="19" t="s">
        <v>45</v>
      </c>
      <c r="Z4686" s="19" t="s">
        <v>46</v>
      </c>
      <c r="AA4686" s="19" t="s">
        <v>47</v>
      </c>
      <c r="AB4686" s="19" t="s">
        <v>461</v>
      </c>
      <c r="AC4686" s="19" t="s">
        <v>86</v>
      </c>
      <c r="AD4686" s="19" t="s">
        <v>87</v>
      </c>
      <c r="AJ4686" s="21">
        <v>0</v>
      </c>
      <c r="AK4686" s="21">
        <f>VLOOKUP(B4686,[2]Sheet3!$A$3:$B$1872,2,0)</f>
        <v>27079.646017699117</v>
      </c>
      <c r="AL4686" s="22">
        <f t="shared" si="76"/>
        <v>27079.646017699117</v>
      </c>
    </row>
    <row r="4687" spans="1:38" ht="12" customHeight="1">
      <c r="A4687" s="19" t="s">
        <v>17265</v>
      </c>
      <c r="B4687" s="20" t="s">
        <v>17266</v>
      </c>
      <c r="C4687" s="20" t="str">
        <f t="shared" si="77"/>
        <v>上海愉悦美联臣医疗美容医院</v>
      </c>
      <c r="D4687" s="20"/>
      <c r="E4687" s="19" t="s">
        <v>17267</v>
      </c>
      <c r="F4687" s="20" t="s">
        <v>241</v>
      </c>
      <c r="G4687" s="20" t="s">
        <v>241</v>
      </c>
      <c r="H4687" s="20" t="s">
        <v>17255</v>
      </c>
      <c r="I4687" s="20"/>
      <c r="J4687" s="20"/>
      <c r="K4687" s="20"/>
      <c r="L4687" s="20" t="s">
        <v>17255</v>
      </c>
      <c r="M4687" s="20" t="s">
        <v>17255</v>
      </c>
      <c r="N4687" s="20"/>
      <c r="O4687" s="19" t="s">
        <v>17268</v>
      </c>
      <c r="P4687" s="20" t="s">
        <v>43</v>
      </c>
      <c r="Q4687" s="19" t="s">
        <v>44</v>
      </c>
      <c r="U4687" s="21">
        <v>800</v>
      </c>
      <c r="V4687" s="21">
        <v>2</v>
      </c>
      <c r="W4687" s="21">
        <v>2</v>
      </c>
      <c r="X4687" s="21">
        <v>7</v>
      </c>
      <c r="Y4687" s="19" t="s">
        <v>45</v>
      </c>
      <c r="Z4687" s="19" t="s">
        <v>46</v>
      </c>
      <c r="AA4687" s="19" t="s">
        <v>47</v>
      </c>
      <c r="AB4687" s="19" t="s">
        <v>47</v>
      </c>
      <c r="AC4687" s="19" t="s">
        <v>48</v>
      </c>
      <c r="AD4687" s="19" t="s">
        <v>49</v>
      </c>
      <c r="AE4687" s="19" t="s">
        <v>2928</v>
      </c>
      <c r="AF4687" s="19" t="s">
        <v>2929</v>
      </c>
      <c r="AJ4687" s="21">
        <f>VLOOKUP(B4687,[1]Sheet8!$A$3:$B$989,2,0)</f>
        <v>75135.861063872959</v>
      </c>
      <c r="AK4687" s="21">
        <f>VLOOKUP(B4687,[2]Sheet3!$A$3:$B$1872,2,0)</f>
        <v>194973.45132743364</v>
      </c>
      <c r="AL4687" s="22">
        <f t="shared" si="76"/>
        <v>270109.31239130662</v>
      </c>
    </row>
    <row r="4688" spans="1:38" ht="12" customHeight="1">
      <c r="A4688" s="19" t="s">
        <v>17269</v>
      </c>
      <c r="B4688" s="20" t="s">
        <v>17270</v>
      </c>
      <c r="C4688" s="20" t="str">
        <f t="shared" si="77"/>
        <v>上海慕华门诊部</v>
      </c>
      <c r="D4688" s="20"/>
      <c r="F4688" s="20" t="s">
        <v>241</v>
      </c>
      <c r="G4688" s="20" t="s">
        <v>241</v>
      </c>
      <c r="H4688" s="20"/>
      <c r="I4688" s="20"/>
      <c r="J4688" s="20"/>
      <c r="K4688" s="20"/>
      <c r="L4688" s="20"/>
      <c r="M4688" s="20" t="s">
        <v>17270</v>
      </c>
      <c r="N4688" s="20"/>
      <c r="O4688" s="19" t="s">
        <v>17271</v>
      </c>
      <c r="P4688" s="20" t="s">
        <v>43</v>
      </c>
      <c r="Q4688" s="19" t="s">
        <v>237</v>
      </c>
      <c r="U4688" s="21">
        <v>400</v>
      </c>
      <c r="V4688" s="21">
        <v>2</v>
      </c>
      <c r="W4688" s="21">
        <v>2</v>
      </c>
      <c r="X4688" s="21">
        <v>5</v>
      </c>
      <c r="Y4688" s="19" t="s">
        <v>45</v>
      </c>
      <c r="Z4688" s="19" t="s">
        <v>46</v>
      </c>
      <c r="AA4688" s="19" t="s">
        <v>47</v>
      </c>
      <c r="AB4688" s="19" t="s">
        <v>461</v>
      </c>
      <c r="AC4688" s="19" t="s">
        <v>48</v>
      </c>
      <c r="AD4688" s="19" t="s">
        <v>49</v>
      </c>
      <c r="AJ4688" s="21">
        <v>0</v>
      </c>
      <c r="AK4688" s="21">
        <f>VLOOKUP(B4688,[2]Sheet3!$A$3:$B$1872,2,0)</f>
        <v>180610.61946902657</v>
      </c>
      <c r="AL4688" s="22">
        <f t="shared" si="76"/>
        <v>180610.61946902657</v>
      </c>
    </row>
    <row r="4689" spans="1:38" ht="12" customHeight="1">
      <c r="A4689" s="19" t="s">
        <v>17272</v>
      </c>
      <c r="B4689" s="20" t="s">
        <v>17273</v>
      </c>
      <c r="C4689" s="20" t="str">
        <f t="shared" si="77"/>
        <v>上海慕正医疗美容外科诊所</v>
      </c>
      <c r="D4689" s="20" t="s">
        <v>884</v>
      </c>
      <c r="F4689" s="20" t="s">
        <v>241</v>
      </c>
      <c r="G4689" s="20" t="s">
        <v>241</v>
      </c>
      <c r="H4689" s="20" t="s">
        <v>17274</v>
      </c>
      <c r="I4689" s="20"/>
      <c r="J4689" s="20"/>
      <c r="K4689" s="12"/>
      <c r="L4689" s="20" t="s">
        <v>17275</v>
      </c>
      <c r="M4689" s="20" t="s">
        <v>17273</v>
      </c>
      <c r="N4689" s="20"/>
      <c r="O4689" s="19" t="s">
        <v>17276</v>
      </c>
      <c r="P4689" s="20" t="s">
        <v>43</v>
      </c>
      <c r="Q4689" s="19" t="s">
        <v>131</v>
      </c>
      <c r="AJ4689" s="21">
        <v>0</v>
      </c>
      <c r="AK4689" s="21">
        <v>0</v>
      </c>
      <c r="AL4689" s="22">
        <f t="shared" si="76"/>
        <v>0</v>
      </c>
    </row>
    <row r="4690" spans="1:38" ht="12" customHeight="1">
      <c r="A4690" s="19" t="s">
        <v>17277</v>
      </c>
      <c r="B4690" s="20" t="s">
        <v>17278</v>
      </c>
      <c r="C4690" s="20" t="str">
        <f t="shared" si="77"/>
        <v>上海攸维医疗美容诊所</v>
      </c>
      <c r="D4690" s="20"/>
      <c r="F4690" s="20" t="s">
        <v>241</v>
      </c>
      <c r="G4690" s="20" t="s">
        <v>241</v>
      </c>
      <c r="H4690" s="20" t="s">
        <v>17279</v>
      </c>
      <c r="I4690" s="20"/>
      <c r="J4690" s="20"/>
      <c r="K4690" s="20"/>
      <c r="L4690" s="20" t="s">
        <v>17278</v>
      </c>
      <c r="M4690" s="20" t="s">
        <v>17278</v>
      </c>
      <c r="N4690" s="20"/>
      <c r="O4690" s="19" t="s">
        <v>17280</v>
      </c>
      <c r="P4690" s="20" t="s">
        <v>43</v>
      </c>
      <c r="Q4690" s="19" t="s">
        <v>237</v>
      </c>
      <c r="Y4690" s="19" t="s">
        <v>45</v>
      </c>
      <c r="Z4690" s="19" t="s">
        <v>46</v>
      </c>
      <c r="AA4690" s="19" t="s">
        <v>47</v>
      </c>
      <c r="AB4690" s="19" t="s">
        <v>461</v>
      </c>
      <c r="AC4690" s="19" t="s">
        <v>48</v>
      </c>
      <c r="AD4690" s="19" t="s">
        <v>49</v>
      </c>
      <c r="AJ4690" s="21">
        <v>0</v>
      </c>
      <c r="AK4690" s="21">
        <f>VLOOKUP(B4690,[2]Sheet3!$A$3:$B$1872,2,0)</f>
        <v>0</v>
      </c>
      <c r="AL4690" s="22">
        <f t="shared" si="76"/>
        <v>0</v>
      </c>
    </row>
    <row r="4691" spans="1:38" ht="12" customHeight="1">
      <c r="A4691" s="19" t="s">
        <v>17281</v>
      </c>
      <c r="B4691" s="20" t="s">
        <v>1246</v>
      </c>
      <c r="C4691" s="20" t="str">
        <f t="shared" si="77"/>
        <v>上海新亚柏医疗美容门诊部</v>
      </c>
      <c r="D4691" s="20"/>
      <c r="F4691" s="20" t="s">
        <v>241</v>
      </c>
      <c r="G4691" s="20" t="s">
        <v>241</v>
      </c>
      <c r="H4691" s="20"/>
      <c r="I4691" s="20"/>
      <c r="J4691" s="20"/>
      <c r="K4691" s="20"/>
      <c r="L4691" s="20" t="s">
        <v>1246</v>
      </c>
      <c r="M4691" s="20" t="s">
        <v>1246</v>
      </c>
      <c r="N4691" s="20"/>
      <c r="O4691" s="19" t="s">
        <v>17282</v>
      </c>
      <c r="P4691" s="20" t="s">
        <v>43</v>
      </c>
      <c r="Q4691" s="19" t="s">
        <v>237</v>
      </c>
      <c r="R4691" s="19" t="s">
        <v>803</v>
      </c>
      <c r="S4691" s="19" t="s">
        <v>139</v>
      </c>
      <c r="T4691" s="19" t="s">
        <v>152</v>
      </c>
      <c r="Y4691" s="19" t="s">
        <v>45</v>
      </c>
      <c r="Z4691" s="19" t="s">
        <v>46</v>
      </c>
      <c r="AA4691" s="19" t="s">
        <v>47</v>
      </c>
      <c r="AB4691" s="19" t="s">
        <v>461</v>
      </c>
      <c r="AC4691" s="19" t="s">
        <v>86</v>
      </c>
      <c r="AD4691" s="19" t="s">
        <v>87</v>
      </c>
      <c r="AJ4691" s="21">
        <v>0</v>
      </c>
      <c r="AK4691" s="21">
        <v>0</v>
      </c>
      <c r="AL4691" s="22">
        <f t="shared" si="76"/>
        <v>0</v>
      </c>
    </row>
    <row r="4692" spans="1:38" ht="12" customHeight="1">
      <c r="A4692" s="19" t="s">
        <v>17283</v>
      </c>
      <c r="B4692" s="20" t="s">
        <v>17284</v>
      </c>
      <c r="C4692" s="20" t="str">
        <f t="shared" si="77"/>
        <v>上海新健威医疗美容门诊部</v>
      </c>
      <c r="D4692" s="20" t="s">
        <v>954</v>
      </c>
      <c r="F4692" s="20" t="s">
        <v>241</v>
      </c>
      <c r="G4692" s="20" t="s">
        <v>241</v>
      </c>
      <c r="H4692" s="20" t="s">
        <v>17285</v>
      </c>
      <c r="I4692" s="20"/>
      <c r="J4692" s="20"/>
      <c r="K4692" s="20"/>
      <c r="L4692" s="20"/>
      <c r="M4692" s="20" t="s">
        <v>17284</v>
      </c>
      <c r="N4692" s="20"/>
      <c r="O4692" s="19" t="s">
        <v>17286</v>
      </c>
      <c r="P4692" s="20" t="s">
        <v>43</v>
      </c>
      <c r="Q4692" s="19" t="s">
        <v>131</v>
      </c>
      <c r="U4692" s="21">
        <v>200</v>
      </c>
      <c r="V4692" s="21">
        <v>2</v>
      </c>
      <c r="W4692" s="21">
        <v>1</v>
      </c>
      <c r="X4692" s="21">
        <v>1</v>
      </c>
      <c r="AJ4692" s="21">
        <f>VLOOKUP(B4692,[1]Sheet8!$A$3:$B$989,2,0)</f>
        <v>9426.6999999999989</v>
      </c>
      <c r="AK4692" s="21">
        <f>VLOOKUP(B4692,[2]Sheet3!$A$3:$B$1872,2,0)</f>
        <v>54159.458407079655</v>
      </c>
      <c r="AL4692" s="22">
        <f t="shared" si="76"/>
        <v>63586.158407079653</v>
      </c>
    </row>
    <row r="4693" spans="1:38" ht="12" customHeight="1">
      <c r="A4693" s="19" t="s">
        <v>17287</v>
      </c>
      <c r="B4693" s="20" t="s">
        <v>17288</v>
      </c>
      <c r="C4693" s="20" t="str">
        <f t="shared" si="77"/>
        <v>上海新医联门诊部</v>
      </c>
      <c r="D4693" s="20"/>
      <c r="F4693" s="20" t="s">
        <v>241</v>
      </c>
      <c r="G4693" s="20" t="s">
        <v>241</v>
      </c>
      <c r="H4693" s="20"/>
      <c r="I4693" s="20"/>
      <c r="J4693" s="20"/>
      <c r="K4693" s="20"/>
      <c r="L4693" s="20"/>
      <c r="M4693" s="20"/>
      <c r="N4693" s="20"/>
      <c r="O4693" s="19" t="s">
        <v>17289</v>
      </c>
      <c r="P4693" s="20" t="s">
        <v>43</v>
      </c>
      <c r="Q4693" s="19" t="s">
        <v>131</v>
      </c>
      <c r="AJ4693" s="21">
        <v>0</v>
      </c>
      <c r="AK4693" s="21">
        <v>0</v>
      </c>
      <c r="AL4693" s="22">
        <f t="shared" si="76"/>
        <v>0</v>
      </c>
    </row>
    <row r="4694" spans="1:38" ht="12" customHeight="1">
      <c r="A4694" s="19" t="s">
        <v>17290</v>
      </c>
      <c r="B4694" s="20" t="s">
        <v>17291</v>
      </c>
      <c r="C4694" s="20" t="str">
        <f t="shared" si="77"/>
        <v>上海新华医疗</v>
      </c>
      <c r="D4694" s="20" t="s">
        <v>954</v>
      </c>
      <c r="F4694" s="20" t="s">
        <v>241</v>
      </c>
      <c r="G4694" s="20" t="s">
        <v>241</v>
      </c>
      <c r="H4694" s="20"/>
      <c r="I4694" s="20"/>
      <c r="J4694" s="20"/>
      <c r="K4694" s="20"/>
      <c r="L4694" s="20"/>
      <c r="M4694" s="20"/>
      <c r="N4694" s="20"/>
      <c r="O4694" s="19" t="s">
        <v>17292</v>
      </c>
      <c r="P4694" s="20" t="s">
        <v>43</v>
      </c>
      <c r="Q4694" s="19" t="s">
        <v>131</v>
      </c>
      <c r="AJ4694" s="21">
        <v>0</v>
      </c>
      <c r="AK4694" s="21">
        <f>VLOOKUP(B4694,[2]Sheet3!$A$3:$B$1872,2,0)</f>
        <v>5415.929203539823</v>
      </c>
      <c r="AL4694" s="22">
        <f t="shared" si="76"/>
        <v>5415.929203539823</v>
      </c>
    </row>
    <row r="4695" spans="1:38" ht="12" customHeight="1">
      <c r="A4695" s="19" t="s">
        <v>17293</v>
      </c>
      <c r="B4695" s="20" t="s">
        <v>17294</v>
      </c>
      <c r="C4695" s="20" t="str">
        <f t="shared" si="77"/>
        <v>上海新极点医疗美容诊所（普</v>
      </c>
      <c r="D4695" s="20"/>
      <c r="F4695" s="20" t="s">
        <v>241</v>
      </c>
      <c r="G4695" s="20" t="s">
        <v>241</v>
      </c>
      <c r="H4695" s="20"/>
      <c r="I4695" s="20"/>
      <c r="J4695" s="20"/>
      <c r="K4695" s="20"/>
      <c r="L4695" s="20"/>
      <c r="M4695" s="20" t="s">
        <v>17294</v>
      </c>
      <c r="N4695" s="20"/>
      <c r="O4695" s="19" t="s">
        <v>17295</v>
      </c>
      <c r="P4695" s="20" t="s">
        <v>43</v>
      </c>
      <c r="Q4695" s="19" t="s">
        <v>131</v>
      </c>
      <c r="AJ4695" s="21">
        <v>0</v>
      </c>
      <c r="AK4695" s="21">
        <v>0</v>
      </c>
      <c r="AL4695" s="22">
        <f t="shared" si="76"/>
        <v>0</v>
      </c>
    </row>
    <row r="4696" spans="1:38" ht="12" customHeight="1">
      <c r="A4696" s="19" t="s">
        <v>17296</v>
      </c>
      <c r="B4696" s="20" t="s">
        <v>17297</v>
      </c>
      <c r="C4696" s="20" t="str">
        <f t="shared" si="77"/>
        <v>上海新视界</v>
      </c>
      <c r="D4696" s="20" t="s">
        <v>884</v>
      </c>
      <c r="F4696" s="20" t="s">
        <v>241</v>
      </c>
      <c r="G4696" s="20" t="s">
        <v>241</v>
      </c>
      <c r="H4696" s="20"/>
      <c r="I4696" s="20"/>
      <c r="J4696" s="20"/>
      <c r="K4696" s="20"/>
      <c r="L4696" s="20" t="s">
        <v>17297</v>
      </c>
      <c r="M4696" s="20"/>
      <c r="N4696" s="20"/>
      <c r="O4696" s="19" t="s">
        <v>17298</v>
      </c>
      <c r="P4696" s="20" t="s">
        <v>59</v>
      </c>
      <c r="Q4696" s="19" t="s">
        <v>131</v>
      </c>
      <c r="U4696" s="21">
        <v>50</v>
      </c>
      <c r="V4696" s="21">
        <v>1</v>
      </c>
      <c r="W4696" s="21">
        <v>1</v>
      </c>
      <c r="X4696" s="21">
        <v>6</v>
      </c>
      <c r="AJ4696" s="21">
        <v>0</v>
      </c>
      <c r="AK4696" s="21">
        <v>0</v>
      </c>
      <c r="AL4696" s="22">
        <f t="shared" si="76"/>
        <v>0</v>
      </c>
    </row>
    <row r="4697" spans="1:38" ht="12" customHeight="1">
      <c r="A4697" s="19" t="s">
        <v>17299</v>
      </c>
      <c r="B4697" s="20" t="s">
        <v>17300</v>
      </c>
      <c r="C4697" s="20" t="str">
        <f t="shared" si="77"/>
        <v>上海新起点康复医院</v>
      </c>
      <c r="D4697" s="20"/>
      <c r="F4697" s="20" t="s">
        <v>241</v>
      </c>
      <c r="G4697" s="20" t="s">
        <v>241</v>
      </c>
      <c r="H4697" s="20"/>
      <c r="I4697" s="20"/>
      <c r="J4697" s="20"/>
      <c r="K4697" s="20"/>
      <c r="L4697" s="20"/>
      <c r="M4697" s="20"/>
      <c r="N4697" s="20"/>
      <c r="O4697" s="19" t="s">
        <v>17301</v>
      </c>
      <c r="P4697" s="20" t="s">
        <v>43</v>
      </c>
      <c r="Q4697" s="19" t="s">
        <v>131</v>
      </c>
      <c r="AJ4697" s="21">
        <v>0</v>
      </c>
      <c r="AK4697" s="21">
        <v>0</v>
      </c>
      <c r="AL4697" s="22">
        <f t="shared" si="76"/>
        <v>0</v>
      </c>
    </row>
    <row r="4698" spans="1:38" ht="12" customHeight="1">
      <c r="A4698" s="19" t="s">
        <v>17302</v>
      </c>
      <c r="B4698" s="20" t="s">
        <v>17303</v>
      </c>
      <c r="C4698" s="20" t="str">
        <f t="shared" si="77"/>
        <v>上海时光整形外科医院</v>
      </c>
      <c r="D4698" s="20"/>
      <c r="E4698" s="19" t="s">
        <v>17304</v>
      </c>
      <c r="F4698" s="20" t="s">
        <v>241</v>
      </c>
      <c r="G4698" s="20" t="s">
        <v>241</v>
      </c>
      <c r="H4698" s="20" t="s">
        <v>17305</v>
      </c>
      <c r="I4698" s="20"/>
      <c r="J4698" s="20"/>
      <c r="K4698" s="20"/>
      <c r="L4698" s="20" t="s">
        <v>17305</v>
      </c>
      <c r="M4698" s="20" t="s">
        <v>17305</v>
      </c>
      <c r="N4698" s="20"/>
      <c r="O4698" s="19" t="s">
        <v>17306</v>
      </c>
      <c r="P4698" s="20" t="s">
        <v>43</v>
      </c>
      <c r="Q4698" s="19" t="s">
        <v>180</v>
      </c>
      <c r="R4698" s="19" t="s">
        <v>151</v>
      </c>
      <c r="S4698" s="19" t="s">
        <v>139</v>
      </c>
      <c r="T4698" s="19" t="s">
        <v>152</v>
      </c>
      <c r="U4698" s="21">
        <v>10000</v>
      </c>
      <c r="V4698" s="21">
        <v>5</v>
      </c>
      <c r="W4698" s="21">
        <v>8</v>
      </c>
      <c r="X4698" s="21">
        <v>20</v>
      </c>
      <c r="Y4698" s="19" t="s">
        <v>45</v>
      </c>
      <c r="Z4698" s="19" t="s">
        <v>46</v>
      </c>
      <c r="AA4698" s="19" t="s">
        <v>47</v>
      </c>
      <c r="AB4698" s="19" t="s">
        <v>47</v>
      </c>
      <c r="AC4698" s="19" t="s">
        <v>48</v>
      </c>
      <c r="AD4698" s="19" t="s">
        <v>49</v>
      </c>
      <c r="AE4698" s="19" t="s">
        <v>4929</v>
      </c>
      <c r="AF4698" s="19" t="s">
        <v>4930</v>
      </c>
      <c r="AJ4698" s="21">
        <f>VLOOKUP(B4698,[1]Sheet8!$A$3:$B$989,2,0)</f>
        <v>484691.18160895049</v>
      </c>
      <c r="AK4698" s="21">
        <f>VLOOKUP(B4698,[2]Sheet3!$A$3:$B$1872,2,0)</f>
        <v>2262676.1415929203</v>
      </c>
      <c r="AL4698" s="22">
        <f t="shared" si="76"/>
        <v>2747367.3232018705</v>
      </c>
    </row>
    <row r="4699" spans="1:38" ht="12" customHeight="1">
      <c r="A4699" s="19" t="s">
        <v>17307</v>
      </c>
      <c r="B4699" s="20" t="s">
        <v>17308</v>
      </c>
      <c r="C4699" s="20" t="str">
        <f t="shared" si="77"/>
        <v>上海明慨医疗美容门诊部</v>
      </c>
      <c r="D4699" s="20" t="s">
        <v>884</v>
      </c>
      <c r="F4699" s="20" t="s">
        <v>241</v>
      </c>
      <c r="G4699" s="20" t="s">
        <v>241</v>
      </c>
      <c r="H4699" s="20"/>
      <c r="I4699" s="20"/>
      <c r="J4699" s="20"/>
      <c r="K4699" s="20"/>
      <c r="L4699" s="20" t="s">
        <v>17309</v>
      </c>
      <c r="M4699" s="20" t="s">
        <v>17308</v>
      </c>
      <c r="N4699" s="20"/>
      <c r="O4699" s="19" t="s">
        <v>17310</v>
      </c>
      <c r="P4699" s="20" t="s">
        <v>43</v>
      </c>
      <c r="Q4699" s="19" t="s">
        <v>131</v>
      </c>
      <c r="AJ4699" s="21">
        <v>0</v>
      </c>
      <c r="AK4699" s="21">
        <v>0</v>
      </c>
      <c r="AL4699" s="22">
        <f t="shared" si="76"/>
        <v>0</v>
      </c>
    </row>
    <row r="4700" spans="1:38" ht="12" customHeight="1">
      <c r="A4700" s="19" t="s">
        <v>17311</v>
      </c>
      <c r="B4700" s="20" t="s">
        <v>17312</v>
      </c>
      <c r="C4700" s="20" t="str">
        <f t="shared" si="77"/>
        <v>上海易美医疗美容门诊部</v>
      </c>
      <c r="D4700" s="20"/>
      <c r="E4700" s="19" t="s">
        <v>17313</v>
      </c>
      <c r="F4700" s="20" t="s">
        <v>241</v>
      </c>
      <c r="G4700" s="20" t="s">
        <v>241</v>
      </c>
      <c r="H4700" s="20"/>
      <c r="I4700" s="20"/>
      <c r="J4700" s="20"/>
      <c r="K4700" s="20"/>
      <c r="L4700" s="20" t="s">
        <v>17312</v>
      </c>
      <c r="M4700" s="20" t="s">
        <v>17312</v>
      </c>
      <c r="N4700" s="20"/>
      <c r="O4700" s="19" t="s">
        <v>17314</v>
      </c>
      <c r="P4700" s="20" t="s">
        <v>43</v>
      </c>
      <c r="Q4700" s="19" t="s">
        <v>44</v>
      </c>
      <c r="R4700" s="19" t="s">
        <v>151</v>
      </c>
      <c r="S4700" s="19" t="s">
        <v>139</v>
      </c>
      <c r="T4700" s="19" t="s">
        <v>152</v>
      </c>
      <c r="U4700" s="21">
        <v>1200</v>
      </c>
      <c r="V4700" s="21">
        <v>2</v>
      </c>
      <c r="W4700" s="21">
        <v>2</v>
      </c>
      <c r="X4700" s="21">
        <v>3</v>
      </c>
      <c r="Y4700" s="19" t="s">
        <v>45</v>
      </c>
      <c r="Z4700" s="19" t="s">
        <v>46</v>
      </c>
      <c r="AA4700" s="19" t="s">
        <v>47</v>
      </c>
      <c r="AB4700" s="19" t="s">
        <v>47</v>
      </c>
      <c r="AC4700" s="19" t="s">
        <v>48</v>
      </c>
      <c r="AD4700" s="19" t="s">
        <v>49</v>
      </c>
      <c r="AE4700" s="19" t="s">
        <v>2928</v>
      </c>
      <c r="AF4700" s="19" t="s">
        <v>2929</v>
      </c>
      <c r="AG4700" s="19" t="s">
        <v>643</v>
      </c>
      <c r="AJ4700" s="21">
        <f>VLOOKUP(B4700,[1]Sheet8!$A$3:$B$989,2,0)</f>
        <v>64697.900000000009</v>
      </c>
      <c r="AK4700" s="21">
        <f>VLOOKUP(B4700,[2]Sheet3!$A$3:$B$1872,2,0)</f>
        <v>44165.044247787613</v>
      </c>
      <c r="AL4700" s="22">
        <f t="shared" si="76"/>
        <v>108862.94424778761</v>
      </c>
    </row>
    <row r="4701" spans="1:38" ht="12" customHeight="1">
      <c r="A4701" s="19" t="s">
        <v>17315</v>
      </c>
      <c r="B4701" s="20" t="s">
        <v>17316</v>
      </c>
      <c r="C4701" s="20" t="str">
        <f t="shared" si="77"/>
        <v>上海星俪医疗科技</v>
      </c>
      <c r="D4701" s="20"/>
      <c r="F4701" s="20" t="s">
        <v>241</v>
      </c>
      <c r="G4701" s="20" t="s">
        <v>241</v>
      </c>
      <c r="H4701" s="20"/>
      <c r="I4701" s="20"/>
      <c r="J4701" s="20"/>
      <c r="K4701" s="20"/>
      <c r="L4701" s="20"/>
      <c r="M4701" s="20"/>
      <c r="N4701" s="20"/>
      <c r="O4701" s="19" t="s">
        <v>17317</v>
      </c>
      <c r="P4701" s="20" t="s">
        <v>43</v>
      </c>
      <c r="Q4701" s="19" t="s">
        <v>131</v>
      </c>
      <c r="AJ4701" s="21">
        <v>0</v>
      </c>
      <c r="AK4701" s="21">
        <v>0</v>
      </c>
      <c r="AL4701" s="22">
        <f t="shared" si="76"/>
        <v>0</v>
      </c>
    </row>
    <row r="4702" spans="1:38" ht="12" customHeight="1">
      <c r="A4702" s="19" t="s">
        <v>17318</v>
      </c>
      <c r="B4702" s="20" t="s">
        <v>17319</v>
      </c>
      <c r="C4702" s="20" t="str">
        <f t="shared" si="77"/>
        <v>上海星和医疗美容（</v>
      </c>
      <c r="D4702" s="20" t="s">
        <v>884</v>
      </c>
      <c r="F4702" s="20" t="s">
        <v>241</v>
      </c>
      <c r="G4702" s="20" t="s">
        <v>241</v>
      </c>
      <c r="H4702" s="20" t="s">
        <v>17320</v>
      </c>
      <c r="I4702" s="20"/>
      <c r="J4702" s="20"/>
      <c r="K4702" s="12"/>
      <c r="L4702" s="20" t="s">
        <v>17321</v>
      </c>
      <c r="M4702" s="20" t="s">
        <v>17322</v>
      </c>
      <c r="N4702" s="20"/>
      <c r="O4702" s="19" t="s">
        <v>761</v>
      </c>
      <c r="P4702" s="20" t="s">
        <v>761</v>
      </c>
      <c r="Q4702" s="19" t="s">
        <v>131</v>
      </c>
      <c r="AJ4702" s="21">
        <v>0</v>
      </c>
      <c r="AK4702" s="21">
        <v>0</v>
      </c>
      <c r="AL4702" s="22">
        <f t="shared" si="76"/>
        <v>0</v>
      </c>
    </row>
    <row r="4703" spans="1:38" ht="12" customHeight="1">
      <c r="A4703" s="19" t="s">
        <v>17323</v>
      </c>
      <c r="B4703" s="20" t="s">
        <v>17322</v>
      </c>
      <c r="C4703" s="20" t="str">
        <f t="shared" si="77"/>
        <v>上海星和医疗美容门诊部</v>
      </c>
      <c r="D4703" s="20"/>
      <c r="E4703" s="19" t="s">
        <v>17324</v>
      </c>
      <c r="F4703" s="20" t="s">
        <v>241</v>
      </c>
      <c r="G4703" s="20" t="s">
        <v>241</v>
      </c>
      <c r="H4703" s="20" t="s">
        <v>17320</v>
      </c>
      <c r="I4703" s="20"/>
      <c r="J4703" s="20"/>
      <c r="K4703" s="20"/>
      <c r="L4703" s="20" t="s">
        <v>17321</v>
      </c>
      <c r="M4703" s="20" t="s">
        <v>17322</v>
      </c>
      <c r="N4703" s="20"/>
      <c r="O4703" s="19" t="s">
        <v>17325</v>
      </c>
      <c r="P4703" s="20" t="s">
        <v>43</v>
      </c>
      <c r="Q4703" s="19" t="s">
        <v>180</v>
      </c>
      <c r="U4703" s="21">
        <v>8000</v>
      </c>
      <c r="V4703" s="21">
        <v>4</v>
      </c>
      <c r="W4703" s="21">
        <v>6</v>
      </c>
      <c r="X4703" s="21">
        <v>16</v>
      </c>
      <c r="Y4703" s="19" t="s">
        <v>45</v>
      </c>
      <c r="Z4703" s="19" t="s">
        <v>46</v>
      </c>
      <c r="AA4703" s="19" t="s">
        <v>47</v>
      </c>
      <c r="AB4703" s="19" t="s">
        <v>47</v>
      </c>
      <c r="AC4703" s="19" t="s">
        <v>86</v>
      </c>
      <c r="AD4703" s="19" t="s">
        <v>87</v>
      </c>
      <c r="AE4703" s="19" t="s">
        <v>2155</v>
      </c>
      <c r="AF4703" s="19" t="s">
        <v>2156</v>
      </c>
      <c r="AJ4703" s="21">
        <f>VLOOKUP(B4703,[1]Sheet8!$A$3:$B$989,2,0)</f>
        <v>397032.11828370183</v>
      </c>
      <c r="AK4703" s="21">
        <f>VLOOKUP(B4703,[2]Sheet3!$A$3:$B$1872,2,0)</f>
        <v>2429132.7433628314</v>
      </c>
      <c r="AL4703" s="22">
        <f t="shared" si="76"/>
        <v>2826164.861646533</v>
      </c>
    </row>
    <row r="4704" spans="1:38" ht="12" customHeight="1">
      <c r="A4704" s="19" t="s">
        <v>17326</v>
      </c>
      <c r="B4704" s="20" t="s">
        <v>17327</v>
      </c>
      <c r="C4704" s="20" t="str">
        <f t="shared" si="77"/>
        <v>上海星媛医疗美容门诊部</v>
      </c>
      <c r="D4704" s="20" t="s">
        <v>940</v>
      </c>
      <c r="F4704" s="20" t="s">
        <v>241</v>
      </c>
      <c r="G4704" s="20" t="s">
        <v>241</v>
      </c>
      <c r="H4704" s="20" t="s">
        <v>17328</v>
      </c>
      <c r="I4704" s="20"/>
      <c r="J4704" s="20"/>
      <c r="K4704" s="20"/>
      <c r="L4704" s="20"/>
      <c r="M4704" s="20" t="s">
        <v>17327</v>
      </c>
      <c r="N4704" s="20"/>
      <c r="O4704" s="19" t="s">
        <v>17329</v>
      </c>
      <c r="P4704" s="20" t="s">
        <v>43</v>
      </c>
      <c r="Q4704" s="19" t="s">
        <v>131</v>
      </c>
      <c r="AJ4704" s="21">
        <v>0</v>
      </c>
      <c r="AK4704" s="21">
        <v>0</v>
      </c>
      <c r="AL4704" s="22">
        <f t="shared" si="76"/>
        <v>0</v>
      </c>
    </row>
    <row r="4705" spans="1:38" ht="12" customHeight="1">
      <c r="A4705" s="19" t="s">
        <v>17330</v>
      </c>
      <c r="B4705" s="20" t="s">
        <v>17331</v>
      </c>
      <c r="C4705" s="20" t="str">
        <f t="shared" si="77"/>
        <v>上海星氧医疗美容门诊部</v>
      </c>
      <c r="D4705" s="20"/>
      <c r="F4705" s="20" t="s">
        <v>241</v>
      </c>
      <c r="G4705" s="20" t="s">
        <v>241</v>
      </c>
      <c r="H4705" s="20" t="s">
        <v>17332</v>
      </c>
      <c r="I4705" s="20"/>
      <c r="J4705" s="20"/>
      <c r="K4705" s="20"/>
      <c r="L4705" s="20" t="s">
        <v>17331</v>
      </c>
      <c r="M4705" s="20" t="s">
        <v>17331</v>
      </c>
      <c r="N4705" s="20"/>
      <c r="O4705" s="19" t="s">
        <v>17333</v>
      </c>
      <c r="P4705" s="20" t="s">
        <v>43</v>
      </c>
      <c r="Q4705" s="19" t="s">
        <v>237</v>
      </c>
      <c r="R4705" s="19" t="s">
        <v>744</v>
      </c>
      <c r="S4705" s="19" t="s">
        <v>139</v>
      </c>
      <c r="T4705" s="19" t="s">
        <v>152</v>
      </c>
      <c r="Y4705" s="19" t="s">
        <v>45</v>
      </c>
      <c r="Z4705" s="19" t="s">
        <v>46</v>
      </c>
      <c r="AA4705" s="19" t="s">
        <v>47</v>
      </c>
      <c r="AB4705" s="19" t="s">
        <v>461</v>
      </c>
      <c r="AC4705" s="19" t="s">
        <v>86</v>
      </c>
      <c r="AD4705" s="19" t="s">
        <v>87</v>
      </c>
      <c r="AJ4705" s="21">
        <v>0</v>
      </c>
      <c r="AK4705" s="21">
        <f>VLOOKUP(B4705,[2]Sheet3!$A$3:$B$1872,2,0)</f>
        <v>23830.088495575223</v>
      </c>
      <c r="AL4705" s="22">
        <f t="shared" si="76"/>
        <v>23830.088495575223</v>
      </c>
    </row>
    <row r="4706" spans="1:38" ht="12" customHeight="1">
      <c r="A4706" s="19" t="s">
        <v>17334</v>
      </c>
      <c r="B4706" s="20" t="s">
        <v>17335</v>
      </c>
      <c r="C4706" s="20" t="str">
        <f t="shared" si="77"/>
        <v>上海星璨门诊部</v>
      </c>
      <c r="D4706" s="20"/>
      <c r="F4706" s="20" t="s">
        <v>241</v>
      </c>
      <c r="G4706" s="20" t="s">
        <v>241</v>
      </c>
      <c r="H4706" s="20" t="s">
        <v>17336</v>
      </c>
      <c r="I4706" s="20"/>
      <c r="J4706" s="20"/>
      <c r="K4706" s="20"/>
      <c r="L4706" s="20" t="s">
        <v>17336</v>
      </c>
      <c r="M4706" s="20"/>
      <c r="N4706" s="20"/>
      <c r="O4706" s="19" t="s">
        <v>17337</v>
      </c>
      <c r="P4706" s="20" t="s">
        <v>43</v>
      </c>
      <c r="Q4706" s="19" t="s">
        <v>237</v>
      </c>
      <c r="U4706" s="21">
        <v>300</v>
      </c>
      <c r="V4706" s="21">
        <v>2</v>
      </c>
      <c r="W4706" s="21">
        <v>2</v>
      </c>
      <c r="X4706" s="21">
        <v>4</v>
      </c>
      <c r="Y4706" s="19" t="s">
        <v>45</v>
      </c>
      <c r="Z4706" s="19" t="s">
        <v>46</v>
      </c>
      <c r="AA4706" s="19" t="s">
        <v>47</v>
      </c>
      <c r="AB4706" s="19" t="s">
        <v>461</v>
      </c>
      <c r="AC4706" s="19" t="s">
        <v>86</v>
      </c>
      <c r="AD4706" s="19" t="s">
        <v>87</v>
      </c>
      <c r="AJ4706" s="21">
        <v>0</v>
      </c>
      <c r="AK4706" s="21">
        <f>VLOOKUP(B4706,[2]Sheet3!$A$3:$B$1872,2,0)</f>
        <v>23830.088495575226</v>
      </c>
      <c r="AL4706" s="22">
        <f t="shared" si="76"/>
        <v>23830.088495575226</v>
      </c>
    </row>
    <row r="4707" spans="1:38" ht="12" customHeight="1">
      <c r="A4707" s="19" t="s">
        <v>17338</v>
      </c>
      <c r="B4707" s="20" t="s">
        <v>17339</v>
      </c>
      <c r="C4707" s="20" t="str">
        <f t="shared" si="77"/>
        <v>上海星颖医疗美容诊所</v>
      </c>
      <c r="D4707" s="20"/>
      <c r="E4707" s="19" t="s">
        <v>17340</v>
      </c>
      <c r="F4707" s="20" t="s">
        <v>241</v>
      </c>
      <c r="G4707" s="20" t="s">
        <v>241</v>
      </c>
      <c r="H4707" s="20"/>
      <c r="I4707" s="20"/>
      <c r="J4707" s="20"/>
      <c r="K4707" s="20"/>
      <c r="L4707" s="20" t="s">
        <v>17341</v>
      </c>
      <c r="M4707" s="20" t="s">
        <v>17339</v>
      </c>
      <c r="N4707" s="20"/>
      <c r="O4707" s="19" t="s">
        <v>17342</v>
      </c>
      <c r="P4707" s="20" t="s">
        <v>43</v>
      </c>
      <c r="Q4707" s="19" t="s">
        <v>180</v>
      </c>
      <c r="U4707" s="21">
        <v>800</v>
      </c>
      <c r="V4707" s="21">
        <v>1</v>
      </c>
      <c r="W4707" s="21">
        <v>4</v>
      </c>
      <c r="X4707" s="21">
        <v>12</v>
      </c>
      <c r="Y4707" s="19" t="s">
        <v>45</v>
      </c>
      <c r="Z4707" s="19" t="s">
        <v>46</v>
      </c>
      <c r="AA4707" s="19" t="s">
        <v>47</v>
      </c>
      <c r="AB4707" s="19" t="s">
        <v>47</v>
      </c>
      <c r="AC4707" s="19" t="s">
        <v>86</v>
      </c>
      <c r="AD4707" s="19" t="s">
        <v>87</v>
      </c>
      <c r="AE4707" s="19" t="s">
        <v>2155</v>
      </c>
      <c r="AF4707" s="19" t="s">
        <v>2156</v>
      </c>
      <c r="AJ4707" s="21">
        <f>VLOOKUP(B4707,[1]Sheet8!$A$3:$B$989,2,0)</f>
        <v>8415.4</v>
      </c>
      <c r="AK4707" s="21">
        <f>VLOOKUP(B4707,[2]Sheet3!$A$3:$B$1872,2,0)</f>
        <v>700840.70796460169</v>
      </c>
      <c r="AL4707" s="22">
        <f t="shared" si="76"/>
        <v>709256.10796460172</v>
      </c>
    </row>
    <row r="4708" spans="1:38" ht="12" customHeight="1">
      <c r="A4708" s="19" t="s">
        <v>17343</v>
      </c>
      <c r="B4708" s="20" t="s">
        <v>17344</v>
      </c>
      <c r="C4708" s="20" t="str">
        <f t="shared" si="77"/>
        <v>上海春藤医疗美容门诊部</v>
      </c>
      <c r="D4708" s="20" t="s">
        <v>954</v>
      </c>
      <c r="F4708" s="20" t="s">
        <v>241</v>
      </c>
      <c r="G4708" s="20" t="s">
        <v>241</v>
      </c>
      <c r="H4708" s="20"/>
      <c r="I4708" s="20"/>
      <c r="J4708" s="20"/>
      <c r="K4708" s="20"/>
      <c r="L4708" s="20" t="s">
        <v>17345</v>
      </c>
      <c r="M4708" s="20" t="s">
        <v>17344</v>
      </c>
      <c r="N4708" s="20"/>
      <c r="O4708" s="19" t="s">
        <v>17346</v>
      </c>
      <c r="P4708" s="20" t="s">
        <v>43</v>
      </c>
      <c r="Q4708" s="19" t="s">
        <v>131</v>
      </c>
      <c r="U4708" s="21">
        <v>150</v>
      </c>
      <c r="V4708" s="21">
        <v>1</v>
      </c>
      <c r="W4708" s="21">
        <v>2</v>
      </c>
      <c r="X4708" s="21">
        <v>5</v>
      </c>
      <c r="AJ4708" s="21">
        <v>0</v>
      </c>
      <c r="AK4708" s="21">
        <f>VLOOKUP(B4708,[2]Sheet3!$A$3:$B$1872,2,0)</f>
        <v>21663.716814159292</v>
      </c>
      <c r="AL4708" s="22">
        <f t="shared" si="76"/>
        <v>21663.716814159292</v>
      </c>
    </row>
    <row r="4709" spans="1:38" ht="12" customHeight="1">
      <c r="A4709" s="19" t="s">
        <v>17347</v>
      </c>
      <c r="B4709" s="20" t="s">
        <v>17348</v>
      </c>
      <c r="C4709" s="20" t="str">
        <f t="shared" si="77"/>
        <v>上海晖邦智美颜和医疗美容门诊部</v>
      </c>
      <c r="D4709" s="20"/>
      <c r="E4709" s="19" t="s">
        <v>17349</v>
      </c>
      <c r="F4709" s="20" t="s">
        <v>241</v>
      </c>
      <c r="G4709" s="20" t="s">
        <v>241</v>
      </c>
      <c r="H4709" s="20" t="s">
        <v>17350</v>
      </c>
      <c r="I4709" s="20"/>
      <c r="J4709" s="20"/>
      <c r="K4709" s="20"/>
      <c r="L4709" s="20" t="s">
        <v>17351</v>
      </c>
      <c r="M4709" s="20" t="s">
        <v>17348</v>
      </c>
      <c r="N4709" s="20"/>
      <c r="O4709" s="19" t="s">
        <v>17352</v>
      </c>
      <c r="P4709" s="20" t="s">
        <v>43</v>
      </c>
      <c r="Q4709" s="19" t="s">
        <v>44</v>
      </c>
      <c r="Y4709" s="19" t="s">
        <v>45</v>
      </c>
      <c r="Z4709" s="19" t="s">
        <v>46</v>
      </c>
      <c r="AA4709" s="19" t="s">
        <v>47</v>
      </c>
      <c r="AB4709" s="19" t="s">
        <v>47</v>
      </c>
      <c r="AC4709" s="19" t="s">
        <v>86</v>
      </c>
      <c r="AD4709" s="19" t="s">
        <v>87</v>
      </c>
      <c r="AE4709" s="19" t="s">
        <v>2140</v>
      </c>
      <c r="AF4709" s="19" t="s">
        <v>2140</v>
      </c>
      <c r="AJ4709" s="21">
        <f>VLOOKUP(B4709,[1]Sheet8!$A$3:$B$989,2,0)</f>
        <v>403404.18053193652</v>
      </c>
      <c r="AK4709" s="21">
        <v>0</v>
      </c>
      <c r="AL4709" s="22">
        <f t="shared" si="76"/>
        <v>403404.18053193652</v>
      </c>
    </row>
    <row r="4710" spans="1:38" ht="12" customHeight="1">
      <c r="A4710" s="19" t="s">
        <v>17353</v>
      </c>
      <c r="B4710" s="20" t="s">
        <v>17354</v>
      </c>
      <c r="C4710" s="20" t="str">
        <f t="shared" si="77"/>
        <v>上海晨希医疗美容门诊部</v>
      </c>
      <c r="D4710" s="20"/>
      <c r="F4710" s="20" t="s">
        <v>241</v>
      </c>
      <c r="G4710" s="20" t="s">
        <v>241</v>
      </c>
      <c r="H4710" s="20"/>
      <c r="I4710" s="20"/>
      <c r="J4710" s="20"/>
      <c r="K4710" s="20"/>
      <c r="L4710" s="20" t="s">
        <v>17355</v>
      </c>
      <c r="M4710" s="20" t="s">
        <v>17354</v>
      </c>
      <c r="N4710" s="20"/>
      <c r="O4710" s="19" t="s">
        <v>17356</v>
      </c>
      <c r="P4710" s="20" t="s">
        <v>43</v>
      </c>
      <c r="Q4710" s="19" t="s">
        <v>237</v>
      </c>
      <c r="R4710" s="19" t="s">
        <v>744</v>
      </c>
      <c r="S4710" s="19" t="s">
        <v>139</v>
      </c>
      <c r="T4710" s="19" t="s">
        <v>152</v>
      </c>
      <c r="U4710" s="21">
        <v>200</v>
      </c>
      <c r="V4710" s="21">
        <v>1</v>
      </c>
      <c r="W4710" s="21">
        <v>1</v>
      </c>
      <c r="X4710" s="21">
        <v>4</v>
      </c>
      <c r="Y4710" s="19" t="s">
        <v>45</v>
      </c>
      <c r="Z4710" s="19" t="s">
        <v>46</v>
      </c>
      <c r="AA4710" s="19" t="s">
        <v>47</v>
      </c>
      <c r="AB4710" s="19" t="s">
        <v>461</v>
      </c>
      <c r="AC4710" s="19" t="s">
        <v>48</v>
      </c>
      <c r="AD4710" s="19" t="s">
        <v>49</v>
      </c>
      <c r="AJ4710" s="21">
        <f>VLOOKUP(B4710,[1]Sheet8!$A$3:$B$989,2,0)</f>
        <v>18853.399999999998</v>
      </c>
      <c r="AK4710" s="21">
        <f>VLOOKUP(B4710,[2]Sheet3!$A$3:$B$1872,2,0)</f>
        <v>86654.867256637182</v>
      </c>
      <c r="AL4710" s="22">
        <f t="shared" si="76"/>
        <v>105508.26725663718</v>
      </c>
    </row>
    <row r="4711" spans="1:38" ht="12" customHeight="1">
      <c r="A4711" s="19" t="s">
        <v>17357</v>
      </c>
      <c r="B4711" s="20" t="s">
        <v>17358</v>
      </c>
      <c r="C4711" s="20" t="str">
        <f t="shared" si="77"/>
        <v>上海晨熹颜悦医疗美容门诊部</v>
      </c>
      <c r="D4711" s="20" t="s">
        <v>954</v>
      </c>
      <c r="F4711" s="20" t="s">
        <v>241</v>
      </c>
      <c r="G4711" s="20" t="s">
        <v>241</v>
      </c>
      <c r="H4711" s="20" t="s">
        <v>17359</v>
      </c>
      <c r="I4711" s="20"/>
      <c r="J4711" s="20"/>
      <c r="K4711" s="20"/>
      <c r="L4711" s="20" t="s">
        <v>17358</v>
      </c>
      <c r="M4711" s="20" t="s">
        <v>17358</v>
      </c>
      <c r="N4711" s="20"/>
      <c r="O4711" s="19" t="s">
        <v>17360</v>
      </c>
      <c r="P4711" s="20" t="s">
        <v>43</v>
      </c>
      <c r="Q4711" s="19" t="s">
        <v>131</v>
      </c>
      <c r="AJ4711" s="21">
        <v>0</v>
      </c>
      <c r="AK4711" s="21">
        <f>VLOOKUP(B4711,[2]Sheet3!$A$3:$B$1872,2,0)</f>
        <v>10831.858407079646</v>
      </c>
      <c r="AL4711" s="22">
        <f t="shared" si="76"/>
        <v>10831.858407079646</v>
      </c>
    </row>
    <row r="4712" spans="1:38" ht="12" customHeight="1">
      <c r="A4712" s="19" t="s">
        <v>17361</v>
      </c>
      <c r="B4712" s="20" t="s">
        <v>17362</v>
      </c>
      <c r="C4712" s="20" t="str">
        <f t="shared" ref="C4712:C4743" si="78">LEFT(B4712,LEN(B4712)-4)</f>
        <v>上海景康门诊部</v>
      </c>
      <c r="D4712" s="20"/>
      <c r="E4712" s="19" t="s">
        <v>17363</v>
      </c>
      <c r="F4712" s="20" t="s">
        <v>241</v>
      </c>
      <c r="G4712" s="20" t="s">
        <v>241</v>
      </c>
      <c r="H4712" s="20"/>
      <c r="I4712" s="20"/>
      <c r="J4712" s="20"/>
      <c r="K4712" s="20"/>
      <c r="L4712" s="20" t="s">
        <v>17364</v>
      </c>
      <c r="M4712" s="20"/>
      <c r="N4712" s="20" t="s">
        <v>230</v>
      </c>
      <c r="O4712" s="19" t="s">
        <v>17365</v>
      </c>
      <c r="P4712" s="20" t="s">
        <v>43</v>
      </c>
      <c r="Q4712" s="19" t="s">
        <v>170</v>
      </c>
      <c r="U4712" s="21">
        <v>500</v>
      </c>
      <c r="V4712" s="21">
        <v>0</v>
      </c>
      <c r="W4712" s="21">
        <v>1</v>
      </c>
      <c r="X4712" s="21">
        <v>0</v>
      </c>
      <c r="Y4712" s="19" t="s">
        <v>45</v>
      </c>
      <c r="Z4712" s="19" t="s">
        <v>46</v>
      </c>
      <c r="AA4712" s="19" t="s">
        <v>47</v>
      </c>
      <c r="AB4712" s="19" t="s">
        <v>47</v>
      </c>
      <c r="AC4712" s="19" t="s">
        <v>48</v>
      </c>
      <c r="AD4712" s="19" t="s">
        <v>49</v>
      </c>
      <c r="AE4712" s="19" t="s">
        <v>2928</v>
      </c>
      <c r="AF4712" s="19" t="s">
        <v>2929</v>
      </c>
      <c r="AJ4712" s="21">
        <f>VLOOKUP(B4712,[1]Sheet8!$A$3:$B$989,2,0)</f>
        <v>0</v>
      </c>
      <c r="AK4712" s="21">
        <f>VLOOKUP(B4712,[2]Sheet3!$A$3:$B$1872,2,0)</f>
        <v>62378.761061946912</v>
      </c>
      <c r="AL4712" s="22">
        <f t="shared" si="76"/>
        <v>62378.761061946912</v>
      </c>
    </row>
    <row r="4713" spans="1:38" ht="12" customHeight="1">
      <c r="A4713" s="19" t="s">
        <v>17366</v>
      </c>
      <c r="B4713" s="20" t="s">
        <v>17367</v>
      </c>
      <c r="C4713" s="20" t="str">
        <f t="shared" si="78"/>
        <v>上海智美颜和医疗美容门诊部</v>
      </c>
      <c r="D4713" s="20"/>
      <c r="E4713" s="19" t="s">
        <v>17368</v>
      </c>
      <c r="F4713" s="20" t="s">
        <v>241</v>
      </c>
      <c r="G4713" s="20" t="s">
        <v>241</v>
      </c>
      <c r="H4713" s="20" t="s">
        <v>17350</v>
      </c>
      <c r="I4713" s="20"/>
      <c r="J4713" s="20"/>
      <c r="K4713" s="20"/>
      <c r="L4713" s="20" t="s">
        <v>17351</v>
      </c>
      <c r="M4713" s="20" t="s">
        <v>17367</v>
      </c>
      <c r="N4713" s="20"/>
      <c r="O4713" s="19" t="s">
        <v>17369</v>
      </c>
      <c r="P4713" s="20" t="s">
        <v>43</v>
      </c>
      <c r="Q4713" s="19" t="s">
        <v>180</v>
      </c>
      <c r="R4713" s="19" t="s">
        <v>11576</v>
      </c>
      <c r="S4713" s="19" t="s">
        <v>251</v>
      </c>
      <c r="U4713" s="21">
        <v>9000</v>
      </c>
      <c r="V4713" s="21">
        <v>1</v>
      </c>
      <c r="W4713" s="21">
        <v>8</v>
      </c>
      <c r="X4713" s="21">
        <v>20</v>
      </c>
      <c r="Y4713" s="19" t="s">
        <v>45</v>
      </c>
      <c r="Z4713" s="19" t="s">
        <v>46</v>
      </c>
      <c r="AA4713" s="19" t="s">
        <v>47</v>
      </c>
      <c r="AB4713" s="19" t="s">
        <v>47</v>
      </c>
      <c r="AC4713" s="19" t="s">
        <v>86</v>
      </c>
      <c r="AD4713" s="19" t="s">
        <v>87</v>
      </c>
      <c r="AE4713" s="19" t="s">
        <v>2140</v>
      </c>
      <c r="AF4713" s="19" t="s">
        <v>2140</v>
      </c>
      <c r="AJ4713" s="21">
        <f>VLOOKUP(B4713,[1]Sheet8!$A$3:$B$989,2,0)</f>
        <v>665821.06957092544</v>
      </c>
      <c r="AK4713" s="21">
        <f>VLOOKUP(B4713,[2]Sheet3!$A$3:$B$1872,2,0)</f>
        <v>2733493.9026548676</v>
      </c>
      <c r="AL4713" s="22">
        <f t="shared" si="76"/>
        <v>3399314.9722257932</v>
      </c>
    </row>
    <row r="4714" spans="1:38" ht="12" customHeight="1">
      <c r="A4714" s="19" t="s">
        <v>17370</v>
      </c>
      <c r="B4714" s="20" t="s">
        <v>17371</v>
      </c>
      <c r="C4714" s="20" t="str">
        <f t="shared" si="78"/>
        <v>上海曜欣门诊部</v>
      </c>
      <c r="D4714" s="20"/>
      <c r="E4714" s="19" t="s">
        <v>17372</v>
      </c>
      <c r="F4714" s="20" t="s">
        <v>241</v>
      </c>
      <c r="G4714" s="20" t="s">
        <v>241</v>
      </c>
      <c r="H4714" s="20"/>
      <c r="I4714" s="20"/>
      <c r="J4714" s="20"/>
      <c r="K4714" s="20"/>
      <c r="L4714" s="20" t="s">
        <v>17371</v>
      </c>
      <c r="M4714" s="20"/>
      <c r="N4714" s="20"/>
      <c r="O4714" s="19" t="s">
        <v>17373</v>
      </c>
      <c r="P4714" s="20" t="s">
        <v>43</v>
      </c>
      <c r="Q4714" s="19" t="s">
        <v>170</v>
      </c>
      <c r="U4714" s="21">
        <v>200</v>
      </c>
      <c r="V4714" s="21">
        <v>2</v>
      </c>
      <c r="W4714" s="21">
        <v>2</v>
      </c>
      <c r="X4714" s="21">
        <v>6</v>
      </c>
      <c r="Y4714" s="19" t="s">
        <v>45</v>
      </c>
      <c r="Z4714" s="19" t="s">
        <v>46</v>
      </c>
      <c r="AA4714" s="19" t="s">
        <v>47</v>
      </c>
      <c r="AB4714" s="19" t="s">
        <v>47</v>
      </c>
      <c r="AC4714" s="19" t="s">
        <v>48</v>
      </c>
      <c r="AD4714" s="19" t="s">
        <v>49</v>
      </c>
      <c r="AE4714" s="19" t="s">
        <v>244</v>
      </c>
      <c r="AF4714" s="19" t="s">
        <v>245</v>
      </c>
      <c r="AJ4714" s="21">
        <f>VLOOKUP(B4714,[1]Sheet8!$A$3:$B$989,2,0)</f>
        <v>0</v>
      </c>
      <c r="AK4714" s="21">
        <f>VLOOKUP(B4714,[2]Sheet3!$A$3:$B$1872,2,0)</f>
        <v>67221.238938053109</v>
      </c>
      <c r="AL4714" s="22">
        <f t="shared" si="76"/>
        <v>67221.238938053109</v>
      </c>
    </row>
    <row r="4715" spans="1:38" ht="12" customHeight="1">
      <c r="A4715" s="19" t="s">
        <v>17374</v>
      </c>
      <c r="B4715" s="20" t="s">
        <v>17375</v>
      </c>
      <c r="C4715" s="20" t="str">
        <f t="shared" si="78"/>
        <v>上海曜荣门诊部</v>
      </c>
      <c r="D4715" s="20"/>
      <c r="E4715" s="19" t="s">
        <v>17376</v>
      </c>
      <c r="F4715" s="20" t="s">
        <v>241</v>
      </c>
      <c r="G4715" s="20" t="s">
        <v>241</v>
      </c>
      <c r="H4715" s="20"/>
      <c r="I4715" s="20"/>
      <c r="J4715" s="20"/>
      <c r="K4715" s="20"/>
      <c r="L4715" s="20"/>
      <c r="M4715" s="20"/>
      <c r="N4715" s="20" t="s">
        <v>230</v>
      </c>
      <c r="O4715" s="19" t="s">
        <v>17377</v>
      </c>
      <c r="P4715" s="20" t="s">
        <v>43</v>
      </c>
      <c r="Q4715" s="19" t="s">
        <v>170</v>
      </c>
      <c r="U4715" s="21">
        <v>50</v>
      </c>
      <c r="V4715" s="21">
        <v>1</v>
      </c>
      <c r="W4715" s="21">
        <v>1</v>
      </c>
      <c r="X4715" s="21">
        <v>6</v>
      </c>
      <c r="Y4715" s="19" t="s">
        <v>45</v>
      </c>
      <c r="Z4715" s="19" t="s">
        <v>46</v>
      </c>
      <c r="AA4715" s="19" t="s">
        <v>47</v>
      </c>
      <c r="AB4715" s="19" t="s">
        <v>47</v>
      </c>
      <c r="AC4715" s="19" t="s">
        <v>48</v>
      </c>
      <c r="AD4715" s="19" t="s">
        <v>49</v>
      </c>
      <c r="AE4715" s="19" t="s">
        <v>244</v>
      </c>
      <c r="AF4715" s="19" t="s">
        <v>245</v>
      </c>
      <c r="AJ4715" s="21">
        <f>VLOOKUP(B4715,[1]Sheet8!$A$3:$B$989,2,0)</f>
        <v>0</v>
      </c>
      <c r="AK4715" s="21">
        <v>0</v>
      </c>
      <c r="AL4715" s="22">
        <f t="shared" si="76"/>
        <v>0</v>
      </c>
    </row>
    <row r="4716" spans="1:38" ht="12" customHeight="1">
      <c r="A4716" s="19" t="s">
        <v>17378</v>
      </c>
      <c r="B4716" s="20" t="s">
        <v>17379</v>
      </c>
      <c r="C4716" s="20" t="str">
        <f t="shared" si="78"/>
        <v>上海木心医疗美容门诊部</v>
      </c>
      <c r="D4716" s="20" t="s">
        <v>884</v>
      </c>
      <c r="F4716" s="20" t="s">
        <v>241</v>
      </c>
      <c r="G4716" s="20" t="s">
        <v>241</v>
      </c>
      <c r="H4716" s="20" t="s">
        <v>17380</v>
      </c>
      <c r="I4716" s="20"/>
      <c r="J4716" s="20"/>
      <c r="K4716" s="12"/>
      <c r="L4716" s="20" t="s">
        <v>17381</v>
      </c>
      <c r="M4716" s="20" t="s">
        <v>17379</v>
      </c>
      <c r="N4716" s="20"/>
      <c r="O4716" s="19" t="s">
        <v>17382</v>
      </c>
      <c r="P4716" s="20" t="s">
        <v>43</v>
      </c>
      <c r="Q4716" s="19" t="s">
        <v>131</v>
      </c>
      <c r="AJ4716" s="21">
        <v>0</v>
      </c>
      <c r="AK4716" s="21">
        <v>0</v>
      </c>
      <c r="AL4716" s="22">
        <f t="shared" si="76"/>
        <v>0</v>
      </c>
    </row>
    <row r="4717" spans="1:38" ht="12" customHeight="1">
      <c r="A4717" s="19" t="s">
        <v>17383</v>
      </c>
      <c r="B4717" s="20" t="s">
        <v>17384</v>
      </c>
      <c r="C4717" s="20" t="str">
        <f t="shared" si="78"/>
        <v>上海本质医疗美容门诊部</v>
      </c>
      <c r="D4717" s="20"/>
      <c r="F4717" s="20" t="s">
        <v>241</v>
      </c>
      <c r="G4717" s="20" t="s">
        <v>241</v>
      </c>
      <c r="H4717" s="20"/>
      <c r="I4717" s="20"/>
      <c r="J4717" s="20"/>
      <c r="K4717" s="20"/>
      <c r="L4717" s="20"/>
      <c r="M4717" s="20" t="s">
        <v>17384</v>
      </c>
      <c r="N4717" s="20"/>
      <c r="O4717" s="19" t="s">
        <v>17385</v>
      </c>
      <c r="P4717" s="20" t="s">
        <v>43</v>
      </c>
      <c r="Q4717" s="19" t="s">
        <v>237</v>
      </c>
      <c r="Y4717" s="19" t="s">
        <v>45</v>
      </c>
      <c r="Z4717" s="19" t="s">
        <v>46</v>
      </c>
      <c r="AA4717" s="19" t="s">
        <v>47</v>
      </c>
      <c r="AB4717" s="19" t="s">
        <v>461</v>
      </c>
      <c r="AC4717" s="19" t="s">
        <v>86</v>
      </c>
      <c r="AD4717" s="19" t="s">
        <v>87</v>
      </c>
      <c r="AG4717" s="19" t="s">
        <v>5165</v>
      </c>
      <c r="AJ4717" s="21">
        <v>0</v>
      </c>
      <c r="AK4717" s="21">
        <v>0</v>
      </c>
      <c r="AL4717" s="22">
        <f t="shared" si="76"/>
        <v>0</v>
      </c>
    </row>
    <row r="4718" spans="1:38" ht="12" customHeight="1">
      <c r="A4718" s="19" t="s">
        <v>17386</v>
      </c>
      <c r="B4718" s="20" t="s">
        <v>17387</v>
      </c>
      <c r="C4718" s="20" t="str">
        <f t="shared" si="78"/>
        <v>上海杨勇医疗美容外科诊所</v>
      </c>
      <c r="D4718" s="20" t="s">
        <v>884</v>
      </c>
      <c r="F4718" s="20" t="s">
        <v>241</v>
      </c>
      <c r="G4718" s="20" t="s">
        <v>241</v>
      </c>
      <c r="H4718" s="20"/>
      <c r="I4718" s="20"/>
      <c r="J4718" s="20"/>
      <c r="K4718" s="20"/>
      <c r="L4718" s="20" t="s">
        <v>17388</v>
      </c>
      <c r="M4718" s="20" t="s">
        <v>17387</v>
      </c>
      <c r="N4718" s="20"/>
      <c r="O4718" s="19" t="s">
        <v>17389</v>
      </c>
      <c r="P4718" s="20" t="s">
        <v>43</v>
      </c>
      <c r="Q4718" s="19" t="s">
        <v>131</v>
      </c>
      <c r="AJ4718" s="21">
        <v>0</v>
      </c>
      <c r="AK4718" s="21">
        <v>0</v>
      </c>
      <c r="AL4718" s="22">
        <f t="shared" si="76"/>
        <v>0</v>
      </c>
    </row>
    <row r="4719" spans="1:38" ht="12" customHeight="1">
      <c r="A4719" s="19" t="s">
        <v>17390</v>
      </c>
      <c r="B4719" s="20" t="s">
        <v>17391</v>
      </c>
      <c r="C4719" s="20" t="str">
        <f t="shared" si="78"/>
        <v>上海</v>
      </c>
      <c r="D4719" s="20" t="s">
        <v>884</v>
      </c>
      <c r="F4719" s="20" t="s">
        <v>241</v>
      </c>
      <c r="G4719" s="20" t="s">
        <v>241</v>
      </c>
      <c r="H4719" s="20"/>
      <c r="I4719" s="20"/>
      <c r="J4719" s="20"/>
      <c r="K4719" s="20"/>
      <c r="L4719" s="20" t="s">
        <v>17391</v>
      </c>
      <c r="M4719" s="20"/>
      <c r="N4719" s="20"/>
      <c r="O4719" s="19" t="s">
        <v>17392</v>
      </c>
      <c r="P4719" s="20" t="s">
        <v>59</v>
      </c>
      <c r="Q4719" s="19" t="s">
        <v>131</v>
      </c>
      <c r="AJ4719" s="21">
        <v>0</v>
      </c>
      <c r="AK4719" s="21">
        <v>0</v>
      </c>
      <c r="AL4719" s="22">
        <f t="shared" si="76"/>
        <v>0</v>
      </c>
    </row>
    <row r="4720" spans="1:38" ht="12" customHeight="1">
      <c r="A4720" s="19" t="s">
        <v>17393</v>
      </c>
      <c r="B4720" s="20" t="s">
        <v>17394</v>
      </c>
      <c r="C4720" s="20" t="str">
        <f t="shared" si="78"/>
        <v>上海柏亚医疗美容门诊部</v>
      </c>
      <c r="D4720" s="20"/>
      <c r="F4720" s="20" t="s">
        <v>241</v>
      </c>
      <c r="G4720" s="20" t="s">
        <v>241</v>
      </c>
      <c r="H4720" s="20"/>
      <c r="I4720" s="20"/>
      <c r="J4720" s="20"/>
      <c r="K4720" s="20"/>
      <c r="L4720" s="20"/>
      <c r="M4720" s="20" t="s">
        <v>17394</v>
      </c>
      <c r="N4720" s="20"/>
      <c r="O4720" s="19" t="s">
        <v>17395</v>
      </c>
      <c r="P4720" s="20" t="s">
        <v>43</v>
      </c>
      <c r="Q4720" s="19" t="s">
        <v>237</v>
      </c>
      <c r="R4720" s="19" t="s">
        <v>803</v>
      </c>
      <c r="S4720" s="19" t="s">
        <v>139</v>
      </c>
      <c r="T4720" s="19" t="s">
        <v>152</v>
      </c>
      <c r="AG4720" s="19" t="s">
        <v>404</v>
      </c>
      <c r="AH4720" s="19" t="s">
        <v>17396</v>
      </c>
      <c r="AJ4720" s="21">
        <v>0</v>
      </c>
      <c r="AK4720" s="21">
        <v>0</v>
      </c>
      <c r="AL4720" s="22">
        <f t="shared" si="76"/>
        <v>0</v>
      </c>
    </row>
    <row r="4721" spans="1:38" ht="12" customHeight="1">
      <c r="A4721" s="19" t="s">
        <v>17397</v>
      </c>
      <c r="B4721" s="20" t="s">
        <v>17398</v>
      </c>
      <c r="C4721" s="20" t="str">
        <f t="shared" si="78"/>
        <v>上海柏悦门诊部</v>
      </c>
      <c r="D4721" s="20"/>
      <c r="F4721" s="20" t="s">
        <v>241</v>
      </c>
      <c r="G4721" s="20" t="s">
        <v>241</v>
      </c>
      <c r="H4721" s="20"/>
      <c r="I4721" s="20"/>
      <c r="J4721" s="20"/>
      <c r="K4721" s="20"/>
      <c r="L4721" s="20" t="s">
        <v>17398</v>
      </c>
      <c r="M4721" s="20"/>
      <c r="N4721" s="20"/>
      <c r="O4721" s="19" t="s">
        <v>17399</v>
      </c>
      <c r="P4721" s="20" t="s">
        <v>43</v>
      </c>
      <c r="Q4721" s="19" t="s">
        <v>237</v>
      </c>
      <c r="U4721" s="21">
        <v>500</v>
      </c>
      <c r="V4721" s="21">
        <v>1</v>
      </c>
      <c r="W4721" s="21">
        <v>2</v>
      </c>
      <c r="X4721" s="21">
        <v>1</v>
      </c>
      <c r="Y4721" s="19" t="s">
        <v>45</v>
      </c>
      <c r="Z4721" s="19" t="s">
        <v>46</v>
      </c>
      <c r="AA4721" s="19" t="s">
        <v>47</v>
      </c>
      <c r="AB4721" s="19" t="s">
        <v>461</v>
      </c>
      <c r="AC4721" s="19" t="s">
        <v>86</v>
      </c>
      <c r="AD4721" s="19" t="s">
        <v>87</v>
      </c>
      <c r="AJ4721" s="21">
        <v>0</v>
      </c>
      <c r="AK4721" s="21">
        <f>VLOOKUP(B4721,[2]Sheet3!$A$3:$B$1872,2,0)</f>
        <v>32495.575221238938</v>
      </c>
      <c r="AL4721" s="22">
        <f t="shared" si="76"/>
        <v>32495.575221238938</v>
      </c>
    </row>
    <row r="4722" spans="1:38" ht="12" customHeight="1">
      <c r="A4722" s="19" t="s">
        <v>17400</v>
      </c>
      <c r="B4722" s="20" t="s">
        <v>17401</v>
      </c>
      <c r="C4722" s="20" t="str">
        <f t="shared" si="78"/>
        <v>上海柏荟医疗美容门诊部</v>
      </c>
      <c r="D4722" s="20"/>
      <c r="E4722" s="19" t="s">
        <v>17402</v>
      </c>
      <c r="F4722" s="20" t="s">
        <v>241</v>
      </c>
      <c r="G4722" s="20" t="s">
        <v>241</v>
      </c>
      <c r="H4722" s="20"/>
      <c r="I4722" s="20"/>
      <c r="J4722" s="20"/>
      <c r="K4722" s="20"/>
      <c r="L4722" s="20" t="s">
        <v>17403</v>
      </c>
      <c r="M4722" s="20" t="s">
        <v>17401</v>
      </c>
      <c r="N4722" s="20"/>
      <c r="O4722" s="19" t="s">
        <v>17404</v>
      </c>
      <c r="P4722" s="20" t="s">
        <v>43</v>
      </c>
      <c r="Q4722" s="19" t="s">
        <v>170</v>
      </c>
      <c r="R4722" s="19" t="s">
        <v>9291</v>
      </c>
      <c r="S4722" s="19" t="s">
        <v>251</v>
      </c>
      <c r="U4722" s="21">
        <v>2000</v>
      </c>
      <c r="V4722" s="21">
        <v>2</v>
      </c>
      <c r="W4722" s="21">
        <v>2</v>
      </c>
      <c r="X4722" s="21">
        <v>8</v>
      </c>
      <c r="Y4722" s="19" t="s">
        <v>45</v>
      </c>
      <c r="Z4722" s="19" t="s">
        <v>46</v>
      </c>
      <c r="AA4722" s="19" t="s">
        <v>47</v>
      </c>
      <c r="AB4722" s="19" t="s">
        <v>47</v>
      </c>
      <c r="AC4722" s="19" t="s">
        <v>86</v>
      </c>
      <c r="AD4722" s="19" t="s">
        <v>87</v>
      </c>
      <c r="AE4722" s="19" t="s">
        <v>17405</v>
      </c>
      <c r="AF4722" s="19" t="s">
        <v>17406</v>
      </c>
      <c r="AJ4722" s="21">
        <f>VLOOKUP(B4722,[1]Sheet8!$A$3:$B$989,2,0)</f>
        <v>0</v>
      </c>
      <c r="AK4722" s="21">
        <f>VLOOKUP(B4722,[2]Sheet3!$A$3:$B$1872,2,0)</f>
        <v>216637.16814159288</v>
      </c>
      <c r="AL4722" s="22">
        <f t="shared" si="76"/>
        <v>216637.16814159288</v>
      </c>
    </row>
    <row r="4723" spans="1:38" ht="12" customHeight="1">
      <c r="A4723" s="19" t="s">
        <v>17407</v>
      </c>
      <c r="B4723" s="20" t="s">
        <v>17408</v>
      </c>
      <c r="C4723" s="20" t="str">
        <f t="shared" si="78"/>
        <v>上海柔伊医疗美容门诊部</v>
      </c>
      <c r="D4723" s="20"/>
      <c r="F4723" s="20" t="s">
        <v>241</v>
      </c>
      <c r="G4723" s="20" t="s">
        <v>241</v>
      </c>
      <c r="H4723" s="20"/>
      <c r="I4723" s="20"/>
      <c r="J4723" s="20"/>
      <c r="K4723" s="20"/>
      <c r="L4723" s="20"/>
      <c r="M4723" s="20" t="s">
        <v>17408</v>
      </c>
      <c r="N4723" s="20"/>
      <c r="O4723" s="19" t="s">
        <v>17409</v>
      </c>
      <c r="P4723" s="20" t="s">
        <v>43</v>
      </c>
      <c r="Q4723" s="19" t="s">
        <v>131</v>
      </c>
      <c r="AJ4723" s="21">
        <v>0</v>
      </c>
      <c r="AK4723" s="21">
        <v>0</v>
      </c>
      <c r="AL4723" s="22">
        <f t="shared" si="76"/>
        <v>0</v>
      </c>
    </row>
    <row r="4724" spans="1:38" ht="12" customHeight="1">
      <c r="A4724" s="19" t="s">
        <v>17410</v>
      </c>
      <c r="B4724" s="20" t="s">
        <v>17411</v>
      </c>
      <c r="C4724" s="20" t="str">
        <f t="shared" si="78"/>
        <v>上海栎悦医疗美容门诊部</v>
      </c>
      <c r="D4724" s="20"/>
      <c r="E4724" s="19" t="s">
        <v>17412</v>
      </c>
      <c r="F4724" s="20" t="s">
        <v>241</v>
      </c>
      <c r="G4724" s="20" t="s">
        <v>241</v>
      </c>
      <c r="H4724" s="20"/>
      <c r="I4724" s="20"/>
      <c r="J4724" s="20"/>
      <c r="K4724" s="20"/>
      <c r="L4724" s="20"/>
      <c r="M4724" s="20" t="s">
        <v>17411</v>
      </c>
      <c r="N4724" s="20"/>
      <c r="O4724" s="19" t="s">
        <v>17413</v>
      </c>
      <c r="P4724" s="20" t="s">
        <v>43</v>
      </c>
      <c r="Q4724" s="19" t="s">
        <v>170</v>
      </c>
      <c r="U4724" s="21">
        <v>700</v>
      </c>
      <c r="V4724" s="21">
        <v>2</v>
      </c>
      <c r="W4724" s="21">
        <v>4</v>
      </c>
      <c r="X4724" s="21">
        <v>6</v>
      </c>
      <c r="Y4724" s="19" t="s">
        <v>45</v>
      </c>
      <c r="Z4724" s="19" t="s">
        <v>46</v>
      </c>
      <c r="AA4724" s="19" t="s">
        <v>47</v>
      </c>
      <c r="AB4724" s="19" t="s">
        <v>47</v>
      </c>
      <c r="AC4724" s="19" t="s">
        <v>48</v>
      </c>
      <c r="AD4724" s="19" t="s">
        <v>49</v>
      </c>
      <c r="AE4724" s="19" t="s">
        <v>4886</v>
      </c>
      <c r="AF4724" s="19" t="s">
        <v>4887</v>
      </c>
      <c r="AJ4724" s="21">
        <f>VLOOKUP(B4724,[1]Sheet8!$A$3:$B$989,2,0)</f>
        <v>0</v>
      </c>
      <c r="AK4724" s="21">
        <f>VLOOKUP(B4724,[2]Sheet3!$A$3:$B$1872,2,0)</f>
        <v>10831.858407079646</v>
      </c>
      <c r="AL4724" s="22">
        <f t="shared" si="76"/>
        <v>10831.858407079646</v>
      </c>
    </row>
    <row r="4725" spans="1:38" ht="12" customHeight="1">
      <c r="A4725" s="19" t="s">
        <v>17414</v>
      </c>
      <c r="B4725" s="20" t="s">
        <v>17415</v>
      </c>
      <c r="C4725" s="20" t="str">
        <f t="shared" si="78"/>
        <v>上海桦玫医疗美容门诊部</v>
      </c>
      <c r="D4725" s="20" t="s">
        <v>954</v>
      </c>
      <c r="F4725" s="20" t="s">
        <v>241</v>
      </c>
      <c r="G4725" s="20" t="s">
        <v>241</v>
      </c>
      <c r="H4725" s="20"/>
      <c r="I4725" s="20"/>
      <c r="J4725" s="20"/>
      <c r="K4725" s="20"/>
      <c r="L4725" s="20"/>
      <c r="M4725" s="20" t="s">
        <v>17415</v>
      </c>
      <c r="N4725" s="20"/>
      <c r="O4725" s="19" t="s">
        <v>17416</v>
      </c>
      <c r="P4725" s="20" t="s">
        <v>43</v>
      </c>
      <c r="Q4725" s="19" t="s">
        <v>131</v>
      </c>
      <c r="U4725" s="21">
        <v>50</v>
      </c>
      <c r="V4725" s="21">
        <v>1</v>
      </c>
      <c r="W4725" s="21">
        <v>2</v>
      </c>
      <c r="X4725" s="21">
        <v>5</v>
      </c>
      <c r="AJ4725" s="21">
        <v>0</v>
      </c>
      <c r="AK4725" s="21">
        <f>VLOOKUP(B4725,[2]Sheet3!$A$3:$B$1872,2,0)</f>
        <v>11915.09</v>
      </c>
      <c r="AL4725" s="22">
        <f t="shared" si="76"/>
        <v>11915.09</v>
      </c>
    </row>
    <row r="4726" spans="1:38" ht="12" customHeight="1">
      <c r="A4726" s="19" t="s">
        <v>17417</v>
      </c>
      <c r="B4726" s="20" t="s">
        <v>17418</v>
      </c>
      <c r="C4726" s="20" t="str">
        <f t="shared" si="78"/>
        <v>上海梵丽医疗美容门诊部</v>
      </c>
      <c r="D4726" s="20"/>
      <c r="F4726" s="20" t="s">
        <v>241</v>
      </c>
      <c r="G4726" s="20" t="s">
        <v>241</v>
      </c>
      <c r="H4726" s="20" t="s">
        <v>17419</v>
      </c>
      <c r="I4726" s="20"/>
      <c r="J4726" s="20"/>
      <c r="K4726" s="20"/>
      <c r="L4726" s="20" t="s">
        <v>17420</v>
      </c>
      <c r="M4726" s="20" t="s">
        <v>17418</v>
      </c>
      <c r="N4726" s="20"/>
      <c r="O4726" s="19" t="s">
        <v>17421</v>
      </c>
      <c r="P4726" s="20" t="s">
        <v>43</v>
      </c>
      <c r="Q4726" s="19" t="s">
        <v>237</v>
      </c>
      <c r="Y4726" s="19" t="s">
        <v>45</v>
      </c>
      <c r="Z4726" s="19" t="s">
        <v>46</v>
      </c>
      <c r="AA4726" s="19" t="s">
        <v>47</v>
      </c>
      <c r="AB4726" s="19" t="s">
        <v>461</v>
      </c>
      <c r="AC4726" s="19" t="s">
        <v>86</v>
      </c>
      <c r="AD4726" s="19" t="s">
        <v>87</v>
      </c>
      <c r="AJ4726" s="21">
        <v>0</v>
      </c>
      <c r="AK4726" s="21">
        <f>VLOOKUP(B4726,[2]Sheet3!$A$3:$B$1872,2,0)</f>
        <v>21663.716814159292</v>
      </c>
      <c r="AL4726" s="22">
        <f t="shared" si="76"/>
        <v>21663.716814159292</v>
      </c>
    </row>
    <row r="4727" spans="1:38" ht="12" customHeight="1">
      <c r="A4727" s="19" t="s">
        <v>17422</v>
      </c>
      <c r="B4727" s="20" t="s">
        <v>17423</v>
      </c>
      <c r="C4727" s="20" t="str">
        <f t="shared" si="78"/>
        <v>上海槿馨医疗美容门诊部</v>
      </c>
      <c r="D4727" s="20" t="s">
        <v>884</v>
      </c>
      <c r="F4727" s="20" t="s">
        <v>241</v>
      </c>
      <c r="G4727" s="20" t="s">
        <v>241</v>
      </c>
      <c r="H4727" s="20" t="s">
        <v>17424</v>
      </c>
      <c r="I4727" s="20"/>
      <c r="J4727" s="20"/>
      <c r="K4727" s="12"/>
      <c r="L4727" s="20" t="s">
        <v>17425</v>
      </c>
      <c r="M4727" s="20" t="s">
        <v>17423</v>
      </c>
      <c r="N4727" s="20"/>
      <c r="O4727" s="19" t="s">
        <v>17426</v>
      </c>
      <c r="P4727" s="20" t="s">
        <v>43</v>
      </c>
      <c r="Q4727" s="19" t="s">
        <v>131</v>
      </c>
      <c r="U4727" s="21">
        <v>50</v>
      </c>
      <c r="V4727" s="21">
        <v>1</v>
      </c>
      <c r="W4727" s="21">
        <v>2</v>
      </c>
      <c r="X4727" s="21">
        <v>5</v>
      </c>
      <c r="AJ4727" s="21">
        <v>0</v>
      </c>
      <c r="AK4727" s="21">
        <v>0</v>
      </c>
      <c r="AL4727" s="22">
        <f t="shared" si="76"/>
        <v>0</v>
      </c>
    </row>
    <row r="4728" spans="1:38" ht="12" customHeight="1">
      <c r="A4728" s="19" t="s">
        <v>17427</v>
      </c>
      <c r="B4728" s="20" t="s">
        <v>17428</v>
      </c>
      <c r="C4728" s="20" t="str">
        <f t="shared" si="78"/>
        <v>上海樱园门诊部</v>
      </c>
      <c r="D4728" s="20"/>
      <c r="F4728" s="20" t="s">
        <v>241</v>
      </c>
      <c r="G4728" s="20" t="s">
        <v>241</v>
      </c>
      <c r="H4728" s="20"/>
      <c r="I4728" s="20"/>
      <c r="J4728" s="20"/>
      <c r="K4728" s="20"/>
      <c r="L4728" s="20"/>
      <c r="M4728" s="20"/>
      <c r="N4728" s="20"/>
      <c r="O4728" s="19" t="s">
        <v>17429</v>
      </c>
      <c r="P4728" s="20" t="s">
        <v>43</v>
      </c>
      <c r="Q4728" s="19" t="s">
        <v>131</v>
      </c>
      <c r="AJ4728" s="21">
        <v>0</v>
      </c>
      <c r="AK4728" s="21">
        <v>0</v>
      </c>
      <c r="AL4728" s="22">
        <f t="shared" si="76"/>
        <v>0</v>
      </c>
    </row>
    <row r="4729" spans="1:38" ht="12" customHeight="1">
      <c r="A4729" s="19" t="s">
        <v>17430</v>
      </c>
      <c r="B4729" s="20" t="s">
        <v>17431</v>
      </c>
      <c r="C4729" s="20" t="str">
        <f t="shared" si="78"/>
        <v>上海欣悦容医疗美容门诊部</v>
      </c>
      <c r="D4729" s="20"/>
      <c r="E4729" s="19" t="s">
        <v>17432</v>
      </c>
      <c r="F4729" s="20" t="s">
        <v>241</v>
      </c>
      <c r="G4729" s="20" t="s">
        <v>241</v>
      </c>
      <c r="H4729" s="20"/>
      <c r="I4729" s="20"/>
      <c r="J4729" s="20"/>
      <c r="K4729" s="20"/>
      <c r="L4729" s="20" t="s">
        <v>17433</v>
      </c>
      <c r="M4729" s="20" t="s">
        <v>17431</v>
      </c>
      <c r="N4729" s="20"/>
      <c r="O4729" s="19" t="s">
        <v>17434</v>
      </c>
      <c r="P4729" s="20" t="s">
        <v>43</v>
      </c>
      <c r="Q4729" s="19" t="s">
        <v>180</v>
      </c>
      <c r="U4729" s="21">
        <v>2000</v>
      </c>
      <c r="V4729" s="21">
        <v>4</v>
      </c>
      <c r="W4729" s="21">
        <v>1</v>
      </c>
      <c r="X4729" s="21">
        <v>3</v>
      </c>
      <c r="Y4729" s="19" t="s">
        <v>45</v>
      </c>
      <c r="Z4729" s="19" t="s">
        <v>46</v>
      </c>
      <c r="AA4729" s="19" t="s">
        <v>47</v>
      </c>
      <c r="AB4729" s="19" t="s">
        <v>47</v>
      </c>
      <c r="AC4729" s="19" t="s">
        <v>48</v>
      </c>
      <c r="AD4729" s="19" t="s">
        <v>49</v>
      </c>
      <c r="AE4729" s="19" t="s">
        <v>4929</v>
      </c>
      <c r="AF4729" s="19" t="s">
        <v>4930</v>
      </c>
      <c r="AJ4729" s="21">
        <f>VLOOKUP(B4729,[1]Sheet8!$A$3:$B$989,2,0)</f>
        <v>0</v>
      </c>
      <c r="AK4729" s="21">
        <f>VLOOKUP(B4729,[2]Sheet3!$A$3:$B$1872,2,0)</f>
        <v>1527235.9820565395</v>
      </c>
      <c r="AL4729" s="22">
        <f t="shared" si="76"/>
        <v>1527235.9820565395</v>
      </c>
    </row>
    <row r="4730" spans="1:38" ht="12" customHeight="1">
      <c r="A4730" s="19" t="s">
        <v>17435</v>
      </c>
      <c r="B4730" s="20" t="s">
        <v>17436</v>
      </c>
      <c r="C4730" s="20" t="str">
        <f t="shared" si="78"/>
        <v>上海欧华医疗美容门诊部</v>
      </c>
      <c r="D4730" s="20"/>
      <c r="F4730" s="20" t="s">
        <v>241</v>
      </c>
      <c r="G4730" s="20" t="s">
        <v>241</v>
      </c>
      <c r="H4730" s="20" t="s">
        <v>17437</v>
      </c>
      <c r="I4730" s="20"/>
      <c r="J4730" s="20"/>
      <c r="K4730" s="20"/>
      <c r="L4730" s="20"/>
      <c r="M4730" s="20" t="s">
        <v>17436</v>
      </c>
      <c r="N4730" s="20"/>
      <c r="O4730" s="19" t="s">
        <v>17438</v>
      </c>
      <c r="P4730" s="20" t="s">
        <v>43</v>
      </c>
      <c r="Q4730" s="19" t="s">
        <v>237</v>
      </c>
      <c r="Y4730" s="19" t="s">
        <v>45</v>
      </c>
      <c r="Z4730" s="19" t="s">
        <v>46</v>
      </c>
      <c r="AA4730" s="19" t="s">
        <v>47</v>
      </c>
      <c r="AB4730" s="19" t="s">
        <v>461</v>
      </c>
      <c r="AC4730" s="19" t="s">
        <v>48</v>
      </c>
      <c r="AD4730" s="19" t="s">
        <v>49</v>
      </c>
      <c r="AJ4730" s="21">
        <v>0</v>
      </c>
      <c r="AK4730" s="21">
        <v>0</v>
      </c>
      <c r="AL4730" s="22">
        <f t="shared" si="76"/>
        <v>0</v>
      </c>
    </row>
    <row r="4731" spans="1:38" ht="12" customHeight="1">
      <c r="A4731" s="19" t="s">
        <v>17439</v>
      </c>
      <c r="B4731" s="20" t="s">
        <v>17440</v>
      </c>
      <c r="C4731" s="20" t="str">
        <f t="shared" si="78"/>
        <v>上海欧莱美医疗美容医院</v>
      </c>
      <c r="D4731" s="20"/>
      <c r="E4731" s="19" t="s">
        <v>17441</v>
      </c>
      <c r="F4731" s="20" t="s">
        <v>241</v>
      </c>
      <c r="G4731" s="20" t="s">
        <v>241</v>
      </c>
      <c r="H4731" s="20" t="s">
        <v>17442</v>
      </c>
      <c r="I4731" s="20"/>
      <c r="J4731" s="20"/>
      <c r="K4731" s="20"/>
      <c r="L4731" s="20" t="s">
        <v>17442</v>
      </c>
      <c r="M4731" s="20" t="s">
        <v>17442</v>
      </c>
      <c r="N4731" s="20"/>
      <c r="O4731" s="19" t="s">
        <v>17443</v>
      </c>
      <c r="P4731" s="20" t="s">
        <v>43</v>
      </c>
      <c r="Q4731" s="19" t="s">
        <v>170</v>
      </c>
      <c r="R4731" s="19" t="s">
        <v>691</v>
      </c>
      <c r="S4731" s="19" t="s">
        <v>139</v>
      </c>
      <c r="T4731" s="19" t="s">
        <v>182</v>
      </c>
      <c r="U4731" s="21">
        <v>600</v>
      </c>
      <c r="V4731" s="21">
        <v>2</v>
      </c>
      <c r="W4731" s="21">
        <v>3</v>
      </c>
      <c r="X4731" s="21">
        <v>3</v>
      </c>
      <c r="Y4731" s="19" t="s">
        <v>45</v>
      </c>
      <c r="Z4731" s="19" t="s">
        <v>46</v>
      </c>
      <c r="AA4731" s="19" t="s">
        <v>47</v>
      </c>
      <c r="AB4731" s="19" t="s">
        <v>47</v>
      </c>
      <c r="AC4731" s="19" t="s">
        <v>48</v>
      </c>
      <c r="AD4731" s="19" t="s">
        <v>49</v>
      </c>
      <c r="AE4731" s="19" t="s">
        <v>4886</v>
      </c>
      <c r="AF4731" s="19" t="s">
        <v>4887</v>
      </c>
      <c r="AJ4731" s="21">
        <f>VLOOKUP(B4731,[1]Sheet8!$A$3:$B$989,2,0)</f>
        <v>0</v>
      </c>
      <c r="AK4731" s="21">
        <f>VLOOKUP(B4731,[2]Sheet3!$A$3:$B$1872,2,0)</f>
        <v>10831.858407079646</v>
      </c>
      <c r="AL4731" s="22">
        <f t="shared" si="76"/>
        <v>10831.858407079646</v>
      </c>
    </row>
    <row r="4732" spans="1:38" ht="12" customHeight="1">
      <c r="A4732" s="19" t="s">
        <v>17444</v>
      </c>
      <c r="B4732" s="20" t="s">
        <v>17445</v>
      </c>
      <c r="C4732" s="20" t="str">
        <f t="shared" si="78"/>
        <v>上海欧邦医疗美容门诊部</v>
      </c>
      <c r="D4732" s="20" t="s">
        <v>884</v>
      </c>
      <c r="F4732" s="20" t="s">
        <v>241</v>
      </c>
      <c r="G4732" s="20" t="s">
        <v>241</v>
      </c>
      <c r="H4732" s="20"/>
      <c r="I4732" s="20"/>
      <c r="J4732" s="20"/>
      <c r="K4732" s="20"/>
      <c r="L4732" s="20" t="s">
        <v>17446</v>
      </c>
      <c r="M4732" s="20" t="s">
        <v>17447</v>
      </c>
      <c r="N4732" s="20"/>
      <c r="O4732" s="19" t="s">
        <v>17448</v>
      </c>
      <c r="P4732" s="20" t="s">
        <v>43</v>
      </c>
      <c r="Q4732" s="19" t="s">
        <v>131</v>
      </c>
      <c r="AJ4732" s="21">
        <v>0</v>
      </c>
      <c r="AK4732" s="21">
        <v>0</v>
      </c>
      <c r="AL4732" s="22">
        <f t="shared" si="76"/>
        <v>0</v>
      </c>
    </row>
    <row r="4733" spans="1:38" ht="12" customHeight="1">
      <c r="A4733" s="19" t="s">
        <v>17449</v>
      </c>
      <c r="B4733" s="20" t="s">
        <v>17447</v>
      </c>
      <c r="C4733" s="20" t="str">
        <f t="shared" si="78"/>
        <v>上海欧邦沃德森医疗美容门诊部</v>
      </c>
      <c r="D4733" s="20" t="s">
        <v>954</v>
      </c>
      <c r="F4733" s="20" t="s">
        <v>241</v>
      </c>
      <c r="G4733" s="20" t="s">
        <v>241</v>
      </c>
      <c r="H4733" s="20"/>
      <c r="I4733" s="20"/>
      <c r="J4733" s="20"/>
      <c r="K4733" s="20"/>
      <c r="L4733" s="20" t="s">
        <v>17447</v>
      </c>
      <c r="M4733" s="20" t="s">
        <v>17447</v>
      </c>
      <c r="N4733" s="20"/>
      <c r="O4733" s="19" t="s">
        <v>17450</v>
      </c>
      <c r="P4733" s="20" t="s">
        <v>43</v>
      </c>
      <c r="Q4733" s="19" t="s">
        <v>131</v>
      </c>
      <c r="U4733" s="21">
        <v>200</v>
      </c>
      <c r="V4733" s="21">
        <v>2</v>
      </c>
      <c r="W4733" s="21">
        <v>1</v>
      </c>
      <c r="X4733" s="21">
        <v>6</v>
      </c>
      <c r="AJ4733" s="21">
        <v>0</v>
      </c>
      <c r="AK4733" s="21">
        <f>VLOOKUP(B4733,[2]Sheet3!$A$3:$B$1872,2,0)</f>
        <v>12743.362831858409</v>
      </c>
      <c r="AL4733" s="22">
        <f t="shared" si="76"/>
        <v>12743.362831858409</v>
      </c>
    </row>
    <row r="4734" spans="1:38" ht="12" customHeight="1">
      <c r="A4734" s="19" t="s">
        <v>17451</v>
      </c>
      <c r="B4734" s="20" t="s">
        <v>17452</v>
      </c>
      <c r="C4734" s="20" t="str">
        <f t="shared" si="78"/>
        <v>上海欧雪御美医疗美容门诊部</v>
      </c>
      <c r="D4734" s="20"/>
      <c r="F4734" s="20" t="s">
        <v>241</v>
      </c>
      <c r="G4734" s="20" t="s">
        <v>241</v>
      </c>
      <c r="H4734" s="20"/>
      <c r="I4734" s="20"/>
      <c r="J4734" s="20"/>
      <c r="K4734" s="20"/>
      <c r="L4734" s="20" t="s">
        <v>17452</v>
      </c>
      <c r="M4734" s="20" t="s">
        <v>17452</v>
      </c>
      <c r="N4734" s="20"/>
      <c r="O4734" s="19" t="s">
        <v>17453</v>
      </c>
      <c r="P4734" s="20" t="s">
        <v>43</v>
      </c>
      <c r="Q4734" s="19" t="s">
        <v>237</v>
      </c>
      <c r="R4734" s="19" t="s">
        <v>803</v>
      </c>
      <c r="S4734" s="19" t="s">
        <v>139</v>
      </c>
      <c r="T4734" s="19" t="s">
        <v>152</v>
      </c>
      <c r="U4734" s="21">
        <v>500</v>
      </c>
      <c r="V4734" s="21">
        <v>2</v>
      </c>
      <c r="W4734" s="21">
        <v>1</v>
      </c>
      <c r="X4734" s="21">
        <v>6</v>
      </c>
      <c r="Y4734" s="19" t="s">
        <v>45</v>
      </c>
      <c r="Z4734" s="19" t="s">
        <v>46</v>
      </c>
      <c r="AA4734" s="19" t="s">
        <v>47</v>
      </c>
      <c r="AB4734" s="19" t="s">
        <v>461</v>
      </c>
      <c r="AC4734" s="19" t="s">
        <v>48</v>
      </c>
      <c r="AD4734" s="19" t="s">
        <v>49</v>
      </c>
      <c r="AJ4734" s="21">
        <v>0</v>
      </c>
      <c r="AK4734" s="21">
        <f>VLOOKUP(B4734,[2]Sheet3!$A$3:$B$1872,2,0)</f>
        <v>10831.858407079646</v>
      </c>
      <c r="AL4734" s="22">
        <f t="shared" si="76"/>
        <v>10831.858407079646</v>
      </c>
    </row>
    <row r="4735" spans="1:38" ht="12" customHeight="1">
      <c r="A4735" s="19" t="s">
        <v>17454</v>
      </c>
      <c r="B4735" s="20" t="s">
        <v>17455</v>
      </c>
      <c r="C4735" s="20" t="str">
        <f t="shared" si="78"/>
        <v>上海正璞医疗美容门诊部</v>
      </c>
      <c r="D4735" s="20" t="s">
        <v>884</v>
      </c>
      <c r="F4735" s="20" t="s">
        <v>241</v>
      </c>
      <c r="G4735" s="20" t="s">
        <v>241</v>
      </c>
      <c r="H4735" s="20" t="s">
        <v>17456</v>
      </c>
      <c r="I4735" s="20"/>
      <c r="J4735" s="20"/>
      <c r="K4735" s="20"/>
      <c r="L4735" s="20" t="s">
        <v>17457</v>
      </c>
      <c r="M4735" s="20" t="s">
        <v>17455</v>
      </c>
      <c r="N4735" s="20"/>
      <c r="O4735" s="19" t="s">
        <v>17458</v>
      </c>
      <c r="P4735" s="20" t="s">
        <v>43</v>
      </c>
      <c r="Q4735" s="19" t="s">
        <v>131</v>
      </c>
      <c r="AG4735" s="19" t="s">
        <v>404</v>
      </c>
      <c r="AH4735" s="19" t="s">
        <v>17459</v>
      </c>
      <c r="AJ4735" s="21">
        <v>0</v>
      </c>
      <c r="AK4735" s="21">
        <v>0</v>
      </c>
      <c r="AL4735" s="22">
        <f t="shared" si="76"/>
        <v>0</v>
      </c>
    </row>
    <row r="4736" spans="1:38" ht="12" customHeight="1">
      <c r="A4736" s="19" t="s">
        <v>17460</v>
      </c>
      <c r="B4736" s="20" t="s">
        <v>17461</v>
      </c>
      <c r="C4736" s="20" t="str">
        <f t="shared" si="78"/>
        <v>上海比华利医疗美容门诊</v>
      </c>
      <c r="D4736" s="20"/>
      <c r="F4736" s="20" t="s">
        <v>241</v>
      </c>
      <c r="G4736" s="20" t="s">
        <v>241</v>
      </c>
      <c r="H4736" s="20"/>
      <c r="I4736" s="20"/>
      <c r="J4736" s="20"/>
      <c r="K4736" s="20"/>
      <c r="L4736" s="20"/>
      <c r="M4736" s="20" t="s">
        <v>17461</v>
      </c>
      <c r="N4736" s="20"/>
      <c r="O4736" s="19" t="s">
        <v>17462</v>
      </c>
      <c r="P4736" s="20" t="s">
        <v>43</v>
      </c>
      <c r="Q4736" s="19" t="s">
        <v>131</v>
      </c>
      <c r="AJ4736" s="21">
        <v>0</v>
      </c>
      <c r="AK4736" s="21">
        <v>0</v>
      </c>
      <c r="AL4736" s="22">
        <f t="shared" si="76"/>
        <v>0</v>
      </c>
    </row>
    <row r="4737" spans="1:38" ht="12" customHeight="1">
      <c r="A4737" s="19" t="s">
        <v>17463</v>
      </c>
      <c r="B4737" s="20" t="s">
        <v>17464</v>
      </c>
      <c r="C4737" s="20" t="str">
        <f t="shared" si="78"/>
        <v>上海氧颜医疗美容门诊部有限</v>
      </c>
      <c r="D4737" s="20"/>
      <c r="E4737" s="19" t="s">
        <v>17465</v>
      </c>
      <c r="F4737" s="20" t="s">
        <v>241</v>
      </c>
      <c r="G4737" s="20" t="s">
        <v>241</v>
      </c>
      <c r="H4737" s="20"/>
      <c r="I4737" s="20"/>
      <c r="J4737" s="20"/>
      <c r="K4737" s="20"/>
      <c r="L4737" s="20" t="s">
        <v>17466</v>
      </c>
      <c r="M4737" s="20" t="s">
        <v>17464</v>
      </c>
      <c r="N4737" s="20"/>
      <c r="O4737" s="19" t="s">
        <v>17467</v>
      </c>
      <c r="P4737" s="20" t="s">
        <v>43</v>
      </c>
      <c r="Q4737" s="19" t="s">
        <v>170</v>
      </c>
      <c r="U4737" s="21">
        <v>500</v>
      </c>
      <c r="V4737" s="21">
        <v>2</v>
      </c>
      <c r="W4737" s="21">
        <v>2</v>
      </c>
      <c r="X4737" s="21">
        <v>0</v>
      </c>
      <c r="Y4737" s="19" t="s">
        <v>45</v>
      </c>
      <c r="Z4737" s="19" t="s">
        <v>46</v>
      </c>
      <c r="AA4737" s="19" t="s">
        <v>47</v>
      </c>
      <c r="AB4737" s="19" t="s">
        <v>47</v>
      </c>
      <c r="AC4737" s="19" t="s">
        <v>48</v>
      </c>
      <c r="AD4737" s="19" t="s">
        <v>49</v>
      </c>
      <c r="AE4737" s="19" t="s">
        <v>4886</v>
      </c>
      <c r="AF4737" s="19" t="s">
        <v>4887</v>
      </c>
      <c r="AJ4737" s="21">
        <f>VLOOKUP(B4737,[1]Sheet8!$A$3:$B$989,2,0)</f>
        <v>0</v>
      </c>
      <c r="AK4737" s="21">
        <f>VLOOKUP(B4737,[2]Sheet3!$A$3:$B$1872,2,0)</f>
        <v>95638.938053097372</v>
      </c>
      <c r="AL4737" s="22">
        <f t="shared" si="76"/>
        <v>95638.938053097372</v>
      </c>
    </row>
    <row r="4738" spans="1:38" ht="12" customHeight="1">
      <c r="A4738" s="19" t="s">
        <v>17468</v>
      </c>
      <c r="B4738" s="20" t="s">
        <v>17469</v>
      </c>
      <c r="C4738" s="20" t="str">
        <f t="shared" si="78"/>
        <v>上海永惠华门诊部</v>
      </c>
      <c r="D4738" s="20" t="s">
        <v>940</v>
      </c>
      <c r="F4738" s="20" t="s">
        <v>241</v>
      </c>
      <c r="G4738" s="20" t="s">
        <v>241</v>
      </c>
      <c r="H4738" s="20" t="s">
        <v>17470</v>
      </c>
      <c r="I4738" s="20"/>
      <c r="J4738" s="20"/>
      <c r="K4738" s="20"/>
      <c r="L4738" s="20"/>
      <c r="M4738" s="20"/>
      <c r="N4738" s="20"/>
      <c r="O4738" s="19" t="s">
        <v>17471</v>
      </c>
      <c r="P4738" s="20" t="s">
        <v>43</v>
      </c>
      <c r="Q4738" s="19" t="s">
        <v>131</v>
      </c>
      <c r="U4738" s="21">
        <v>50</v>
      </c>
      <c r="V4738" s="21">
        <v>1</v>
      </c>
      <c r="W4738" s="21">
        <v>1</v>
      </c>
      <c r="X4738" s="21">
        <v>6</v>
      </c>
      <c r="AJ4738" s="21">
        <v>0</v>
      </c>
      <c r="AK4738" s="21">
        <v>0</v>
      </c>
      <c r="AL4738" s="22">
        <f t="shared" ref="AL4738:AL4801" si="79">AJ4738+AK4738</f>
        <v>0</v>
      </c>
    </row>
    <row r="4739" spans="1:38" ht="12" customHeight="1">
      <c r="A4739" s="19" t="s">
        <v>17472</v>
      </c>
      <c r="B4739" s="20" t="s">
        <v>17473</v>
      </c>
      <c r="C4739" s="20" t="str">
        <f t="shared" si="78"/>
        <v>上海江依南医疗美容门诊部</v>
      </c>
      <c r="D4739" s="20" t="s">
        <v>954</v>
      </c>
      <c r="F4739" s="20" t="s">
        <v>241</v>
      </c>
      <c r="G4739" s="20" t="s">
        <v>241</v>
      </c>
      <c r="H4739" s="20" t="s">
        <v>17474</v>
      </c>
      <c r="I4739" s="20"/>
      <c r="J4739" s="20"/>
      <c r="K4739" s="12"/>
      <c r="L4739" s="20" t="s">
        <v>17475</v>
      </c>
      <c r="M4739" s="20" t="s">
        <v>17473</v>
      </c>
      <c r="N4739" s="20"/>
      <c r="O4739" s="19" t="s">
        <v>17476</v>
      </c>
      <c r="P4739" s="20" t="s">
        <v>43</v>
      </c>
      <c r="Q4739" s="19" t="s">
        <v>131</v>
      </c>
      <c r="U4739" s="21">
        <v>50</v>
      </c>
      <c r="V4739" s="21">
        <v>1</v>
      </c>
      <c r="W4739" s="21">
        <v>2</v>
      </c>
      <c r="X4739" s="21">
        <v>5</v>
      </c>
      <c r="AJ4739" s="21">
        <v>0</v>
      </c>
      <c r="AK4739" s="21">
        <f>VLOOKUP(B4739,[2]Sheet3!$A$3:$B$1872,2,0)</f>
        <v>55406.194690265496</v>
      </c>
      <c r="AL4739" s="22">
        <f t="shared" si="79"/>
        <v>55406.194690265496</v>
      </c>
    </row>
    <row r="4740" spans="1:38" ht="12" customHeight="1">
      <c r="A4740" s="19" t="s">
        <v>17477</v>
      </c>
      <c r="B4740" s="20" t="s">
        <v>17478</v>
      </c>
      <c r="C4740" s="20" t="str">
        <f t="shared" si="78"/>
        <v>上海江城皮肤病医院</v>
      </c>
      <c r="D4740" s="20"/>
      <c r="F4740" s="20" t="s">
        <v>241</v>
      </c>
      <c r="G4740" s="20" t="s">
        <v>241</v>
      </c>
      <c r="H4740" s="20"/>
      <c r="I4740" s="20"/>
      <c r="J4740" s="20"/>
      <c r="K4740" s="20"/>
      <c r="L4740" s="20" t="s">
        <v>5311</v>
      </c>
      <c r="M4740" s="20" t="s">
        <v>5311</v>
      </c>
      <c r="N4740" s="20"/>
      <c r="O4740" s="19" t="s">
        <v>17479</v>
      </c>
      <c r="P4740" s="20" t="s">
        <v>43</v>
      </c>
      <c r="Q4740" s="19" t="s">
        <v>237</v>
      </c>
      <c r="AJ4740" s="21">
        <v>0</v>
      </c>
      <c r="AK4740" s="21">
        <v>0</v>
      </c>
      <c r="AL4740" s="22">
        <f t="shared" si="79"/>
        <v>0</v>
      </c>
    </row>
    <row r="4741" spans="1:38" ht="12" customHeight="1">
      <c r="A4741" s="19" t="s">
        <v>17480</v>
      </c>
      <c r="B4741" s="20" t="s">
        <v>17481</v>
      </c>
      <c r="C4741" s="20" t="str">
        <f t="shared" si="78"/>
        <v>上海沃德医疗</v>
      </c>
      <c r="D4741" s="20" t="s">
        <v>884</v>
      </c>
      <c r="F4741" s="20" t="s">
        <v>241</v>
      </c>
      <c r="G4741" s="20" t="s">
        <v>241</v>
      </c>
      <c r="H4741" s="20"/>
      <c r="I4741" s="20"/>
      <c r="J4741" s="20"/>
      <c r="K4741" s="20"/>
      <c r="L4741" s="20" t="s">
        <v>17447</v>
      </c>
      <c r="M4741" s="20" t="s">
        <v>17447</v>
      </c>
      <c r="N4741" s="20"/>
      <c r="O4741" s="19" t="s">
        <v>17482</v>
      </c>
      <c r="P4741" s="20" t="s">
        <v>43</v>
      </c>
      <c r="Q4741" s="19" t="s">
        <v>131</v>
      </c>
      <c r="AJ4741" s="21">
        <v>0</v>
      </c>
      <c r="AK4741" s="21">
        <v>0</v>
      </c>
      <c r="AL4741" s="22">
        <f t="shared" si="79"/>
        <v>0</v>
      </c>
    </row>
    <row r="4742" spans="1:38" ht="12" customHeight="1">
      <c r="A4742" s="19" t="s">
        <v>17483</v>
      </c>
      <c r="B4742" s="20" t="s">
        <v>17484</v>
      </c>
      <c r="C4742" s="20" t="str">
        <f t="shared" si="78"/>
        <v>上海沪中医疗美容门诊部</v>
      </c>
      <c r="D4742" s="20" t="s">
        <v>940</v>
      </c>
      <c r="F4742" s="20" t="s">
        <v>241</v>
      </c>
      <c r="G4742" s="20" t="s">
        <v>241</v>
      </c>
      <c r="H4742" s="20" t="s">
        <v>17485</v>
      </c>
      <c r="I4742" s="20"/>
      <c r="J4742" s="20"/>
      <c r="K4742" s="20"/>
      <c r="L4742" s="20"/>
      <c r="M4742" s="20" t="s">
        <v>17484</v>
      </c>
      <c r="N4742" s="20"/>
      <c r="O4742" s="19" t="s">
        <v>17486</v>
      </c>
      <c r="P4742" s="20" t="s">
        <v>43</v>
      </c>
      <c r="Q4742" s="19" t="s">
        <v>131</v>
      </c>
      <c r="AJ4742" s="21">
        <v>0</v>
      </c>
      <c r="AK4742" s="21">
        <v>0</v>
      </c>
      <c r="AL4742" s="22">
        <f t="shared" si="79"/>
        <v>0</v>
      </c>
    </row>
    <row r="4743" spans="1:38" ht="12" customHeight="1">
      <c r="A4743" s="19" t="s">
        <v>17487</v>
      </c>
      <c r="B4743" s="20" t="s">
        <v>17488</v>
      </c>
      <c r="C4743" s="20" t="str">
        <f t="shared" si="78"/>
        <v>上海洁铭医疗美容门诊部</v>
      </c>
      <c r="D4743" s="20"/>
      <c r="E4743" s="19" t="s">
        <v>17489</v>
      </c>
      <c r="F4743" s="20" t="s">
        <v>241</v>
      </c>
      <c r="G4743" s="20" t="s">
        <v>241</v>
      </c>
      <c r="H4743" s="20" t="s">
        <v>17490</v>
      </c>
      <c r="I4743" s="20"/>
      <c r="J4743" s="20"/>
      <c r="K4743" s="20"/>
      <c r="L4743" s="20" t="s">
        <v>17490</v>
      </c>
      <c r="M4743" s="20" t="s">
        <v>17488</v>
      </c>
      <c r="N4743" s="20"/>
      <c r="O4743" s="19" t="s">
        <v>17491</v>
      </c>
      <c r="P4743" s="20" t="s">
        <v>43</v>
      </c>
      <c r="Q4743" s="19" t="s">
        <v>44</v>
      </c>
      <c r="U4743" s="21">
        <v>4000</v>
      </c>
      <c r="V4743" s="21">
        <v>4</v>
      </c>
      <c r="W4743" s="21">
        <v>4</v>
      </c>
      <c r="X4743" s="21">
        <v>6</v>
      </c>
      <c r="Y4743" s="19" t="s">
        <v>45</v>
      </c>
      <c r="Z4743" s="19" t="s">
        <v>46</v>
      </c>
      <c r="AA4743" s="19" t="s">
        <v>47</v>
      </c>
      <c r="AB4743" s="19" t="s">
        <v>47</v>
      </c>
      <c r="AC4743" s="19" t="s">
        <v>48</v>
      </c>
      <c r="AD4743" s="19" t="s">
        <v>49</v>
      </c>
      <c r="AE4743" s="19" t="s">
        <v>4886</v>
      </c>
      <c r="AF4743" s="19" t="s">
        <v>4887</v>
      </c>
      <c r="AJ4743" s="21">
        <f>VLOOKUP(B4743,[1]Sheet8!$A$3:$B$989,2,0)</f>
        <v>11024.890265968235</v>
      </c>
      <c r="AK4743" s="21">
        <f>VLOOKUP(B4743,[2]Sheet3!$A$3:$B$1872,2,0)</f>
        <v>178928.31858407083</v>
      </c>
      <c r="AL4743" s="22">
        <f t="shared" si="79"/>
        <v>189953.20885003905</v>
      </c>
    </row>
    <row r="4744" spans="1:38" ht="12" customHeight="1">
      <c r="A4744" s="19" t="s">
        <v>17492</v>
      </c>
      <c r="B4744" s="20" t="s">
        <v>17493</v>
      </c>
      <c r="C4744" s="20" t="str">
        <f t="shared" ref="C4744:C4775" si="80">LEFT(B4744,LEN(B4744)-4)</f>
        <v>上海济爱老码头门诊部</v>
      </c>
      <c r="D4744" s="20"/>
      <c r="F4744" s="20" t="s">
        <v>241</v>
      </c>
      <c r="G4744" s="20" t="s">
        <v>241</v>
      </c>
      <c r="H4744" s="20"/>
      <c r="I4744" s="20"/>
      <c r="J4744" s="20"/>
      <c r="K4744" s="20"/>
      <c r="L4744" s="20"/>
      <c r="M4744" s="20"/>
      <c r="N4744" s="20"/>
      <c r="O4744" s="19" t="s">
        <v>17494</v>
      </c>
      <c r="P4744" s="20" t="s">
        <v>43</v>
      </c>
      <c r="Q4744" s="19" t="s">
        <v>131</v>
      </c>
      <c r="AJ4744" s="21">
        <v>0</v>
      </c>
      <c r="AK4744" s="21">
        <v>0</v>
      </c>
      <c r="AL4744" s="22">
        <f t="shared" si="79"/>
        <v>0</v>
      </c>
    </row>
    <row r="4745" spans="1:38" ht="12" customHeight="1">
      <c r="A4745" s="19" t="s">
        <v>17495</v>
      </c>
      <c r="B4745" s="20" t="s">
        <v>17496</v>
      </c>
      <c r="C4745" s="20" t="str">
        <f t="shared" si="80"/>
        <v>上海浮美皮肤科门诊部</v>
      </c>
      <c r="D4745" s="20" t="s">
        <v>954</v>
      </c>
      <c r="F4745" s="20" t="s">
        <v>241</v>
      </c>
      <c r="G4745" s="20" t="s">
        <v>241</v>
      </c>
      <c r="H4745" s="20"/>
      <c r="I4745" s="20"/>
      <c r="J4745" s="20"/>
      <c r="K4745" s="20"/>
      <c r="L4745" s="20" t="s">
        <v>17497</v>
      </c>
      <c r="M4745" s="20"/>
      <c r="N4745" s="20"/>
      <c r="O4745" s="19" t="s">
        <v>17498</v>
      </c>
      <c r="P4745" s="20" t="s">
        <v>43</v>
      </c>
      <c r="Q4745" s="19" t="s">
        <v>131</v>
      </c>
      <c r="AJ4745" s="21">
        <v>0</v>
      </c>
      <c r="AK4745" s="21">
        <f>VLOOKUP(B4745,[2]Sheet3!$A$3:$B$1872,2,0)</f>
        <v>3950.4882300884929</v>
      </c>
      <c r="AL4745" s="22">
        <f t="shared" si="79"/>
        <v>3950.4882300884929</v>
      </c>
    </row>
    <row r="4746" spans="1:38" ht="12" customHeight="1">
      <c r="A4746" s="19" t="s">
        <v>17499</v>
      </c>
      <c r="B4746" s="20" t="s">
        <v>17500</v>
      </c>
      <c r="C4746" s="20" t="str">
        <f t="shared" si="80"/>
        <v>上海海上花田医疗美容门诊部</v>
      </c>
      <c r="D4746" s="20" t="s">
        <v>954</v>
      </c>
      <c r="F4746" s="20" t="s">
        <v>241</v>
      </c>
      <c r="G4746" s="20" t="s">
        <v>241</v>
      </c>
      <c r="H4746" s="20"/>
      <c r="I4746" s="20"/>
      <c r="J4746" s="20"/>
      <c r="K4746" s="20"/>
      <c r="L4746" s="20" t="s">
        <v>17500</v>
      </c>
      <c r="M4746" s="20" t="s">
        <v>17500</v>
      </c>
      <c r="N4746" s="20"/>
      <c r="O4746" s="19" t="s">
        <v>17501</v>
      </c>
      <c r="P4746" s="20" t="s">
        <v>43</v>
      </c>
      <c r="Q4746" s="19" t="s">
        <v>131</v>
      </c>
      <c r="AJ4746" s="21">
        <v>0</v>
      </c>
      <c r="AK4746" s="21">
        <f>VLOOKUP(B4746,[2]Sheet3!$A$3:$B$1872,2,0)</f>
        <v>21663.716814159299</v>
      </c>
      <c r="AL4746" s="22">
        <f t="shared" si="79"/>
        <v>21663.716814159299</v>
      </c>
    </row>
    <row r="4747" spans="1:38" ht="12" customHeight="1">
      <c r="A4747" s="19" t="s">
        <v>17502</v>
      </c>
      <c r="B4747" s="20" t="s">
        <v>17503</v>
      </c>
      <c r="C4747" s="20" t="str">
        <f t="shared" si="80"/>
        <v>上海清沁医疗美容门诊部</v>
      </c>
      <c r="D4747" s="20" t="s">
        <v>884</v>
      </c>
      <c r="F4747" s="20" t="s">
        <v>241</v>
      </c>
      <c r="G4747" s="20" t="s">
        <v>241</v>
      </c>
      <c r="H4747" s="20" t="s">
        <v>17504</v>
      </c>
      <c r="I4747" s="20"/>
      <c r="J4747" s="20"/>
      <c r="K4747" s="20"/>
      <c r="L4747" s="20" t="s">
        <v>17505</v>
      </c>
      <c r="M4747" s="20" t="s">
        <v>17503</v>
      </c>
      <c r="N4747" s="20"/>
      <c r="O4747" s="19" t="s">
        <v>17506</v>
      </c>
      <c r="P4747" s="20" t="s">
        <v>43</v>
      </c>
      <c r="Q4747" s="19" t="s">
        <v>131</v>
      </c>
      <c r="AJ4747" s="21">
        <v>0</v>
      </c>
      <c r="AK4747" s="21">
        <v>0</v>
      </c>
      <c r="AL4747" s="22">
        <f t="shared" si="79"/>
        <v>0</v>
      </c>
    </row>
    <row r="4748" spans="1:38" ht="12" customHeight="1">
      <c r="A4748" s="19" t="s">
        <v>17507</v>
      </c>
      <c r="B4748" s="20" t="s">
        <v>17508</v>
      </c>
      <c r="C4748" s="20" t="str">
        <f t="shared" si="80"/>
        <v>上海</v>
      </c>
      <c r="D4748" s="20" t="s">
        <v>940</v>
      </c>
      <c r="F4748" s="20" t="s">
        <v>241</v>
      </c>
      <c r="G4748" s="20" t="s">
        <v>241</v>
      </c>
      <c r="H4748" s="20" t="s">
        <v>17509</v>
      </c>
      <c r="I4748" s="20"/>
      <c r="J4748" s="20"/>
      <c r="K4748" s="20"/>
      <c r="L4748" s="20" t="s">
        <v>17510</v>
      </c>
      <c r="M4748" s="20" t="s">
        <v>17511</v>
      </c>
      <c r="N4748" s="20"/>
      <c r="O4748" s="19" t="s">
        <v>17512</v>
      </c>
      <c r="P4748" s="20" t="s">
        <v>59</v>
      </c>
      <c r="Q4748" s="19" t="s">
        <v>131</v>
      </c>
      <c r="AJ4748" s="21">
        <v>0</v>
      </c>
      <c r="AK4748" s="21">
        <v>0</v>
      </c>
      <c r="AL4748" s="22">
        <f t="shared" si="79"/>
        <v>0</v>
      </c>
    </row>
    <row r="4749" spans="1:38" ht="12" customHeight="1">
      <c r="A4749" s="19" t="s">
        <v>17513</v>
      </c>
      <c r="B4749" s="20" t="s">
        <v>17514</v>
      </c>
      <c r="C4749" s="20" t="str">
        <f t="shared" si="80"/>
        <v>上海漾颜医疗美容门诊部</v>
      </c>
      <c r="D4749" s="20" t="s">
        <v>954</v>
      </c>
      <c r="F4749" s="20" t="s">
        <v>241</v>
      </c>
      <c r="G4749" s="20" t="s">
        <v>241</v>
      </c>
      <c r="H4749" s="20" t="s">
        <v>17515</v>
      </c>
      <c r="I4749" s="20"/>
      <c r="J4749" s="20"/>
      <c r="K4749" s="20"/>
      <c r="L4749" s="20" t="s">
        <v>17514</v>
      </c>
      <c r="M4749" s="20" t="s">
        <v>17514</v>
      </c>
      <c r="N4749" s="20"/>
      <c r="O4749" s="19" t="s">
        <v>17516</v>
      </c>
      <c r="P4749" s="20" t="s">
        <v>43</v>
      </c>
      <c r="Q4749" s="19" t="s">
        <v>131</v>
      </c>
      <c r="AJ4749" s="21">
        <v>0</v>
      </c>
      <c r="AK4749" s="21">
        <f>VLOOKUP(B4749,[2]Sheet3!$A$3:$B$1872,2,0)</f>
        <v>11915.044247787611</v>
      </c>
      <c r="AL4749" s="22">
        <f t="shared" si="79"/>
        <v>11915.044247787611</v>
      </c>
    </row>
    <row r="4750" spans="1:38" ht="12" customHeight="1">
      <c r="A4750" s="19" t="s">
        <v>17517</v>
      </c>
      <c r="B4750" s="20" t="s">
        <v>17518</v>
      </c>
      <c r="C4750" s="20" t="str">
        <f t="shared" si="80"/>
        <v>上海灵之水医疗美容门诊部</v>
      </c>
      <c r="D4750" s="20"/>
      <c r="F4750" s="20" t="s">
        <v>241</v>
      </c>
      <c r="G4750" s="20" t="s">
        <v>241</v>
      </c>
      <c r="H4750" s="20"/>
      <c r="I4750" s="20"/>
      <c r="J4750" s="20"/>
      <c r="K4750" s="20"/>
      <c r="L4750" s="20"/>
      <c r="M4750" s="20" t="s">
        <v>17518</v>
      </c>
      <c r="N4750" s="20"/>
      <c r="O4750" s="19" t="s">
        <v>17519</v>
      </c>
      <c r="P4750" s="20" t="s">
        <v>43</v>
      </c>
      <c r="Q4750" s="19" t="s">
        <v>131</v>
      </c>
      <c r="AJ4750" s="21">
        <v>0</v>
      </c>
      <c r="AK4750" s="21">
        <v>0</v>
      </c>
      <c r="AL4750" s="22">
        <f t="shared" si="79"/>
        <v>0</v>
      </c>
    </row>
    <row r="4751" spans="1:38" ht="12" customHeight="1">
      <c r="A4751" s="19" t="s">
        <v>17520</v>
      </c>
      <c r="B4751" s="20" t="s">
        <v>17521</v>
      </c>
      <c r="C4751" s="20" t="str">
        <f t="shared" si="80"/>
        <v>上海爱丽姿医疗美容医院</v>
      </c>
      <c r="D4751" s="20"/>
      <c r="F4751" s="20" t="s">
        <v>241</v>
      </c>
      <c r="G4751" s="20" t="s">
        <v>241</v>
      </c>
      <c r="H4751" s="20"/>
      <c r="I4751" s="20"/>
      <c r="J4751" s="20"/>
      <c r="K4751" s="20"/>
      <c r="L4751" s="20" t="s">
        <v>17522</v>
      </c>
      <c r="M4751" s="20" t="s">
        <v>17523</v>
      </c>
      <c r="N4751" s="20"/>
      <c r="O4751" s="19" t="s">
        <v>17524</v>
      </c>
      <c r="P4751" s="20" t="s">
        <v>43</v>
      </c>
      <c r="Q4751" s="19" t="s">
        <v>237</v>
      </c>
      <c r="U4751" s="21">
        <v>400</v>
      </c>
      <c r="V4751" s="21">
        <v>2</v>
      </c>
      <c r="W4751" s="21">
        <v>4</v>
      </c>
      <c r="X4751" s="21">
        <v>12</v>
      </c>
      <c r="Y4751" s="19" t="s">
        <v>45</v>
      </c>
      <c r="Z4751" s="19" t="s">
        <v>46</v>
      </c>
      <c r="AA4751" s="19" t="s">
        <v>47</v>
      </c>
      <c r="AB4751" s="19" t="s">
        <v>461</v>
      </c>
      <c r="AC4751" s="19" t="s">
        <v>86</v>
      </c>
      <c r="AD4751" s="19" t="s">
        <v>87</v>
      </c>
      <c r="AJ4751" s="21">
        <v>0</v>
      </c>
      <c r="AK4751" s="21">
        <f>VLOOKUP(B4751,[2]Sheet3!$A$3:$B$1872,2,0)</f>
        <v>11915.09</v>
      </c>
      <c r="AL4751" s="22">
        <f t="shared" si="79"/>
        <v>11915.09</v>
      </c>
    </row>
    <row r="4752" spans="1:38" ht="12" customHeight="1">
      <c r="A4752" s="19" t="s">
        <v>17525</v>
      </c>
      <c r="B4752" s="20" t="s">
        <v>17526</v>
      </c>
      <c r="C4752" s="20" t="str">
        <f t="shared" si="80"/>
        <v>上海爱尔眼科医院</v>
      </c>
      <c r="D4752" s="20" t="s">
        <v>884</v>
      </c>
      <c r="F4752" s="20" t="s">
        <v>241</v>
      </c>
      <c r="G4752" s="20" t="s">
        <v>241</v>
      </c>
      <c r="H4752" s="20"/>
      <c r="I4752" s="20"/>
      <c r="J4752" s="20"/>
      <c r="K4752" s="20"/>
      <c r="L4752" s="20" t="s">
        <v>17527</v>
      </c>
      <c r="M4752" s="20"/>
      <c r="N4752" s="20"/>
      <c r="O4752" s="19" t="s">
        <v>17528</v>
      </c>
      <c r="P4752" s="20" t="s">
        <v>43</v>
      </c>
      <c r="Q4752" s="19" t="s">
        <v>131</v>
      </c>
      <c r="AJ4752" s="21">
        <v>0</v>
      </c>
      <c r="AK4752" s="21">
        <v>0</v>
      </c>
      <c r="AL4752" s="22">
        <f t="shared" si="79"/>
        <v>0</v>
      </c>
    </row>
    <row r="4753" spans="1:38" ht="12" customHeight="1">
      <c r="A4753" s="19" t="s">
        <v>17529</v>
      </c>
      <c r="B4753" s="20" t="s">
        <v>17530</v>
      </c>
      <c r="C4753" s="20" t="str">
        <f t="shared" si="80"/>
        <v>上海爱尔睛亮眼科医院</v>
      </c>
      <c r="D4753" s="20" t="s">
        <v>884</v>
      </c>
      <c r="F4753" s="20" t="s">
        <v>241</v>
      </c>
      <c r="G4753" s="20" t="s">
        <v>241</v>
      </c>
      <c r="H4753" s="20"/>
      <c r="I4753" s="20"/>
      <c r="J4753" s="20"/>
      <c r="K4753" s="20"/>
      <c r="L4753" s="20" t="s">
        <v>17531</v>
      </c>
      <c r="M4753" s="20"/>
      <c r="N4753" s="20"/>
      <c r="O4753" s="19" t="s">
        <v>17532</v>
      </c>
      <c r="P4753" s="20" t="s">
        <v>43</v>
      </c>
      <c r="Q4753" s="19" t="s">
        <v>131</v>
      </c>
      <c r="AJ4753" s="21">
        <v>0</v>
      </c>
      <c r="AK4753" s="21">
        <v>0</v>
      </c>
      <c r="AL4753" s="22">
        <f t="shared" si="79"/>
        <v>0</v>
      </c>
    </row>
    <row r="4754" spans="1:38" ht="12" customHeight="1">
      <c r="A4754" s="19" t="s">
        <v>17533</v>
      </c>
      <c r="B4754" s="20" t="s">
        <v>17534</v>
      </c>
      <c r="C4754" s="20" t="str">
        <f t="shared" si="80"/>
        <v>上海爱者医疗美容诊所</v>
      </c>
      <c r="D4754" s="20"/>
      <c r="F4754" s="20" t="s">
        <v>241</v>
      </c>
      <c r="G4754" s="20" t="s">
        <v>241</v>
      </c>
      <c r="H4754" s="20"/>
      <c r="I4754" s="20"/>
      <c r="J4754" s="20"/>
      <c r="K4754" s="20"/>
      <c r="L4754" s="20" t="s">
        <v>17534</v>
      </c>
      <c r="M4754" s="20" t="s">
        <v>17534</v>
      </c>
      <c r="N4754" s="20"/>
      <c r="O4754" s="19" t="s">
        <v>17535</v>
      </c>
      <c r="P4754" s="20" t="s">
        <v>43</v>
      </c>
      <c r="Q4754" s="19" t="s">
        <v>237</v>
      </c>
      <c r="R4754" s="19" t="s">
        <v>803</v>
      </c>
      <c r="S4754" s="19" t="s">
        <v>139</v>
      </c>
      <c r="T4754" s="19" t="s">
        <v>152</v>
      </c>
      <c r="AJ4754" s="21">
        <v>0</v>
      </c>
      <c r="AK4754" s="21">
        <v>0</v>
      </c>
      <c r="AL4754" s="22">
        <f t="shared" si="79"/>
        <v>0</v>
      </c>
    </row>
    <row r="4755" spans="1:38" ht="12" customHeight="1">
      <c r="A4755" s="19" t="s">
        <v>17536</v>
      </c>
      <c r="B4755" s="20" t="s">
        <v>17537</v>
      </c>
      <c r="C4755" s="20" t="str">
        <f t="shared" si="80"/>
        <v>上海爱莫儿医疗美容门诊部</v>
      </c>
      <c r="D4755" s="20" t="s">
        <v>954</v>
      </c>
      <c r="F4755" s="20" t="s">
        <v>241</v>
      </c>
      <c r="G4755" s="20" t="s">
        <v>241</v>
      </c>
      <c r="H4755" s="20" t="s">
        <v>17538</v>
      </c>
      <c r="I4755" s="20"/>
      <c r="J4755" s="20"/>
      <c r="K4755" s="12"/>
      <c r="L4755" s="20" t="s">
        <v>17537</v>
      </c>
      <c r="M4755" s="20" t="s">
        <v>17537</v>
      </c>
      <c r="N4755" s="20"/>
      <c r="O4755" s="19" t="s">
        <v>17539</v>
      </c>
      <c r="P4755" s="20" t="s">
        <v>43</v>
      </c>
      <c r="Q4755" s="19" t="s">
        <v>131</v>
      </c>
      <c r="U4755" s="21">
        <v>100</v>
      </c>
      <c r="V4755" s="21">
        <v>1</v>
      </c>
      <c r="W4755" s="21">
        <v>1</v>
      </c>
      <c r="X4755" s="21">
        <v>4</v>
      </c>
      <c r="AJ4755" s="21">
        <v>0</v>
      </c>
      <c r="AK4755" s="21">
        <f>VLOOKUP(B4755,[2]Sheet3!$A$3:$B$1872,2,0)</f>
        <v>64991.150442477883</v>
      </c>
      <c r="AL4755" s="22">
        <f t="shared" si="79"/>
        <v>64991.150442477883</v>
      </c>
    </row>
    <row r="4756" spans="1:38" ht="12" customHeight="1">
      <c r="A4756" s="19" t="s">
        <v>17540</v>
      </c>
      <c r="B4756" s="20" t="s">
        <v>17541</v>
      </c>
      <c r="C4756" s="20" t="str">
        <f t="shared" si="80"/>
        <v>上海王海兰医疗美容门诊</v>
      </c>
      <c r="D4756" s="20"/>
      <c r="F4756" s="20" t="s">
        <v>241</v>
      </c>
      <c r="G4756" s="20" t="s">
        <v>241</v>
      </c>
      <c r="H4756" s="20"/>
      <c r="I4756" s="20"/>
      <c r="J4756" s="20"/>
      <c r="K4756" s="20"/>
      <c r="L4756" s="20"/>
      <c r="M4756" s="20"/>
      <c r="N4756" s="20" t="s">
        <v>237</v>
      </c>
      <c r="O4756" s="19" t="s">
        <v>761</v>
      </c>
      <c r="P4756" s="20" t="s">
        <v>761</v>
      </c>
      <c r="Q4756" s="19" t="s">
        <v>237</v>
      </c>
      <c r="R4756" s="19" t="s">
        <v>744</v>
      </c>
      <c r="S4756" s="19" t="s">
        <v>139</v>
      </c>
      <c r="T4756" s="19" t="s">
        <v>152</v>
      </c>
      <c r="AJ4756" s="21">
        <v>0</v>
      </c>
      <c r="AK4756" s="21">
        <v>0</v>
      </c>
      <c r="AL4756" s="22">
        <f t="shared" si="79"/>
        <v>0</v>
      </c>
    </row>
    <row r="4757" spans="1:38" ht="12" customHeight="1">
      <c r="A4757" s="19" t="s">
        <v>17542</v>
      </c>
      <c r="B4757" s="20" t="s">
        <v>17543</v>
      </c>
      <c r="C4757" s="20" t="str">
        <f t="shared" si="80"/>
        <v>上海王海珍医疗美容诊</v>
      </c>
      <c r="D4757" s="20" t="s">
        <v>954</v>
      </c>
      <c r="F4757" s="20" t="s">
        <v>241</v>
      </c>
      <c r="G4757" s="20" t="s">
        <v>241</v>
      </c>
      <c r="H4757" s="20"/>
      <c r="I4757" s="20"/>
      <c r="J4757" s="20"/>
      <c r="K4757" s="20"/>
      <c r="L4757" s="20" t="s">
        <v>17543</v>
      </c>
      <c r="M4757" s="20"/>
      <c r="N4757" s="20"/>
      <c r="O4757" s="19" t="s">
        <v>17544</v>
      </c>
      <c r="P4757" s="20" t="s">
        <v>43</v>
      </c>
      <c r="Q4757" s="19" t="s">
        <v>131</v>
      </c>
      <c r="U4757" s="21">
        <v>50</v>
      </c>
      <c r="V4757" s="21">
        <v>1</v>
      </c>
      <c r="W4757" s="21">
        <v>2</v>
      </c>
      <c r="X4757" s="21">
        <v>5</v>
      </c>
      <c r="AJ4757" s="21">
        <f>VLOOKUP(B4757,[1]Sheet8!$A$3:$B$989,2,0)</f>
        <v>9426.6999999999989</v>
      </c>
      <c r="AK4757" s="21">
        <f>VLOOKUP(B4757,[2]Sheet3!$A$3:$B$1872,2,0)</f>
        <v>21663.716814159292</v>
      </c>
      <c r="AL4757" s="22">
        <f t="shared" si="79"/>
        <v>31090.416814159289</v>
      </c>
    </row>
    <row r="4758" spans="1:38" ht="12" customHeight="1">
      <c r="A4758" s="19" t="s">
        <v>17545</v>
      </c>
      <c r="B4758" s="20" t="s">
        <v>17546</v>
      </c>
      <c r="C4758" s="20" t="str">
        <f t="shared" si="80"/>
        <v>上海玫瑰医疗美容医院</v>
      </c>
      <c r="D4758" s="20"/>
      <c r="E4758" s="19" t="s">
        <v>17547</v>
      </c>
      <c r="F4758" s="20" t="s">
        <v>241</v>
      </c>
      <c r="G4758" s="20" t="s">
        <v>241</v>
      </c>
      <c r="H4758" s="20" t="s">
        <v>17548</v>
      </c>
      <c r="I4758" s="20"/>
      <c r="J4758" s="20"/>
      <c r="K4758" s="20"/>
      <c r="L4758" s="20" t="s">
        <v>17548</v>
      </c>
      <c r="M4758" s="20" t="s">
        <v>17548</v>
      </c>
      <c r="N4758" s="20"/>
      <c r="O4758" s="19" t="s">
        <v>17549</v>
      </c>
      <c r="P4758" s="20" t="s">
        <v>43</v>
      </c>
      <c r="Q4758" s="19" t="s">
        <v>180</v>
      </c>
      <c r="R4758" s="19" t="s">
        <v>151</v>
      </c>
      <c r="S4758" s="19" t="s">
        <v>139</v>
      </c>
      <c r="T4758" s="19" t="s">
        <v>152</v>
      </c>
      <c r="U4758" s="21">
        <v>4000</v>
      </c>
      <c r="V4758" s="21">
        <v>4</v>
      </c>
      <c r="W4758" s="21">
        <v>4</v>
      </c>
      <c r="X4758" s="21">
        <v>20</v>
      </c>
      <c r="Y4758" s="19" t="s">
        <v>45</v>
      </c>
      <c r="Z4758" s="19" t="s">
        <v>46</v>
      </c>
      <c r="AA4758" s="19" t="s">
        <v>47</v>
      </c>
      <c r="AB4758" s="19" t="s">
        <v>47</v>
      </c>
      <c r="AC4758" s="19" t="s">
        <v>86</v>
      </c>
      <c r="AD4758" s="19" t="s">
        <v>87</v>
      </c>
      <c r="AE4758" s="19" t="s">
        <v>17405</v>
      </c>
      <c r="AF4758" s="19" t="s">
        <v>17406</v>
      </c>
      <c r="AJ4758" s="21">
        <f>VLOOKUP(B4758,[1]Sheet8!$A$3:$B$989,2,0)</f>
        <v>315573.44765283447</v>
      </c>
      <c r="AK4758" s="21">
        <f>VLOOKUP(B4758,[2]Sheet3!$A$3:$B$1872,2,0)</f>
        <v>1768027.3628318585</v>
      </c>
      <c r="AL4758" s="22">
        <f t="shared" si="79"/>
        <v>2083600.8104846929</v>
      </c>
    </row>
    <row r="4759" spans="1:38" ht="12" customHeight="1">
      <c r="A4759" s="19" t="s">
        <v>17550</v>
      </c>
      <c r="B4759" s="20" t="s">
        <v>17551</v>
      </c>
      <c r="C4759" s="20" t="str">
        <f t="shared" si="80"/>
        <v>上海玺美医疗美容门诊部</v>
      </c>
      <c r="D4759" s="20" t="s">
        <v>954</v>
      </c>
      <c r="F4759" s="20" t="s">
        <v>241</v>
      </c>
      <c r="G4759" s="20" t="s">
        <v>241</v>
      </c>
      <c r="H4759" s="20" t="s">
        <v>17552</v>
      </c>
      <c r="I4759" s="20"/>
      <c r="J4759" s="20"/>
      <c r="K4759" s="20"/>
      <c r="L4759" s="20"/>
      <c r="M4759" s="20" t="s">
        <v>17551</v>
      </c>
      <c r="N4759" s="20"/>
      <c r="O4759" s="19" t="s">
        <v>17553</v>
      </c>
      <c r="P4759" s="20" t="s">
        <v>43</v>
      </c>
      <c r="Q4759" s="19" t="s">
        <v>131</v>
      </c>
      <c r="U4759" s="21">
        <v>200</v>
      </c>
      <c r="V4759" s="21">
        <v>2</v>
      </c>
      <c r="W4759" s="21">
        <v>2</v>
      </c>
      <c r="X4759" s="21">
        <v>3</v>
      </c>
      <c r="AJ4759" s="21">
        <v>0</v>
      </c>
      <c r="AK4759" s="21">
        <f>VLOOKUP(B4759,[2]Sheet3!$A$3:$B$1872,2,0)</f>
        <v>23830.13424778761</v>
      </c>
      <c r="AL4759" s="22">
        <f t="shared" si="79"/>
        <v>23830.13424778761</v>
      </c>
    </row>
    <row r="4760" spans="1:38" ht="12" customHeight="1">
      <c r="A4760" s="19" t="s">
        <v>17554</v>
      </c>
      <c r="B4760" s="20" t="s">
        <v>17555</v>
      </c>
      <c r="C4760" s="20" t="str">
        <f t="shared" si="80"/>
        <v>上海珞俪医疗美容门诊</v>
      </c>
      <c r="D4760" s="20" t="s">
        <v>954</v>
      </c>
      <c r="F4760" s="20" t="s">
        <v>241</v>
      </c>
      <c r="G4760" s="20" t="s">
        <v>241</v>
      </c>
      <c r="H4760" s="20"/>
      <c r="I4760" s="20"/>
      <c r="J4760" s="20"/>
      <c r="K4760" s="20"/>
      <c r="L4760" s="20"/>
      <c r="M4760" s="20" t="s">
        <v>17555</v>
      </c>
      <c r="N4760" s="20"/>
      <c r="O4760" s="19" t="s">
        <v>17556</v>
      </c>
      <c r="P4760" s="20" t="s">
        <v>43</v>
      </c>
      <c r="Q4760" s="19" t="s">
        <v>131</v>
      </c>
      <c r="AJ4760" s="21">
        <v>0</v>
      </c>
      <c r="AK4760" s="21">
        <f>VLOOKUP(B4760,[2]Sheet3!$A$3:$B$1872,2,0)</f>
        <v>40077.921858407084</v>
      </c>
      <c r="AL4760" s="22">
        <f t="shared" si="79"/>
        <v>40077.921858407084</v>
      </c>
    </row>
    <row r="4761" spans="1:38" ht="12" customHeight="1">
      <c r="A4761" s="19" t="s">
        <v>17557</v>
      </c>
      <c r="B4761" s="20" t="s">
        <v>17558</v>
      </c>
      <c r="C4761" s="20" t="str">
        <f t="shared" si="80"/>
        <v>上海瑞东医院</v>
      </c>
      <c r="D4761" s="20"/>
      <c r="F4761" s="20" t="s">
        <v>241</v>
      </c>
      <c r="G4761" s="20" t="s">
        <v>241</v>
      </c>
      <c r="H4761" s="20" t="s">
        <v>17559</v>
      </c>
      <c r="I4761" s="20"/>
      <c r="J4761" s="20"/>
      <c r="K4761" s="20"/>
      <c r="L4761" s="20" t="s">
        <v>17560</v>
      </c>
      <c r="M4761" s="20" t="s">
        <v>17561</v>
      </c>
      <c r="N4761" s="20"/>
      <c r="O4761" s="19" t="s">
        <v>17562</v>
      </c>
      <c r="P4761" s="20" t="s">
        <v>43</v>
      </c>
      <c r="Q4761" s="19" t="s">
        <v>131</v>
      </c>
      <c r="AJ4761" s="21">
        <v>0</v>
      </c>
      <c r="AK4761" s="21">
        <v>0</v>
      </c>
      <c r="AL4761" s="22">
        <f t="shared" si="79"/>
        <v>0</v>
      </c>
    </row>
    <row r="4762" spans="1:38" ht="12" customHeight="1">
      <c r="A4762" s="19" t="s">
        <v>17563</v>
      </c>
      <c r="B4762" s="20" t="s">
        <v>17564</v>
      </c>
      <c r="C4762" s="20" t="str">
        <f t="shared" si="80"/>
        <v>上海瑞伯门诊部</v>
      </c>
      <c r="D4762" s="20" t="s">
        <v>954</v>
      </c>
      <c r="F4762" s="20" t="s">
        <v>241</v>
      </c>
      <c r="G4762" s="20" t="s">
        <v>241</v>
      </c>
      <c r="H4762" s="20"/>
      <c r="I4762" s="20"/>
      <c r="J4762" s="20"/>
      <c r="K4762" s="20"/>
      <c r="L4762" s="20" t="s">
        <v>17565</v>
      </c>
      <c r="M4762" s="20"/>
      <c r="N4762" s="20"/>
      <c r="O4762" s="19" t="s">
        <v>17566</v>
      </c>
      <c r="P4762" s="20" t="s">
        <v>43</v>
      </c>
      <c r="Q4762" s="19" t="s">
        <v>131</v>
      </c>
      <c r="U4762" s="21">
        <v>300</v>
      </c>
      <c r="V4762" s="21">
        <v>1</v>
      </c>
      <c r="W4762" s="21">
        <v>1</v>
      </c>
      <c r="X4762" s="21">
        <v>3</v>
      </c>
      <c r="AJ4762" s="21">
        <v>0</v>
      </c>
      <c r="AK4762" s="21">
        <f>VLOOKUP(B4762,[2]Sheet3!$A$3:$B$1872,2,0)</f>
        <v>15992.920353982303</v>
      </c>
      <c r="AL4762" s="22">
        <f t="shared" si="79"/>
        <v>15992.920353982303</v>
      </c>
    </row>
    <row r="4763" spans="1:38" ht="12" customHeight="1">
      <c r="A4763" s="19" t="s">
        <v>17567</v>
      </c>
      <c r="B4763" s="20" t="s">
        <v>17568</v>
      </c>
      <c r="C4763" s="20" t="str">
        <f t="shared" si="80"/>
        <v>上海瑞佛医疗美容诊所</v>
      </c>
      <c r="D4763" s="20" t="s">
        <v>884</v>
      </c>
      <c r="F4763" s="20" t="s">
        <v>241</v>
      </c>
      <c r="G4763" s="20" t="s">
        <v>241</v>
      </c>
      <c r="H4763" s="20"/>
      <c r="I4763" s="20"/>
      <c r="J4763" s="20"/>
      <c r="K4763" s="20"/>
      <c r="L4763" s="20" t="s">
        <v>17568</v>
      </c>
      <c r="M4763" s="20" t="s">
        <v>17568</v>
      </c>
      <c r="N4763" s="20"/>
      <c r="O4763" s="19" t="s">
        <v>17569</v>
      </c>
      <c r="P4763" s="20" t="s">
        <v>43</v>
      </c>
      <c r="Q4763" s="19" t="s">
        <v>131</v>
      </c>
      <c r="AJ4763" s="21">
        <v>0</v>
      </c>
      <c r="AK4763" s="21">
        <v>0</v>
      </c>
      <c r="AL4763" s="22">
        <f t="shared" si="79"/>
        <v>0</v>
      </c>
    </row>
    <row r="4764" spans="1:38" ht="12" customHeight="1">
      <c r="A4764" s="19" t="s">
        <v>17570</v>
      </c>
      <c r="B4764" s="20" t="s">
        <v>17571</v>
      </c>
      <c r="C4764" s="20" t="str">
        <f t="shared" si="80"/>
        <v>上海瑞妮丝医疗美容门诊部</v>
      </c>
      <c r="D4764" s="20"/>
      <c r="E4764" s="19" t="s">
        <v>17572</v>
      </c>
      <c r="F4764" s="20" t="s">
        <v>241</v>
      </c>
      <c r="G4764" s="20" t="s">
        <v>241</v>
      </c>
      <c r="H4764" s="20"/>
      <c r="I4764" s="20"/>
      <c r="J4764" s="20"/>
      <c r="K4764" s="20"/>
      <c r="L4764" s="20" t="s">
        <v>17573</v>
      </c>
      <c r="M4764" s="20" t="s">
        <v>17571</v>
      </c>
      <c r="N4764" s="20"/>
      <c r="O4764" s="19" t="s">
        <v>17574</v>
      </c>
      <c r="P4764" s="20" t="s">
        <v>43</v>
      </c>
      <c r="Q4764" s="19" t="s">
        <v>170</v>
      </c>
      <c r="R4764" s="19" t="s">
        <v>17575</v>
      </c>
      <c r="S4764" s="19" t="s">
        <v>251</v>
      </c>
      <c r="U4764" s="21">
        <v>600</v>
      </c>
      <c r="V4764" s="21">
        <v>2</v>
      </c>
      <c r="W4764" s="21">
        <v>3</v>
      </c>
      <c r="X4764" s="21">
        <v>12</v>
      </c>
      <c r="Y4764" s="19" t="s">
        <v>45</v>
      </c>
      <c r="Z4764" s="19" t="s">
        <v>46</v>
      </c>
      <c r="AA4764" s="19" t="s">
        <v>47</v>
      </c>
      <c r="AB4764" s="19" t="s">
        <v>47</v>
      </c>
      <c r="AC4764" s="19" t="s">
        <v>86</v>
      </c>
      <c r="AD4764" s="19" t="s">
        <v>87</v>
      </c>
      <c r="AE4764" s="19" t="s">
        <v>2155</v>
      </c>
      <c r="AF4764" s="19" t="s">
        <v>2156</v>
      </c>
      <c r="AJ4764" s="21">
        <f>VLOOKUP(B4764,[1]Sheet8!$A$3:$B$989,2,0)</f>
        <v>20462.52957092545</v>
      </c>
      <c r="AK4764" s="21">
        <f>VLOOKUP(B4764,[2]Sheet3!$A$3:$B$1872,2,0)</f>
        <v>766513.27433628321</v>
      </c>
      <c r="AL4764" s="22">
        <f t="shared" si="79"/>
        <v>786975.80390720861</v>
      </c>
    </row>
    <row r="4765" spans="1:38" ht="12" customHeight="1">
      <c r="A4765" s="19" t="s">
        <v>17576</v>
      </c>
      <c r="B4765" s="20" t="s">
        <v>17577</v>
      </c>
      <c r="C4765" s="20" t="str">
        <f t="shared" si="80"/>
        <v>上海瑞欧医疗美容门诊部</v>
      </c>
      <c r="D4765" s="20"/>
      <c r="E4765" s="19" t="s">
        <v>17578</v>
      </c>
      <c r="F4765" s="20" t="s">
        <v>241</v>
      </c>
      <c r="G4765" s="20" t="s">
        <v>241</v>
      </c>
      <c r="H4765" s="20"/>
      <c r="I4765" s="20"/>
      <c r="J4765" s="20"/>
      <c r="K4765" s="20"/>
      <c r="L4765" s="20" t="s">
        <v>17579</v>
      </c>
      <c r="M4765" s="20" t="s">
        <v>17577</v>
      </c>
      <c r="N4765" s="20"/>
      <c r="O4765" s="19" t="s">
        <v>17580</v>
      </c>
      <c r="P4765" s="20" t="s">
        <v>43</v>
      </c>
      <c r="Q4765" s="19" t="s">
        <v>170</v>
      </c>
      <c r="U4765" s="21">
        <v>300</v>
      </c>
      <c r="V4765" s="21">
        <v>1</v>
      </c>
      <c r="W4765" s="21">
        <v>1</v>
      </c>
      <c r="X4765" s="21">
        <v>4</v>
      </c>
      <c r="Y4765" s="19" t="s">
        <v>45</v>
      </c>
      <c r="Z4765" s="19" t="s">
        <v>46</v>
      </c>
      <c r="AA4765" s="19" t="s">
        <v>47</v>
      </c>
      <c r="AB4765" s="19" t="s">
        <v>47</v>
      </c>
      <c r="AC4765" s="19" t="s">
        <v>48</v>
      </c>
      <c r="AD4765" s="19" t="s">
        <v>49</v>
      </c>
      <c r="AE4765" s="19" t="s">
        <v>4929</v>
      </c>
      <c r="AF4765" s="19" t="s">
        <v>4930</v>
      </c>
      <c r="AJ4765" s="21">
        <f>VLOOKUP(B4765,[1]Sheet8!$A$3:$B$989,2,0)</f>
        <v>0</v>
      </c>
      <c r="AK4765" s="21">
        <f>VLOOKUP(B4765,[2]Sheet3!$A$3:$B$1872,2,0)</f>
        <v>72637.168141592934</v>
      </c>
      <c r="AL4765" s="22">
        <f t="shared" si="79"/>
        <v>72637.168141592934</v>
      </c>
    </row>
    <row r="4766" spans="1:38" ht="12" customHeight="1">
      <c r="A4766" s="19" t="s">
        <v>17581</v>
      </c>
      <c r="B4766" s="20" t="s">
        <v>17582</v>
      </c>
      <c r="C4766" s="20" t="str">
        <f t="shared" si="80"/>
        <v>上海瑞浦门诊部</v>
      </c>
      <c r="D4766" s="20" t="s">
        <v>884</v>
      </c>
      <c r="F4766" s="20" t="s">
        <v>241</v>
      </c>
      <c r="G4766" s="20" t="s">
        <v>241</v>
      </c>
      <c r="H4766" s="20"/>
      <c r="I4766" s="20"/>
      <c r="J4766" s="20"/>
      <c r="K4766" s="20"/>
      <c r="L4766" s="20" t="s">
        <v>17582</v>
      </c>
      <c r="M4766" s="20"/>
      <c r="N4766" s="20"/>
      <c r="O4766" s="19" t="s">
        <v>17583</v>
      </c>
      <c r="P4766" s="20" t="s">
        <v>43</v>
      </c>
      <c r="Q4766" s="19" t="s">
        <v>131</v>
      </c>
      <c r="AJ4766" s="21">
        <v>0</v>
      </c>
      <c r="AK4766" s="21">
        <v>0</v>
      </c>
      <c r="AL4766" s="22">
        <f t="shared" si="79"/>
        <v>0</v>
      </c>
    </row>
    <row r="4767" spans="1:38" ht="12" customHeight="1">
      <c r="A4767" s="19" t="s">
        <v>17584</v>
      </c>
      <c r="B4767" s="20" t="s">
        <v>17585</v>
      </c>
      <c r="C4767" s="20" t="str">
        <f t="shared" si="80"/>
        <v>上海瑞瑶医疗美容门诊部</v>
      </c>
      <c r="D4767" s="20" t="s">
        <v>954</v>
      </c>
      <c r="F4767" s="20" t="s">
        <v>241</v>
      </c>
      <c r="G4767" s="20" t="s">
        <v>241</v>
      </c>
      <c r="H4767" s="20"/>
      <c r="I4767" s="20"/>
      <c r="J4767" s="20"/>
      <c r="K4767" s="20"/>
      <c r="L4767" s="20" t="s">
        <v>17585</v>
      </c>
      <c r="M4767" s="20" t="s">
        <v>17585</v>
      </c>
      <c r="N4767" s="20"/>
      <c r="O4767" s="19" t="s">
        <v>17586</v>
      </c>
      <c r="P4767" s="20" t="s">
        <v>43</v>
      </c>
      <c r="Q4767" s="19" t="s">
        <v>131</v>
      </c>
      <c r="AJ4767" s="21">
        <v>0</v>
      </c>
      <c r="AK4767" s="21">
        <f>VLOOKUP(B4767,[2]Sheet3!$A$3:$B$1872,2,0)</f>
        <v>10831.858407079646</v>
      </c>
      <c r="AL4767" s="22">
        <f t="shared" si="79"/>
        <v>10831.858407079646</v>
      </c>
    </row>
    <row r="4768" spans="1:38" ht="12" customHeight="1">
      <c r="A4768" s="19" t="s">
        <v>17587</v>
      </c>
      <c r="B4768" s="20" t="s">
        <v>17588</v>
      </c>
      <c r="C4768" s="20" t="str">
        <f t="shared" si="80"/>
        <v>上海瑞阳整形外科门诊部</v>
      </c>
      <c r="D4768" s="20"/>
      <c r="E4768" s="19" t="s">
        <v>17589</v>
      </c>
      <c r="F4768" s="20" t="s">
        <v>241</v>
      </c>
      <c r="G4768" s="20" t="s">
        <v>241</v>
      </c>
      <c r="H4768" s="20"/>
      <c r="I4768" s="20"/>
      <c r="J4768" s="20"/>
      <c r="K4768" s="20"/>
      <c r="L4768" s="20" t="s">
        <v>17588</v>
      </c>
      <c r="M4768" s="20" t="s">
        <v>17590</v>
      </c>
      <c r="N4768" s="20"/>
      <c r="O4768" s="19" t="s">
        <v>17591</v>
      </c>
      <c r="P4768" s="20" t="s">
        <v>43</v>
      </c>
      <c r="Q4768" s="19" t="s">
        <v>44</v>
      </c>
      <c r="R4768" s="19" t="s">
        <v>1366</v>
      </c>
      <c r="S4768" s="19" t="s">
        <v>139</v>
      </c>
      <c r="T4768" s="19" t="s">
        <v>140</v>
      </c>
      <c r="U4768" s="21">
        <v>1000</v>
      </c>
      <c r="V4768" s="21">
        <v>4</v>
      </c>
      <c r="W4768" s="21">
        <v>6</v>
      </c>
      <c r="X4768" s="21">
        <v>8</v>
      </c>
      <c r="Y4768" s="19" t="s">
        <v>45</v>
      </c>
      <c r="Z4768" s="19" t="s">
        <v>46</v>
      </c>
      <c r="AA4768" s="19" t="s">
        <v>47</v>
      </c>
      <c r="AB4768" s="19" t="s">
        <v>47</v>
      </c>
      <c r="AC4768" s="19" t="s">
        <v>86</v>
      </c>
      <c r="AD4768" s="19" t="s">
        <v>87</v>
      </c>
      <c r="AE4768" s="19" t="s">
        <v>2155</v>
      </c>
      <c r="AF4768" s="19" t="s">
        <v>2156</v>
      </c>
      <c r="AJ4768" s="21">
        <f>VLOOKUP(B4768,[1]Sheet8!$A$3:$B$989,2,0)</f>
        <v>70831.619141850897</v>
      </c>
      <c r="AK4768" s="21">
        <f>VLOOKUP(B4768,[2]Sheet3!$A$3:$B$1872,2,0)</f>
        <v>253110.24020227563</v>
      </c>
      <c r="AL4768" s="22">
        <f t="shared" si="79"/>
        <v>323941.85934412654</v>
      </c>
    </row>
    <row r="4769" spans="1:38" ht="12" customHeight="1">
      <c r="A4769" s="19" t="s">
        <v>17592</v>
      </c>
      <c r="B4769" s="20" t="s">
        <v>17593</v>
      </c>
      <c r="C4769" s="20" t="str">
        <f t="shared" si="80"/>
        <v>上海瑞鹰门诊部</v>
      </c>
      <c r="D4769" s="20" t="s">
        <v>884</v>
      </c>
      <c r="F4769" s="20" t="s">
        <v>241</v>
      </c>
      <c r="G4769" s="20" t="s">
        <v>241</v>
      </c>
      <c r="H4769" s="20"/>
      <c r="I4769" s="20"/>
      <c r="J4769" s="20"/>
      <c r="K4769" s="20"/>
      <c r="L4769" s="20" t="s">
        <v>17594</v>
      </c>
      <c r="M4769" s="20"/>
      <c r="N4769" s="20"/>
      <c r="O4769" s="19" t="s">
        <v>17595</v>
      </c>
      <c r="P4769" s="20" t="s">
        <v>43</v>
      </c>
      <c r="Q4769" s="19" t="s">
        <v>131</v>
      </c>
      <c r="AJ4769" s="21">
        <v>0</v>
      </c>
      <c r="AK4769" s="21">
        <v>0</v>
      </c>
      <c r="AL4769" s="22">
        <f t="shared" si="79"/>
        <v>0</v>
      </c>
    </row>
    <row r="4770" spans="1:38" ht="12" customHeight="1">
      <c r="A4770" s="19" t="s">
        <v>17596</v>
      </c>
      <c r="B4770" s="20" t="s">
        <v>17597</v>
      </c>
      <c r="C4770" s="20" t="str">
        <f t="shared" si="80"/>
        <v>上海瑰丽医疗美容门诊部有限</v>
      </c>
      <c r="D4770" s="20" t="s">
        <v>884</v>
      </c>
      <c r="F4770" s="20" t="s">
        <v>241</v>
      </c>
      <c r="G4770" s="20" t="s">
        <v>241</v>
      </c>
      <c r="H4770" s="20" t="s">
        <v>17598</v>
      </c>
      <c r="I4770" s="20"/>
      <c r="J4770" s="20"/>
      <c r="K4770" s="20"/>
      <c r="L4770" s="20" t="s">
        <v>17599</v>
      </c>
      <c r="M4770" s="20" t="s">
        <v>17597</v>
      </c>
      <c r="N4770" s="20"/>
      <c r="O4770" s="19" t="s">
        <v>17600</v>
      </c>
      <c r="P4770" s="20" t="s">
        <v>43</v>
      </c>
      <c r="Q4770" s="19" t="s">
        <v>131</v>
      </c>
      <c r="AJ4770" s="21">
        <v>0</v>
      </c>
      <c r="AK4770" s="21">
        <v>0</v>
      </c>
      <c r="AL4770" s="22">
        <f t="shared" si="79"/>
        <v>0</v>
      </c>
    </row>
    <row r="4771" spans="1:38" ht="12" customHeight="1">
      <c r="A4771" s="19" t="s">
        <v>17601</v>
      </c>
      <c r="B4771" s="20" t="s">
        <v>17602</v>
      </c>
      <c r="C4771" s="20" t="str">
        <f t="shared" si="80"/>
        <v>上海生命树医疗管理（集团）</v>
      </c>
      <c r="D4771" s="20"/>
      <c r="F4771" s="20" t="s">
        <v>241</v>
      </c>
      <c r="G4771" s="20" t="s">
        <v>241</v>
      </c>
      <c r="H4771" s="20" t="s">
        <v>17603</v>
      </c>
      <c r="I4771" s="20"/>
      <c r="J4771" s="20"/>
      <c r="K4771" s="20"/>
      <c r="L4771" s="20" t="s">
        <v>17604</v>
      </c>
      <c r="M4771" s="20" t="s">
        <v>17605</v>
      </c>
      <c r="N4771" s="20"/>
      <c r="O4771" s="19" t="s">
        <v>17606</v>
      </c>
      <c r="P4771" s="20" t="s">
        <v>43</v>
      </c>
      <c r="Q4771" s="19" t="s">
        <v>131</v>
      </c>
      <c r="AJ4771" s="21">
        <v>0</v>
      </c>
      <c r="AK4771" s="21">
        <v>0</v>
      </c>
      <c r="AL4771" s="22">
        <f t="shared" si="79"/>
        <v>0</v>
      </c>
    </row>
    <row r="4772" spans="1:38" ht="12" customHeight="1">
      <c r="A4772" s="19" t="s">
        <v>17607</v>
      </c>
      <c r="B4772" s="20" t="s">
        <v>17605</v>
      </c>
      <c r="C4772" s="20" t="str">
        <f t="shared" si="80"/>
        <v>上海生命树医疗美容门诊部</v>
      </c>
      <c r="D4772" s="20"/>
      <c r="E4772" s="19" t="s">
        <v>17608</v>
      </c>
      <c r="F4772" s="20" t="s">
        <v>241</v>
      </c>
      <c r="G4772" s="20" t="s">
        <v>241</v>
      </c>
      <c r="H4772" s="20" t="s">
        <v>17603</v>
      </c>
      <c r="I4772" s="20"/>
      <c r="J4772" s="20"/>
      <c r="K4772" s="20"/>
      <c r="L4772" s="20" t="s">
        <v>17604</v>
      </c>
      <c r="M4772" s="20" t="s">
        <v>17605</v>
      </c>
      <c r="N4772" s="20"/>
      <c r="O4772" s="19" t="s">
        <v>17609</v>
      </c>
      <c r="P4772" s="20" t="s">
        <v>43</v>
      </c>
      <c r="Q4772" s="19" t="s">
        <v>170</v>
      </c>
      <c r="U4772" s="21">
        <v>2000</v>
      </c>
      <c r="V4772" s="21">
        <v>1</v>
      </c>
      <c r="W4772" s="21">
        <v>2</v>
      </c>
      <c r="X4772" s="21">
        <v>10</v>
      </c>
      <c r="Y4772" s="19" t="s">
        <v>45</v>
      </c>
      <c r="Z4772" s="19" t="s">
        <v>46</v>
      </c>
      <c r="AA4772" s="19" t="s">
        <v>47</v>
      </c>
      <c r="AB4772" s="19" t="s">
        <v>47</v>
      </c>
      <c r="AC4772" s="19" t="s">
        <v>86</v>
      </c>
      <c r="AD4772" s="19" t="s">
        <v>87</v>
      </c>
      <c r="AE4772" s="19" t="s">
        <v>2140</v>
      </c>
      <c r="AF4772" s="19" t="s">
        <v>2140</v>
      </c>
      <c r="AJ4772" s="21">
        <f>VLOOKUP(B4772,[1]Sheet8!$A$3:$B$989,2,0)</f>
        <v>55065.079939755604</v>
      </c>
      <c r="AK4772" s="21">
        <f>VLOOKUP(B4772,[2]Sheet3!$A$3:$B$1872,2,0)</f>
        <v>353514.51289506943</v>
      </c>
      <c r="AL4772" s="22">
        <f t="shared" si="79"/>
        <v>408579.59283482505</v>
      </c>
    </row>
    <row r="4773" spans="1:38" ht="12" customHeight="1">
      <c r="A4773" s="19" t="s">
        <v>17610</v>
      </c>
      <c r="B4773" s="20" t="s">
        <v>17611</v>
      </c>
      <c r="C4773" s="20" t="str">
        <f t="shared" si="80"/>
        <v>上海申德医院</v>
      </c>
      <c r="D4773" s="20" t="s">
        <v>884</v>
      </c>
      <c r="F4773" s="20" t="s">
        <v>241</v>
      </c>
      <c r="G4773" s="20" t="s">
        <v>241</v>
      </c>
      <c r="H4773" s="20" t="s">
        <v>17612</v>
      </c>
      <c r="I4773" s="20"/>
      <c r="J4773" s="20"/>
      <c r="K4773" s="20"/>
      <c r="L4773" s="20" t="s">
        <v>17612</v>
      </c>
      <c r="M4773" s="20"/>
      <c r="N4773" s="20"/>
      <c r="O4773" s="19" t="s">
        <v>17613</v>
      </c>
      <c r="P4773" s="20" t="s">
        <v>43</v>
      </c>
      <c r="Q4773" s="19" t="s">
        <v>131</v>
      </c>
      <c r="AJ4773" s="21">
        <v>0</v>
      </c>
      <c r="AK4773" s="21">
        <v>0</v>
      </c>
      <c r="AL4773" s="22">
        <f t="shared" si="79"/>
        <v>0</v>
      </c>
    </row>
    <row r="4774" spans="1:38" ht="12" customHeight="1">
      <c r="A4774" s="19" t="s">
        <v>17614</v>
      </c>
      <c r="B4774" s="20" t="s">
        <v>17615</v>
      </c>
      <c r="C4774" s="20" t="str">
        <f t="shared" si="80"/>
        <v>上海百佳妇产医院</v>
      </c>
      <c r="D4774" s="20"/>
      <c r="F4774" s="20" t="s">
        <v>241</v>
      </c>
      <c r="G4774" s="20" t="s">
        <v>241</v>
      </c>
      <c r="H4774" s="20" t="s">
        <v>17616</v>
      </c>
      <c r="I4774" s="20"/>
      <c r="J4774" s="20"/>
      <c r="K4774" s="20"/>
      <c r="L4774" s="20"/>
      <c r="M4774" s="20"/>
      <c r="N4774" s="20" t="s">
        <v>237</v>
      </c>
      <c r="O4774" s="19" t="s">
        <v>17617</v>
      </c>
      <c r="P4774" s="20" t="s">
        <v>43</v>
      </c>
      <c r="Q4774" s="19" t="s">
        <v>237</v>
      </c>
      <c r="R4774" s="19" t="s">
        <v>803</v>
      </c>
      <c r="S4774" s="19" t="s">
        <v>139</v>
      </c>
      <c r="T4774" s="19" t="s">
        <v>152</v>
      </c>
      <c r="AG4774" s="19" t="s">
        <v>804</v>
      </c>
      <c r="AJ4774" s="21">
        <v>0</v>
      </c>
      <c r="AK4774" s="21">
        <v>0</v>
      </c>
      <c r="AL4774" s="22">
        <f t="shared" si="79"/>
        <v>0</v>
      </c>
    </row>
    <row r="4775" spans="1:38" ht="12" customHeight="1">
      <c r="A4775" s="19" t="s">
        <v>17618</v>
      </c>
      <c r="B4775" s="20" t="s">
        <v>17619</v>
      </c>
      <c r="C4775" s="20" t="str">
        <f t="shared" si="80"/>
        <v>上海百达丽医疗美容门诊部</v>
      </c>
      <c r="D4775" s="20"/>
      <c r="E4775" s="19" t="s">
        <v>17620</v>
      </c>
      <c r="F4775" s="20" t="s">
        <v>241</v>
      </c>
      <c r="G4775" s="20" t="s">
        <v>241</v>
      </c>
      <c r="H4775" s="20" t="s">
        <v>17621</v>
      </c>
      <c r="I4775" s="20"/>
      <c r="J4775" s="20"/>
      <c r="K4775" s="20"/>
      <c r="L4775" s="20"/>
      <c r="M4775" s="20" t="s">
        <v>17619</v>
      </c>
      <c r="N4775" s="20"/>
      <c r="O4775" s="19" t="s">
        <v>17622</v>
      </c>
      <c r="P4775" s="20" t="s">
        <v>43</v>
      </c>
      <c r="Q4775" s="19" t="s">
        <v>44</v>
      </c>
      <c r="U4775" s="21">
        <v>800</v>
      </c>
      <c r="V4775" s="21">
        <v>15</v>
      </c>
      <c r="W4775" s="21">
        <v>4</v>
      </c>
      <c r="X4775" s="21">
        <v>20</v>
      </c>
      <c r="Y4775" s="19" t="s">
        <v>45</v>
      </c>
      <c r="Z4775" s="19" t="s">
        <v>46</v>
      </c>
      <c r="AA4775" s="19" t="s">
        <v>47</v>
      </c>
      <c r="AB4775" s="19" t="s">
        <v>47</v>
      </c>
      <c r="AC4775" s="19" t="s">
        <v>86</v>
      </c>
      <c r="AD4775" s="19" t="s">
        <v>87</v>
      </c>
      <c r="AE4775" s="19" t="s">
        <v>3492</v>
      </c>
      <c r="AF4775" s="19" t="s">
        <v>3493</v>
      </c>
      <c r="AJ4775" s="21">
        <f>VLOOKUP(B4775,[1]Sheet8!$A$3:$B$989,2,0)</f>
        <v>0</v>
      </c>
      <c r="AK4775" s="21">
        <v>0</v>
      </c>
      <c r="AL4775" s="22">
        <f t="shared" si="79"/>
        <v>0</v>
      </c>
    </row>
    <row r="4776" spans="1:38" ht="12" customHeight="1">
      <c r="A4776" s="19" t="s">
        <v>17623</v>
      </c>
      <c r="B4776" s="20" t="s">
        <v>17624</v>
      </c>
      <c r="C4776" s="20" t="str">
        <f t="shared" ref="C4776:C4807" si="81">LEFT(B4776,LEN(B4776)-4)</f>
        <v>上海盈健门诊部</v>
      </c>
      <c r="D4776" s="20"/>
      <c r="E4776" s="19" t="s">
        <v>17625</v>
      </c>
      <c r="F4776" s="20" t="s">
        <v>241</v>
      </c>
      <c r="G4776" s="20" t="s">
        <v>241</v>
      </c>
      <c r="H4776" s="20"/>
      <c r="I4776" s="20"/>
      <c r="J4776" s="20"/>
      <c r="K4776" s="20"/>
      <c r="L4776" s="20" t="s">
        <v>17626</v>
      </c>
      <c r="M4776" s="20"/>
      <c r="N4776" s="20" t="s">
        <v>301</v>
      </c>
      <c r="O4776" s="19" t="s">
        <v>17627</v>
      </c>
      <c r="P4776" s="20" t="s">
        <v>43</v>
      </c>
      <c r="Q4776" s="19" t="s">
        <v>180</v>
      </c>
      <c r="U4776" s="21">
        <v>500</v>
      </c>
      <c r="V4776" s="21">
        <v>0</v>
      </c>
      <c r="W4776" s="21">
        <v>5</v>
      </c>
      <c r="X4776" s="21">
        <v>6</v>
      </c>
      <c r="Y4776" s="19" t="s">
        <v>45</v>
      </c>
      <c r="Z4776" s="19" t="s">
        <v>46</v>
      </c>
      <c r="AA4776" s="19" t="s">
        <v>47</v>
      </c>
      <c r="AB4776" s="19" t="s">
        <v>47</v>
      </c>
      <c r="AC4776" s="19" t="s">
        <v>48</v>
      </c>
      <c r="AD4776" s="19" t="s">
        <v>49</v>
      </c>
      <c r="AE4776" s="19" t="s">
        <v>2928</v>
      </c>
      <c r="AF4776" s="19" t="s">
        <v>2929</v>
      </c>
      <c r="AJ4776" s="21">
        <f>VLOOKUP(B4776,[1]Sheet8!$A$3:$B$989,2,0)</f>
        <v>419016.07116673491</v>
      </c>
      <c r="AK4776" s="21">
        <f>VLOOKUP(B4776,[2]Sheet3!$A$3:$B$1872,2,0)</f>
        <v>414594.69026548677</v>
      </c>
      <c r="AL4776" s="22">
        <f t="shared" si="79"/>
        <v>833610.76143222163</v>
      </c>
    </row>
    <row r="4777" spans="1:38" ht="12" customHeight="1">
      <c r="A4777" s="19" t="s">
        <v>17628</v>
      </c>
      <c r="B4777" s="20" t="s">
        <v>17629</v>
      </c>
      <c r="C4777" s="20" t="str">
        <f t="shared" si="81"/>
        <v>上海盈美医疗美容门诊部</v>
      </c>
      <c r="D4777" s="20" t="s">
        <v>884</v>
      </c>
      <c r="F4777" s="20" t="s">
        <v>241</v>
      </c>
      <c r="G4777" s="20" t="s">
        <v>241</v>
      </c>
      <c r="H4777" s="20" t="s">
        <v>17630</v>
      </c>
      <c r="I4777" s="20"/>
      <c r="J4777" s="20"/>
      <c r="K4777" s="12"/>
      <c r="L4777" s="20" t="s">
        <v>17630</v>
      </c>
      <c r="M4777" s="20" t="s">
        <v>17629</v>
      </c>
      <c r="N4777" s="20"/>
      <c r="O4777" s="19" t="s">
        <v>17631</v>
      </c>
      <c r="P4777" s="20" t="s">
        <v>43</v>
      </c>
      <c r="Q4777" s="19" t="s">
        <v>131</v>
      </c>
      <c r="AJ4777" s="21">
        <v>0</v>
      </c>
      <c r="AK4777" s="21">
        <v>0</v>
      </c>
      <c r="AL4777" s="22">
        <f t="shared" si="79"/>
        <v>0</v>
      </c>
    </row>
    <row r="4778" spans="1:38" ht="12" customHeight="1">
      <c r="A4778" s="19" t="s">
        <v>17632</v>
      </c>
      <c r="B4778" s="20" t="s">
        <v>17633</v>
      </c>
      <c r="C4778" s="20" t="str">
        <f t="shared" si="81"/>
        <v>上海盛虹明医疗美容诊所</v>
      </c>
      <c r="D4778" s="20" t="s">
        <v>884</v>
      </c>
      <c r="F4778" s="20" t="s">
        <v>241</v>
      </c>
      <c r="G4778" s="20" t="s">
        <v>241</v>
      </c>
      <c r="H4778" s="20"/>
      <c r="I4778" s="20"/>
      <c r="J4778" s="20"/>
      <c r="K4778" s="20"/>
      <c r="L4778" s="20" t="s">
        <v>17634</v>
      </c>
      <c r="M4778" s="20" t="s">
        <v>17633</v>
      </c>
      <c r="N4778" s="20"/>
      <c r="O4778" s="19" t="s">
        <v>17635</v>
      </c>
      <c r="P4778" s="20" t="s">
        <v>43</v>
      </c>
      <c r="Q4778" s="19" t="s">
        <v>131</v>
      </c>
      <c r="AJ4778" s="21">
        <v>0</v>
      </c>
      <c r="AK4778" s="21">
        <v>0</v>
      </c>
      <c r="AL4778" s="22">
        <f t="shared" si="79"/>
        <v>0</v>
      </c>
    </row>
    <row r="4779" spans="1:38" ht="12" customHeight="1">
      <c r="A4779" s="19" t="s">
        <v>17636</v>
      </c>
      <c r="B4779" s="20" t="s">
        <v>17637</v>
      </c>
      <c r="C4779" s="20" t="str">
        <f t="shared" si="81"/>
        <v>上海知音医院</v>
      </c>
      <c r="D4779" s="20"/>
      <c r="F4779" s="20" t="s">
        <v>241</v>
      </c>
      <c r="G4779" s="20" t="s">
        <v>241</v>
      </c>
      <c r="H4779" s="20"/>
      <c r="I4779" s="20"/>
      <c r="J4779" s="20"/>
      <c r="K4779" s="20"/>
      <c r="L4779" s="20"/>
      <c r="M4779" s="20"/>
      <c r="N4779" s="20"/>
      <c r="O4779" s="19" t="s">
        <v>17638</v>
      </c>
      <c r="P4779" s="20" t="s">
        <v>43</v>
      </c>
      <c r="Q4779" s="19" t="s">
        <v>131</v>
      </c>
      <c r="AJ4779" s="21">
        <v>0</v>
      </c>
      <c r="AK4779" s="21">
        <v>0</v>
      </c>
      <c r="AL4779" s="22">
        <f t="shared" si="79"/>
        <v>0</v>
      </c>
    </row>
    <row r="4780" spans="1:38" ht="12" customHeight="1">
      <c r="A4780" s="19" t="s">
        <v>17639</v>
      </c>
      <c r="B4780" s="20" t="s">
        <v>17640</v>
      </c>
      <c r="C4780" s="20" t="str">
        <f t="shared" si="81"/>
        <v>上海知颜医疗美容门诊部</v>
      </c>
      <c r="D4780" s="20"/>
      <c r="E4780" s="19" t="s">
        <v>17641</v>
      </c>
      <c r="F4780" s="20" t="s">
        <v>241</v>
      </c>
      <c r="G4780" s="20" t="s">
        <v>241</v>
      </c>
      <c r="H4780" s="20" t="s">
        <v>17642</v>
      </c>
      <c r="I4780" s="20"/>
      <c r="J4780" s="20"/>
      <c r="K4780" s="20"/>
      <c r="L4780" s="20" t="s">
        <v>17643</v>
      </c>
      <c r="M4780" s="20" t="s">
        <v>17640</v>
      </c>
      <c r="N4780" s="20"/>
      <c r="O4780" s="19" t="s">
        <v>17644</v>
      </c>
      <c r="P4780" s="20" t="s">
        <v>43</v>
      </c>
      <c r="Q4780" s="19" t="s">
        <v>170</v>
      </c>
      <c r="U4780" s="21">
        <v>2000</v>
      </c>
      <c r="V4780" s="21">
        <v>3</v>
      </c>
      <c r="W4780" s="21">
        <v>2</v>
      </c>
      <c r="X4780" s="21">
        <v>4</v>
      </c>
      <c r="Y4780" s="19" t="s">
        <v>45</v>
      </c>
      <c r="Z4780" s="19" t="s">
        <v>46</v>
      </c>
      <c r="AA4780" s="19" t="s">
        <v>47</v>
      </c>
      <c r="AB4780" s="19" t="s">
        <v>47</v>
      </c>
      <c r="AC4780" s="19" t="s">
        <v>48</v>
      </c>
      <c r="AD4780" s="19" t="s">
        <v>49</v>
      </c>
      <c r="AE4780" s="19" t="s">
        <v>4929</v>
      </c>
      <c r="AF4780" s="19" t="s">
        <v>4930</v>
      </c>
      <c r="AJ4780" s="21">
        <f>VLOOKUP(B4780,[1]Sheet8!$A$3:$B$989,2,0)</f>
        <v>0</v>
      </c>
      <c r="AK4780" s="21">
        <f>VLOOKUP(B4780,[2]Sheet3!$A$3:$B$1872,2,0)</f>
        <v>654944.42382921302</v>
      </c>
      <c r="AL4780" s="22">
        <f t="shared" si="79"/>
        <v>654944.42382921302</v>
      </c>
    </row>
    <row r="4781" spans="1:38" ht="12" customHeight="1">
      <c r="A4781" s="19" t="s">
        <v>17645</v>
      </c>
      <c r="B4781" s="20" t="s">
        <v>17646</v>
      </c>
      <c r="C4781" s="20" t="str">
        <f t="shared" si="81"/>
        <v>上海福华医院</v>
      </c>
      <c r="D4781" s="20"/>
      <c r="F4781" s="20" t="s">
        <v>241</v>
      </c>
      <c r="G4781" s="20" t="s">
        <v>241</v>
      </c>
      <c r="H4781" s="20"/>
      <c r="I4781" s="20"/>
      <c r="J4781" s="20"/>
      <c r="K4781" s="20"/>
      <c r="L4781" s="20"/>
      <c r="M4781" s="20"/>
      <c r="N4781" s="20"/>
      <c r="O4781" s="19" t="s">
        <v>17647</v>
      </c>
      <c r="P4781" s="20" t="s">
        <v>43</v>
      </c>
      <c r="Q4781" s="19" t="s">
        <v>131</v>
      </c>
      <c r="AJ4781" s="21">
        <v>0</v>
      </c>
      <c r="AK4781" s="21">
        <v>0</v>
      </c>
      <c r="AL4781" s="22">
        <f t="shared" si="79"/>
        <v>0</v>
      </c>
    </row>
    <row r="4782" spans="1:38" ht="12" customHeight="1">
      <c r="A4782" s="19" t="s">
        <v>17648</v>
      </c>
      <c r="B4782" s="20" t="s">
        <v>17649</v>
      </c>
      <c r="C4782" s="20" t="str">
        <f t="shared" si="81"/>
        <v>上海禾新医院</v>
      </c>
      <c r="D4782" s="20"/>
      <c r="E4782" s="19" t="s">
        <v>17650</v>
      </c>
      <c r="F4782" s="20" t="s">
        <v>241</v>
      </c>
      <c r="G4782" s="20" t="s">
        <v>241</v>
      </c>
      <c r="H4782" s="20"/>
      <c r="I4782" s="20"/>
      <c r="J4782" s="20"/>
      <c r="K4782" s="20"/>
      <c r="L4782" s="20"/>
      <c r="M4782" s="20"/>
      <c r="N4782" s="20"/>
      <c r="O4782" s="19" t="s">
        <v>17651</v>
      </c>
      <c r="P4782" s="20" t="s">
        <v>43</v>
      </c>
      <c r="Q4782" s="19" t="s">
        <v>44</v>
      </c>
      <c r="U4782" s="21">
        <v>2000</v>
      </c>
      <c r="V4782" s="21">
        <v>2</v>
      </c>
      <c r="W4782" s="21">
        <v>3</v>
      </c>
      <c r="X4782" s="21">
        <v>5</v>
      </c>
      <c r="Y4782" s="19" t="s">
        <v>45</v>
      </c>
      <c r="Z4782" s="19" t="s">
        <v>46</v>
      </c>
      <c r="AA4782" s="19" t="s">
        <v>47</v>
      </c>
      <c r="AB4782" s="19" t="s">
        <v>47</v>
      </c>
      <c r="AC4782" s="19" t="s">
        <v>48</v>
      </c>
      <c r="AD4782" s="19" t="s">
        <v>49</v>
      </c>
      <c r="AE4782" s="19" t="s">
        <v>4864</v>
      </c>
      <c r="AF4782" s="19" t="s">
        <v>4865</v>
      </c>
      <c r="AJ4782" s="21">
        <f>VLOOKUP(B4782,[1]Sheet8!$A$3:$B$989,2,0)</f>
        <v>0</v>
      </c>
      <c r="AK4782" s="21">
        <f>VLOOKUP(B4782,[2]Sheet3!$A$3:$B$1872,2,0)</f>
        <v>101946.90265486727</v>
      </c>
      <c r="AL4782" s="22">
        <f t="shared" si="79"/>
        <v>101946.90265486727</v>
      </c>
    </row>
    <row r="4783" spans="1:38" ht="12" customHeight="1">
      <c r="A4783" s="19" t="s">
        <v>17652</v>
      </c>
      <c r="B4783" s="20" t="s">
        <v>17653</v>
      </c>
      <c r="C4783" s="20" t="str">
        <f t="shared" si="81"/>
        <v>上海秀可儿门诊部</v>
      </c>
      <c r="D4783" s="20"/>
      <c r="E4783" s="19" t="s">
        <v>17654</v>
      </c>
      <c r="F4783" s="20" t="s">
        <v>241</v>
      </c>
      <c r="G4783" s="20" t="s">
        <v>241</v>
      </c>
      <c r="H4783" s="20"/>
      <c r="I4783" s="20"/>
      <c r="J4783" s="20"/>
      <c r="K4783" s="20"/>
      <c r="L4783" s="20" t="s">
        <v>17655</v>
      </c>
      <c r="M4783" s="20"/>
      <c r="N4783" s="20" t="s">
        <v>301</v>
      </c>
      <c r="O4783" s="19" t="s">
        <v>17656</v>
      </c>
      <c r="P4783" s="20" t="s">
        <v>43</v>
      </c>
      <c r="Q4783" s="19" t="s">
        <v>180</v>
      </c>
      <c r="R4783" s="19" t="s">
        <v>138</v>
      </c>
      <c r="S4783" s="19" t="s">
        <v>139</v>
      </c>
      <c r="T4783" s="19" t="s">
        <v>140</v>
      </c>
      <c r="U4783" s="21">
        <v>4000</v>
      </c>
      <c r="V4783" s="21">
        <v>4</v>
      </c>
      <c r="W4783" s="21">
        <v>4</v>
      </c>
      <c r="X4783" s="21">
        <v>20</v>
      </c>
      <c r="Y4783" s="19" t="s">
        <v>45</v>
      </c>
      <c r="Z4783" s="19" t="s">
        <v>46</v>
      </c>
      <c r="AA4783" s="19" t="s">
        <v>47</v>
      </c>
      <c r="AB4783" s="19" t="s">
        <v>47</v>
      </c>
      <c r="AC4783" s="19" t="s">
        <v>86</v>
      </c>
      <c r="AD4783" s="19" t="s">
        <v>87</v>
      </c>
      <c r="AE4783" s="19" t="s">
        <v>17405</v>
      </c>
      <c r="AF4783" s="19" t="s">
        <v>17406</v>
      </c>
      <c r="AJ4783" s="21">
        <f>VLOOKUP(B4783,[1]Sheet8!$A$3:$B$989,2,0)</f>
        <v>0</v>
      </c>
      <c r="AK4783" s="21">
        <f>VLOOKUP(B4783,[2]Sheet3!$A$3:$B$1872,2,0)</f>
        <v>764347.36017699121</v>
      </c>
      <c r="AL4783" s="22">
        <f t="shared" si="79"/>
        <v>764347.36017699121</v>
      </c>
    </row>
    <row r="4784" spans="1:38" ht="12" customHeight="1">
      <c r="A4784" s="19" t="s">
        <v>17657</v>
      </c>
      <c r="B4784" s="20" t="s">
        <v>17658</v>
      </c>
      <c r="C4784" s="20" t="str">
        <f t="shared" si="81"/>
        <v>上海第九人民医院科技开发</v>
      </c>
      <c r="D4784" s="20"/>
      <c r="E4784" s="19" t="s">
        <v>17659</v>
      </c>
      <c r="F4784" s="20" t="s">
        <v>241</v>
      </c>
      <c r="G4784" s="20" t="s">
        <v>241</v>
      </c>
      <c r="H4784" s="20"/>
      <c r="I4784" s="20"/>
      <c r="J4784" s="20"/>
      <c r="K4784" s="20"/>
      <c r="L4784" s="20" t="s">
        <v>1519</v>
      </c>
      <c r="M4784" s="20" t="s">
        <v>1520</v>
      </c>
      <c r="N4784" s="20" t="s">
        <v>178</v>
      </c>
      <c r="O4784" s="19" t="s">
        <v>17660</v>
      </c>
      <c r="P4784" s="20" t="s">
        <v>43</v>
      </c>
      <c r="Q4784" s="19" t="s">
        <v>180</v>
      </c>
      <c r="V4784" s="21">
        <v>50</v>
      </c>
      <c r="W4784" s="21">
        <v>10</v>
      </c>
      <c r="X4784" s="21">
        <v>0</v>
      </c>
      <c r="Y4784" s="19" t="s">
        <v>45</v>
      </c>
      <c r="Z4784" s="19" t="s">
        <v>46</v>
      </c>
      <c r="AA4784" s="19" t="s">
        <v>47</v>
      </c>
      <c r="AB4784" s="19" t="s">
        <v>47</v>
      </c>
      <c r="AC4784" s="19" t="s">
        <v>48</v>
      </c>
      <c r="AD4784" s="19" t="s">
        <v>49</v>
      </c>
      <c r="AE4784" s="19" t="s">
        <v>2928</v>
      </c>
      <c r="AF4784" s="19" t="s">
        <v>2929</v>
      </c>
      <c r="AJ4784" s="21">
        <f>VLOOKUP(B4784,[1]Sheet8!$A$3:$B$989,2,0)</f>
        <v>218287.86892046573</v>
      </c>
      <c r="AK4784" s="21">
        <f>VLOOKUP(B4784,[2]Sheet3!$A$3:$B$1872,2,0)</f>
        <v>2637748.4672566368</v>
      </c>
      <c r="AL4784" s="22">
        <f t="shared" si="79"/>
        <v>2856036.3361771028</v>
      </c>
    </row>
    <row r="4785" spans="1:38" ht="12" customHeight="1">
      <c r="A4785" s="19" t="s">
        <v>17661</v>
      </c>
      <c r="B4785" s="20" t="s">
        <v>17662</v>
      </c>
      <c r="C4785" s="20" t="str">
        <f t="shared" si="81"/>
        <v>上海简自极医疗美容门诊部有限</v>
      </c>
      <c r="D4785" s="20"/>
      <c r="E4785" s="19" t="s">
        <v>17663</v>
      </c>
      <c r="F4785" s="20" t="s">
        <v>241</v>
      </c>
      <c r="G4785" s="20" t="s">
        <v>241</v>
      </c>
      <c r="H4785" s="20"/>
      <c r="I4785" s="20"/>
      <c r="J4785" s="20"/>
      <c r="K4785" s="20"/>
      <c r="L4785" s="20" t="s">
        <v>17664</v>
      </c>
      <c r="M4785" s="20" t="s">
        <v>17662</v>
      </c>
      <c r="N4785" s="20"/>
      <c r="O4785" s="19" t="s">
        <v>17665</v>
      </c>
      <c r="P4785" s="20" t="s">
        <v>43</v>
      </c>
      <c r="Q4785" s="19" t="s">
        <v>180</v>
      </c>
      <c r="U4785" s="21">
        <v>3000</v>
      </c>
      <c r="V4785" s="21">
        <v>2</v>
      </c>
      <c r="W4785" s="21">
        <v>2</v>
      </c>
      <c r="X4785" s="21">
        <v>8</v>
      </c>
      <c r="Y4785" s="19" t="s">
        <v>45</v>
      </c>
      <c r="Z4785" s="19" t="s">
        <v>46</v>
      </c>
      <c r="AA4785" s="19" t="s">
        <v>47</v>
      </c>
      <c r="AB4785" s="19" t="s">
        <v>47</v>
      </c>
      <c r="AC4785" s="19" t="s">
        <v>86</v>
      </c>
      <c r="AD4785" s="19" t="s">
        <v>87</v>
      </c>
      <c r="AE4785" s="19" t="s">
        <v>17405</v>
      </c>
      <c r="AF4785" s="19" t="s">
        <v>17406</v>
      </c>
      <c r="AJ4785" s="21">
        <f>VLOOKUP(B4785,[1]Sheet8!$A$3:$B$989,2,0)</f>
        <v>194737.45</v>
      </c>
      <c r="AK4785" s="21">
        <v>0</v>
      </c>
      <c r="AL4785" s="22">
        <f t="shared" si="79"/>
        <v>194737.45</v>
      </c>
    </row>
    <row r="4786" spans="1:38" ht="12" customHeight="1">
      <c r="A4786" s="19" t="s">
        <v>17666</v>
      </c>
      <c r="B4786" s="20" t="s">
        <v>17667</v>
      </c>
      <c r="C4786" s="20" t="str">
        <f t="shared" si="81"/>
        <v>上海米瑞可医疗美容门诊部</v>
      </c>
      <c r="D4786" s="20"/>
      <c r="F4786" s="20" t="s">
        <v>241</v>
      </c>
      <c r="G4786" s="20" t="s">
        <v>241</v>
      </c>
      <c r="H4786" s="20"/>
      <c r="I4786" s="20"/>
      <c r="J4786" s="20"/>
      <c r="K4786" s="20"/>
      <c r="L4786" s="20"/>
      <c r="M4786" s="20" t="s">
        <v>17667</v>
      </c>
      <c r="N4786" s="20"/>
      <c r="O4786" s="19" t="s">
        <v>17668</v>
      </c>
      <c r="P4786" s="20" t="s">
        <v>43</v>
      </c>
      <c r="Q4786" s="19" t="s">
        <v>237</v>
      </c>
      <c r="R4786" s="19" t="s">
        <v>151</v>
      </c>
      <c r="S4786" s="19" t="s">
        <v>139</v>
      </c>
      <c r="T4786" s="19" t="s">
        <v>152</v>
      </c>
      <c r="U4786" s="21">
        <v>5000</v>
      </c>
      <c r="V4786" s="21">
        <v>2</v>
      </c>
      <c r="W4786" s="21">
        <v>3</v>
      </c>
      <c r="X4786" s="21">
        <v>10</v>
      </c>
      <c r="Y4786" s="19" t="s">
        <v>45</v>
      </c>
      <c r="Z4786" s="19" t="s">
        <v>46</v>
      </c>
      <c r="AA4786" s="19" t="s">
        <v>47</v>
      </c>
      <c r="AB4786" s="19" t="s">
        <v>461</v>
      </c>
      <c r="AC4786" s="19" t="s">
        <v>86</v>
      </c>
      <c r="AD4786" s="19" t="s">
        <v>87</v>
      </c>
      <c r="AJ4786" s="21">
        <v>0</v>
      </c>
      <c r="AK4786" s="21">
        <f>VLOOKUP(B4786,[2]Sheet3!$A$3:$B$1872,2,0)</f>
        <v>30876.902654867259</v>
      </c>
      <c r="AL4786" s="22">
        <f t="shared" si="79"/>
        <v>30876.902654867259</v>
      </c>
    </row>
    <row r="4787" spans="1:38" ht="12" customHeight="1">
      <c r="A4787" s="19" t="s">
        <v>17669</v>
      </c>
      <c r="B4787" s="20" t="s">
        <v>17670</v>
      </c>
      <c r="C4787" s="20" t="str">
        <f t="shared" si="81"/>
        <v>上海红枫国际妇儿医院</v>
      </c>
      <c r="D4787" s="20"/>
      <c r="F4787" s="20" t="s">
        <v>241</v>
      </c>
      <c r="G4787" s="20" t="s">
        <v>241</v>
      </c>
      <c r="H4787" s="20"/>
      <c r="I4787" s="20"/>
      <c r="J4787" s="20"/>
      <c r="K4787" s="20"/>
      <c r="L4787" s="20"/>
      <c r="M4787" s="20"/>
      <c r="N4787" s="20"/>
      <c r="O4787" s="19" t="s">
        <v>17671</v>
      </c>
      <c r="P4787" s="20" t="s">
        <v>43</v>
      </c>
      <c r="Q4787" s="19" t="s">
        <v>131</v>
      </c>
      <c r="AJ4787" s="21">
        <v>0</v>
      </c>
      <c r="AK4787" s="21">
        <v>0</v>
      </c>
      <c r="AL4787" s="22">
        <f t="shared" si="79"/>
        <v>0</v>
      </c>
    </row>
    <row r="4788" spans="1:38" ht="12" customHeight="1">
      <c r="A4788" s="19" t="s">
        <v>17672</v>
      </c>
      <c r="B4788" s="20" t="s">
        <v>17673</v>
      </c>
      <c r="C4788" s="20" t="str">
        <f t="shared" si="81"/>
        <v>上海红睦房门诊部</v>
      </c>
      <c r="D4788" s="20" t="s">
        <v>954</v>
      </c>
      <c r="F4788" s="20" t="s">
        <v>241</v>
      </c>
      <c r="G4788" s="20" t="s">
        <v>241</v>
      </c>
      <c r="H4788" s="20"/>
      <c r="I4788" s="20"/>
      <c r="J4788" s="20"/>
      <c r="K4788" s="20"/>
      <c r="L4788" s="20" t="s">
        <v>17673</v>
      </c>
      <c r="M4788" s="20"/>
      <c r="N4788" s="20"/>
      <c r="O4788" s="19" t="s">
        <v>17674</v>
      </c>
      <c r="P4788" s="20" t="s">
        <v>43</v>
      </c>
      <c r="Q4788" s="19" t="s">
        <v>131</v>
      </c>
      <c r="U4788" s="21">
        <v>50</v>
      </c>
      <c r="V4788" s="21">
        <v>1</v>
      </c>
      <c r="W4788" s="21">
        <v>2</v>
      </c>
      <c r="X4788" s="21">
        <v>5</v>
      </c>
      <c r="AJ4788" s="21">
        <f>VLOOKUP(B4788,[1]Sheet8!$A$3:$B$989,2,0)</f>
        <v>18853.399999999998</v>
      </c>
      <c r="AK4788" s="21">
        <f>VLOOKUP(B4788,[2]Sheet3!$A$3:$B$1872,2,0)</f>
        <v>32495.575221238938</v>
      </c>
      <c r="AL4788" s="22">
        <f t="shared" si="79"/>
        <v>51348.975221238936</v>
      </c>
    </row>
    <row r="4789" spans="1:38" ht="12" customHeight="1">
      <c r="A4789" s="19" t="s">
        <v>17675</v>
      </c>
      <c r="B4789" s="20" t="s">
        <v>17676</v>
      </c>
      <c r="C4789" s="20" t="str">
        <f t="shared" si="81"/>
        <v>上海纽卓医疗美容门诊部</v>
      </c>
      <c r="D4789" s="20"/>
      <c r="E4789" s="19" t="s">
        <v>17677</v>
      </c>
      <c r="F4789" s="20" t="s">
        <v>241</v>
      </c>
      <c r="G4789" s="20" t="s">
        <v>241</v>
      </c>
      <c r="H4789" s="20"/>
      <c r="I4789" s="20"/>
      <c r="J4789" s="20"/>
      <c r="K4789" s="20"/>
      <c r="L4789" s="20" t="s">
        <v>17678</v>
      </c>
      <c r="M4789" s="20" t="s">
        <v>17676</v>
      </c>
      <c r="N4789" s="20"/>
      <c r="O4789" s="19" t="s">
        <v>17679</v>
      </c>
      <c r="P4789" s="20" t="s">
        <v>43</v>
      </c>
      <c r="Q4789" s="19" t="s">
        <v>170</v>
      </c>
      <c r="R4789" s="19" t="s">
        <v>17575</v>
      </c>
      <c r="S4789" s="19" t="s">
        <v>251</v>
      </c>
      <c r="U4789" s="21">
        <v>800</v>
      </c>
      <c r="V4789" s="21">
        <v>2</v>
      </c>
      <c r="W4789" s="21">
        <v>3</v>
      </c>
      <c r="X4789" s="21">
        <v>8</v>
      </c>
      <c r="Y4789" s="19" t="s">
        <v>45</v>
      </c>
      <c r="Z4789" s="19" t="s">
        <v>46</v>
      </c>
      <c r="AA4789" s="19" t="s">
        <v>47</v>
      </c>
      <c r="AB4789" s="19" t="s">
        <v>47</v>
      </c>
      <c r="AC4789" s="19" t="s">
        <v>86</v>
      </c>
      <c r="AD4789" s="19" t="s">
        <v>87</v>
      </c>
      <c r="AE4789" s="19" t="s">
        <v>2155</v>
      </c>
      <c r="AF4789" s="19" t="s">
        <v>2156</v>
      </c>
      <c r="AJ4789" s="21">
        <f>VLOOKUP(B4789,[1]Sheet8!$A$3:$B$989,2,0)</f>
        <v>0</v>
      </c>
      <c r="AK4789" s="21">
        <f>VLOOKUP(B4789,[2]Sheet3!$A$3:$B$1872,2,0)</f>
        <v>162477.87610619469</v>
      </c>
      <c r="AL4789" s="22">
        <f t="shared" si="79"/>
        <v>162477.87610619469</v>
      </c>
    </row>
    <row r="4790" spans="1:38" ht="12" customHeight="1">
      <c r="A4790" s="19" t="s">
        <v>17680</v>
      </c>
      <c r="B4790" s="20" t="s">
        <v>17681</v>
      </c>
      <c r="C4790" s="20" t="str">
        <f t="shared" si="81"/>
        <v>上海纽菲思医疗美容门诊部</v>
      </c>
      <c r="D4790" s="20"/>
      <c r="E4790" s="19" t="s">
        <v>17682</v>
      </c>
      <c r="F4790" s="20" t="s">
        <v>241</v>
      </c>
      <c r="G4790" s="20" t="s">
        <v>241</v>
      </c>
      <c r="H4790" s="20" t="s">
        <v>17683</v>
      </c>
      <c r="I4790" s="20"/>
      <c r="J4790" s="20"/>
      <c r="K4790" s="20"/>
      <c r="L4790" s="20" t="s">
        <v>17684</v>
      </c>
      <c r="M4790" s="20" t="s">
        <v>17685</v>
      </c>
      <c r="N4790" s="20"/>
      <c r="O4790" s="19" t="s">
        <v>17686</v>
      </c>
      <c r="P4790" s="20" t="s">
        <v>43</v>
      </c>
      <c r="Q4790" s="19" t="s">
        <v>170</v>
      </c>
      <c r="U4790" s="21">
        <v>2000</v>
      </c>
      <c r="V4790" s="21">
        <v>2</v>
      </c>
      <c r="W4790" s="21">
        <v>2</v>
      </c>
      <c r="X4790" s="21">
        <v>3</v>
      </c>
      <c r="Y4790" s="19" t="s">
        <v>45</v>
      </c>
      <c r="Z4790" s="19" t="s">
        <v>46</v>
      </c>
      <c r="AA4790" s="19" t="s">
        <v>47</v>
      </c>
      <c r="AB4790" s="19" t="s">
        <v>47</v>
      </c>
      <c r="AC4790" s="19" t="s">
        <v>48</v>
      </c>
      <c r="AD4790" s="19" t="s">
        <v>49</v>
      </c>
      <c r="AE4790" s="19" t="s">
        <v>4929</v>
      </c>
      <c r="AF4790" s="19" t="s">
        <v>4930</v>
      </c>
      <c r="AJ4790" s="21">
        <f>VLOOKUP(B4790,[1]Sheet8!$A$3:$B$989,2,0)</f>
        <v>0</v>
      </c>
      <c r="AK4790" s="21">
        <f>VLOOKUP(B4790,[2]Sheet3!$A$3:$B$1872,2,0)</f>
        <v>88117.354660094104</v>
      </c>
      <c r="AL4790" s="22">
        <f t="shared" si="79"/>
        <v>88117.354660094104</v>
      </c>
    </row>
    <row r="4791" spans="1:38" ht="12" customHeight="1">
      <c r="A4791" s="19" t="s">
        <v>17687</v>
      </c>
      <c r="B4791" s="20" t="s">
        <v>17688</v>
      </c>
      <c r="C4791" s="20" t="str">
        <f t="shared" si="81"/>
        <v>上海纽菲思新容医疗美容诊所</v>
      </c>
      <c r="D4791" s="20"/>
      <c r="E4791" s="19" t="s">
        <v>17689</v>
      </c>
      <c r="F4791" s="20" t="s">
        <v>241</v>
      </c>
      <c r="G4791" s="20" t="s">
        <v>241</v>
      </c>
      <c r="H4791" s="20" t="s">
        <v>17683</v>
      </c>
      <c r="I4791" s="20"/>
      <c r="J4791" s="20"/>
      <c r="K4791" s="20"/>
      <c r="L4791" s="20" t="s">
        <v>17690</v>
      </c>
      <c r="M4791" s="20" t="s">
        <v>17688</v>
      </c>
      <c r="N4791" s="20"/>
      <c r="O4791" s="19" t="s">
        <v>17691</v>
      </c>
      <c r="P4791" s="20" t="s">
        <v>43</v>
      </c>
      <c r="Q4791" s="19" t="s">
        <v>170</v>
      </c>
      <c r="U4791" s="21">
        <v>200</v>
      </c>
      <c r="V4791" s="21">
        <v>1</v>
      </c>
      <c r="W4791" s="21">
        <v>1</v>
      </c>
      <c r="X4791" s="21">
        <v>2</v>
      </c>
      <c r="Y4791" s="19" t="s">
        <v>45</v>
      </c>
      <c r="Z4791" s="19" t="s">
        <v>46</v>
      </c>
      <c r="AA4791" s="19" t="s">
        <v>47</v>
      </c>
      <c r="AB4791" s="19" t="s">
        <v>47</v>
      </c>
      <c r="AC4791" s="19" t="s">
        <v>48</v>
      </c>
      <c r="AD4791" s="19" t="s">
        <v>49</v>
      </c>
      <c r="AE4791" s="19" t="s">
        <v>4929</v>
      </c>
      <c r="AF4791" s="19" t="s">
        <v>4930</v>
      </c>
      <c r="AJ4791" s="21">
        <f>VLOOKUP(B4791,[1]Sheet8!$A$3:$B$989,2,0)</f>
        <v>0</v>
      </c>
      <c r="AK4791" s="21">
        <f>VLOOKUP(B4791,[2]Sheet3!$A$3:$B$1872,2,0)</f>
        <v>10831.858407079646</v>
      </c>
      <c r="AL4791" s="22">
        <f t="shared" si="79"/>
        <v>10831.858407079646</v>
      </c>
    </row>
    <row r="4792" spans="1:38" ht="12" customHeight="1">
      <c r="A4792" s="19" t="s">
        <v>17692</v>
      </c>
      <c r="B4792" s="20" t="s">
        <v>17685</v>
      </c>
      <c r="C4792" s="20" t="str">
        <f t="shared" si="81"/>
        <v>上海纽菲思星灿医疗美容门诊部</v>
      </c>
      <c r="D4792" s="20"/>
      <c r="E4792" s="19" t="s">
        <v>17693</v>
      </c>
      <c r="F4792" s="20" t="s">
        <v>241</v>
      </c>
      <c r="G4792" s="20" t="s">
        <v>241</v>
      </c>
      <c r="H4792" s="20" t="s">
        <v>17683</v>
      </c>
      <c r="I4792" s="20"/>
      <c r="J4792" s="20"/>
      <c r="K4792" s="20"/>
      <c r="L4792" s="20" t="s">
        <v>17694</v>
      </c>
      <c r="M4792" s="20" t="s">
        <v>17685</v>
      </c>
      <c r="N4792" s="20"/>
      <c r="O4792" s="19" t="s">
        <v>17695</v>
      </c>
      <c r="P4792" s="20" t="s">
        <v>43</v>
      </c>
      <c r="Q4792" s="19" t="s">
        <v>170</v>
      </c>
      <c r="U4792" s="21">
        <v>500</v>
      </c>
      <c r="V4792" s="21">
        <v>1</v>
      </c>
      <c r="W4792" s="21">
        <v>1</v>
      </c>
      <c r="X4792" s="21">
        <v>2</v>
      </c>
      <c r="Y4792" s="19" t="s">
        <v>45</v>
      </c>
      <c r="Z4792" s="19" t="s">
        <v>46</v>
      </c>
      <c r="AA4792" s="19" t="s">
        <v>47</v>
      </c>
      <c r="AB4792" s="19" t="s">
        <v>47</v>
      </c>
      <c r="AC4792" s="19" t="s">
        <v>48</v>
      </c>
      <c r="AD4792" s="19" t="s">
        <v>49</v>
      </c>
      <c r="AE4792" s="19" t="s">
        <v>4929</v>
      </c>
      <c r="AF4792" s="19" t="s">
        <v>4930</v>
      </c>
      <c r="AJ4792" s="21">
        <f>VLOOKUP(B4792,[1]Sheet8!$A$3:$B$989,2,0)</f>
        <v>0</v>
      </c>
      <c r="AK4792" s="21">
        <f>VLOOKUP(B4792,[2]Sheet3!$A$3:$B$1872,2,0)</f>
        <v>10831.858407079646</v>
      </c>
      <c r="AL4792" s="22">
        <f t="shared" si="79"/>
        <v>10831.858407079646</v>
      </c>
    </row>
    <row r="4793" spans="1:38" ht="12" customHeight="1">
      <c r="A4793" s="19" t="s">
        <v>17696</v>
      </c>
      <c r="B4793" s="20" t="s">
        <v>17697</v>
      </c>
      <c r="C4793" s="20" t="str">
        <f t="shared" si="81"/>
        <v>上海纽赛医疗美容门诊部</v>
      </c>
      <c r="D4793" s="20"/>
      <c r="F4793" s="20" t="s">
        <v>241</v>
      </c>
      <c r="G4793" s="20" t="s">
        <v>241</v>
      </c>
      <c r="H4793" s="20"/>
      <c r="I4793" s="20"/>
      <c r="J4793" s="20"/>
      <c r="K4793" s="20"/>
      <c r="L4793" s="20"/>
      <c r="M4793" s="20" t="s">
        <v>17697</v>
      </c>
      <c r="N4793" s="20"/>
      <c r="O4793" s="19" t="s">
        <v>17698</v>
      </c>
      <c r="P4793" s="20" t="s">
        <v>43</v>
      </c>
      <c r="Q4793" s="19" t="s">
        <v>131</v>
      </c>
      <c r="AJ4793" s="21">
        <v>0</v>
      </c>
      <c r="AK4793" s="21">
        <v>0</v>
      </c>
      <c r="AL4793" s="22">
        <f t="shared" si="79"/>
        <v>0</v>
      </c>
    </row>
    <row r="4794" spans="1:38" ht="12" customHeight="1">
      <c r="A4794" s="19" t="s">
        <v>17699</v>
      </c>
      <c r="B4794" s="20" t="s">
        <v>17700</v>
      </c>
      <c r="C4794" s="20" t="str">
        <f t="shared" si="81"/>
        <v>上海纽顿医疗美容门诊部</v>
      </c>
      <c r="D4794" s="20"/>
      <c r="F4794" s="20" t="s">
        <v>241</v>
      </c>
      <c r="G4794" s="20" t="s">
        <v>241</v>
      </c>
      <c r="H4794" s="20"/>
      <c r="I4794" s="20"/>
      <c r="J4794" s="20"/>
      <c r="K4794" s="20"/>
      <c r="L4794" s="20" t="s">
        <v>17700</v>
      </c>
      <c r="M4794" s="20" t="s">
        <v>17700</v>
      </c>
      <c r="N4794" s="20"/>
      <c r="O4794" s="19" t="s">
        <v>17701</v>
      </c>
      <c r="P4794" s="20" t="s">
        <v>43</v>
      </c>
      <c r="Q4794" s="19" t="s">
        <v>237</v>
      </c>
      <c r="R4794" s="19" t="s">
        <v>17575</v>
      </c>
      <c r="S4794" s="19" t="s">
        <v>251</v>
      </c>
      <c r="Y4794" s="19" t="s">
        <v>45</v>
      </c>
      <c r="Z4794" s="19" t="s">
        <v>46</v>
      </c>
      <c r="AA4794" s="19" t="s">
        <v>47</v>
      </c>
      <c r="AB4794" s="19" t="s">
        <v>461</v>
      </c>
      <c r="AC4794" s="19" t="s">
        <v>86</v>
      </c>
      <c r="AD4794" s="19" t="s">
        <v>87</v>
      </c>
      <c r="AJ4794" s="21">
        <v>0</v>
      </c>
      <c r="AK4794" s="21">
        <f>VLOOKUP(B4794,[2]Sheet3!$A$3:$B$1872,2,0)</f>
        <v>21663.716814159292</v>
      </c>
      <c r="AL4794" s="22">
        <f t="shared" si="79"/>
        <v>21663.716814159292</v>
      </c>
    </row>
    <row r="4795" spans="1:38" ht="12" customHeight="1">
      <c r="A4795" s="19" t="s">
        <v>17702</v>
      </c>
      <c r="B4795" s="20" t="s">
        <v>17703</v>
      </c>
      <c r="C4795" s="20" t="str">
        <f t="shared" si="81"/>
        <v>上海维九医疗美容门诊部有限</v>
      </c>
      <c r="D4795" s="20" t="s">
        <v>954</v>
      </c>
      <c r="F4795" s="20" t="s">
        <v>241</v>
      </c>
      <c r="G4795" s="20" t="s">
        <v>241</v>
      </c>
      <c r="H4795" s="20"/>
      <c r="I4795" s="20"/>
      <c r="J4795" s="20"/>
      <c r="K4795" s="20"/>
      <c r="L4795" s="20" t="s">
        <v>17704</v>
      </c>
      <c r="M4795" s="20" t="s">
        <v>17703</v>
      </c>
      <c r="N4795" s="20"/>
      <c r="O4795" s="19" t="s">
        <v>17705</v>
      </c>
      <c r="P4795" s="20" t="s">
        <v>43</v>
      </c>
      <c r="Q4795" s="19" t="s">
        <v>131</v>
      </c>
      <c r="U4795" s="21">
        <v>50</v>
      </c>
      <c r="V4795" s="21">
        <v>1</v>
      </c>
      <c r="W4795" s="21">
        <v>2</v>
      </c>
      <c r="X4795" s="21">
        <v>5</v>
      </c>
      <c r="AJ4795" s="21">
        <v>0</v>
      </c>
      <c r="AK4795" s="21">
        <f>VLOOKUP(B4795,[2]Sheet3!$A$3:$B$1872,2,0)</f>
        <v>10831.858407079646</v>
      </c>
      <c r="AL4795" s="22">
        <f t="shared" si="79"/>
        <v>10831.858407079646</v>
      </c>
    </row>
    <row r="4796" spans="1:38" ht="12" customHeight="1">
      <c r="A4796" s="19" t="s">
        <v>17706</v>
      </c>
      <c r="B4796" s="20" t="s">
        <v>17707</v>
      </c>
      <c r="C4796" s="20" t="str">
        <f t="shared" si="81"/>
        <v>上海置美企业管理咨询</v>
      </c>
      <c r="D4796" s="20"/>
      <c r="F4796" s="20" t="s">
        <v>241</v>
      </c>
      <c r="G4796" s="20" t="s">
        <v>241</v>
      </c>
      <c r="H4796" s="20"/>
      <c r="I4796" s="20"/>
      <c r="J4796" s="20"/>
      <c r="K4796" s="20"/>
      <c r="L4796" s="20"/>
      <c r="M4796" s="20"/>
      <c r="N4796" s="20"/>
      <c r="O4796" s="19" t="s">
        <v>17708</v>
      </c>
      <c r="P4796" s="20" t="s">
        <v>43</v>
      </c>
      <c r="Q4796" s="19" t="s">
        <v>131</v>
      </c>
      <c r="AJ4796" s="21">
        <v>0</v>
      </c>
      <c r="AK4796" s="21">
        <v>0</v>
      </c>
      <c r="AL4796" s="22">
        <f t="shared" si="79"/>
        <v>0</v>
      </c>
    </row>
    <row r="4797" spans="1:38" ht="12" customHeight="1">
      <c r="A4797" s="19" t="s">
        <v>17709</v>
      </c>
      <c r="B4797" s="20" t="s">
        <v>17710</v>
      </c>
      <c r="C4797" s="20" t="str">
        <f t="shared" si="81"/>
        <v>上海美仑医疗美容门诊部</v>
      </c>
      <c r="D4797" s="20"/>
      <c r="F4797" s="20" t="s">
        <v>241</v>
      </c>
      <c r="G4797" s="20" t="s">
        <v>241</v>
      </c>
      <c r="H4797" s="20"/>
      <c r="I4797" s="20"/>
      <c r="J4797" s="20"/>
      <c r="K4797" s="20"/>
      <c r="L4797" s="20"/>
      <c r="M4797" s="20"/>
      <c r="N4797" s="20"/>
      <c r="O4797" s="19" t="s">
        <v>17711</v>
      </c>
      <c r="P4797" s="20" t="s">
        <v>43</v>
      </c>
      <c r="Q4797" s="19" t="s">
        <v>131</v>
      </c>
      <c r="AJ4797" s="21">
        <v>0</v>
      </c>
      <c r="AK4797" s="21">
        <v>0</v>
      </c>
      <c r="AL4797" s="22">
        <f t="shared" si="79"/>
        <v>0</v>
      </c>
    </row>
    <row r="4798" spans="1:38" ht="12" customHeight="1">
      <c r="A4798" s="19" t="s">
        <v>17712</v>
      </c>
      <c r="B4798" s="20" t="s">
        <v>17713</v>
      </c>
      <c r="C4798" s="20" t="str">
        <f t="shared" si="81"/>
        <v>上海美妍康医疗美容门诊部</v>
      </c>
      <c r="D4798" s="20"/>
      <c r="E4798" s="19" t="s">
        <v>17714</v>
      </c>
      <c r="F4798" s="20" t="s">
        <v>241</v>
      </c>
      <c r="G4798" s="20" t="s">
        <v>241</v>
      </c>
      <c r="H4798" s="20"/>
      <c r="I4798" s="20"/>
      <c r="J4798" s="20"/>
      <c r="K4798" s="20"/>
      <c r="L4798" s="20" t="s">
        <v>17715</v>
      </c>
      <c r="M4798" s="20" t="s">
        <v>17713</v>
      </c>
      <c r="N4798" s="20"/>
      <c r="O4798" s="19" t="s">
        <v>17716</v>
      </c>
      <c r="P4798" s="20" t="s">
        <v>43</v>
      </c>
      <c r="Q4798" s="19" t="s">
        <v>170</v>
      </c>
      <c r="U4798" s="21">
        <v>2000</v>
      </c>
      <c r="V4798" s="21">
        <v>3</v>
      </c>
      <c r="W4798" s="21">
        <v>3</v>
      </c>
      <c r="X4798" s="21">
        <v>12</v>
      </c>
      <c r="Y4798" s="19" t="s">
        <v>45</v>
      </c>
      <c r="Z4798" s="19" t="s">
        <v>46</v>
      </c>
      <c r="AA4798" s="19" t="s">
        <v>47</v>
      </c>
      <c r="AB4798" s="19" t="s">
        <v>47</v>
      </c>
      <c r="AC4798" s="19" t="s">
        <v>86</v>
      </c>
      <c r="AD4798" s="19" t="s">
        <v>87</v>
      </c>
      <c r="AE4798" s="19" t="s">
        <v>2155</v>
      </c>
      <c r="AF4798" s="19" t="s">
        <v>2156</v>
      </c>
      <c r="AJ4798" s="21">
        <f>VLOOKUP(B4798,[1]Sheet8!$A$3:$B$989,2,0)</f>
        <v>0</v>
      </c>
      <c r="AK4798" s="21">
        <f>VLOOKUP(B4798,[2]Sheet3!$A$3:$B$1872,2,0)</f>
        <v>-1.9469026010483503E-3</v>
      </c>
      <c r="AL4798" s="22">
        <f t="shared" si="79"/>
        <v>-1.9469026010483503E-3</v>
      </c>
    </row>
    <row r="4799" spans="1:38" ht="12" customHeight="1">
      <c r="A4799" s="19" t="s">
        <v>17717</v>
      </c>
      <c r="B4799" s="20" t="s">
        <v>17718</v>
      </c>
      <c r="C4799" s="20" t="str">
        <f t="shared" si="81"/>
        <v>上海美姿医疗美容门诊部</v>
      </c>
      <c r="D4799" s="20"/>
      <c r="F4799" s="20" t="s">
        <v>241</v>
      </c>
      <c r="G4799" s="20" t="s">
        <v>241</v>
      </c>
      <c r="H4799" s="20"/>
      <c r="I4799" s="20"/>
      <c r="J4799" s="20"/>
      <c r="K4799" s="20"/>
      <c r="L4799" s="20"/>
      <c r="M4799" s="20" t="s">
        <v>17718</v>
      </c>
      <c r="N4799" s="20"/>
      <c r="O4799" s="19" t="s">
        <v>17719</v>
      </c>
      <c r="P4799" s="20" t="s">
        <v>43</v>
      </c>
      <c r="Q4799" s="19" t="s">
        <v>131</v>
      </c>
      <c r="AJ4799" s="21">
        <v>0</v>
      </c>
      <c r="AK4799" s="21">
        <v>0</v>
      </c>
      <c r="AL4799" s="22">
        <f t="shared" si="79"/>
        <v>0</v>
      </c>
    </row>
    <row r="4800" spans="1:38" ht="12" customHeight="1">
      <c r="A4800" s="19" t="s">
        <v>17720</v>
      </c>
      <c r="B4800" s="20" t="s">
        <v>17721</v>
      </c>
      <c r="C4800" s="20" t="str">
        <f t="shared" si="81"/>
        <v>上海美希卓馨医疗美容门诊部</v>
      </c>
      <c r="D4800" s="20" t="s">
        <v>954</v>
      </c>
      <c r="F4800" s="20" t="s">
        <v>241</v>
      </c>
      <c r="G4800" s="20" t="s">
        <v>241</v>
      </c>
      <c r="H4800" s="20" t="s">
        <v>17722</v>
      </c>
      <c r="I4800" s="20"/>
      <c r="J4800" s="20"/>
      <c r="K4800" s="12"/>
      <c r="L4800" s="20" t="s">
        <v>17721</v>
      </c>
      <c r="M4800" s="20" t="s">
        <v>17721</v>
      </c>
      <c r="N4800" s="20"/>
      <c r="O4800" s="19" t="s">
        <v>17723</v>
      </c>
      <c r="P4800" s="20" t="s">
        <v>43</v>
      </c>
      <c r="Q4800" s="19" t="s">
        <v>131</v>
      </c>
      <c r="U4800" s="21">
        <v>50</v>
      </c>
      <c r="V4800" s="21">
        <v>2</v>
      </c>
      <c r="W4800" s="21">
        <v>1</v>
      </c>
      <c r="X4800" s="21">
        <v>5</v>
      </c>
      <c r="AJ4800" s="21">
        <v>0</v>
      </c>
      <c r="AK4800" s="21">
        <f>VLOOKUP(B4800,[2]Sheet3!$A$3:$B$1872,2,0)</f>
        <v>56325.709469026551</v>
      </c>
      <c r="AL4800" s="22">
        <f t="shared" si="79"/>
        <v>56325.709469026551</v>
      </c>
    </row>
    <row r="4801" spans="1:38" ht="12" customHeight="1">
      <c r="A4801" s="19" t="s">
        <v>17724</v>
      </c>
      <c r="B4801" s="20" t="s">
        <v>17725</v>
      </c>
      <c r="C4801" s="20" t="str">
        <f t="shared" si="81"/>
        <v>上海美斯颜医疗美容门诊部</v>
      </c>
      <c r="D4801" s="20" t="s">
        <v>940</v>
      </c>
      <c r="F4801" s="20" t="s">
        <v>241</v>
      </c>
      <c r="G4801" s="20" t="s">
        <v>241</v>
      </c>
      <c r="H4801" s="20"/>
      <c r="I4801" s="20"/>
      <c r="J4801" s="20"/>
      <c r="K4801" s="20"/>
      <c r="L4801" s="20"/>
      <c r="M4801" s="20" t="s">
        <v>17725</v>
      </c>
      <c r="N4801" s="20"/>
      <c r="O4801" s="19" t="s">
        <v>17726</v>
      </c>
      <c r="P4801" s="20" t="s">
        <v>43</v>
      </c>
      <c r="Q4801" s="19" t="s">
        <v>131</v>
      </c>
      <c r="AJ4801" s="21">
        <v>0</v>
      </c>
      <c r="AK4801" s="21">
        <v>0</v>
      </c>
      <c r="AL4801" s="22">
        <f t="shared" si="79"/>
        <v>0</v>
      </c>
    </row>
    <row r="4802" spans="1:38" ht="12" customHeight="1">
      <c r="A4802" s="19" t="s">
        <v>17727</v>
      </c>
      <c r="B4802" s="20" t="s">
        <v>17728</v>
      </c>
      <c r="C4802" s="20" t="str">
        <f t="shared" si="81"/>
        <v>上海美星医疗美容门诊部</v>
      </c>
      <c r="D4802" s="20" t="s">
        <v>954</v>
      </c>
      <c r="F4802" s="20" t="s">
        <v>241</v>
      </c>
      <c r="G4802" s="20" t="s">
        <v>241</v>
      </c>
      <c r="H4802" s="20"/>
      <c r="I4802" s="20"/>
      <c r="J4802" s="20"/>
      <c r="K4802" s="20"/>
      <c r="L4802" s="20" t="s">
        <v>17729</v>
      </c>
      <c r="M4802" s="20" t="s">
        <v>17728</v>
      </c>
      <c r="N4802" s="20"/>
      <c r="O4802" s="19" t="s">
        <v>17730</v>
      </c>
      <c r="P4802" s="20" t="s">
        <v>43</v>
      </c>
      <c r="Q4802" s="19" t="s">
        <v>131</v>
      </c>
      <c r="U4802" s="21">
        <v>50</v>
      </c>
      <c r="V4802" s="21">
        <v>1</v>
      </c>
      <c r="W4802" s="21">
        <v>2</v>
      </c>
      <c r="X4802" s="21">
        <v>5</v>
      </c>
      <c r="AJ4802" s="21">
        <f>VLOOKUP(B4802,[1]Sheet8!$A$3:$B$989,2,0)</f>
        <v>10369.369999999999</v>
      </c>
      <c r="AK4802" s="21">
        <f>VLOOKUP(B4802,[2]Sheet3!$A$3:$B$1872,2,0)</f>
        <v>35745.224247787613</v>
      </c>
      <c r="AL4802" s="22">
        <f t="shared" ref="AL4802:AL4865" si="82">AJ4802+AK4802</f>
        <v>46114.594247787609</v>
      </c>
    </row>
    <row r="4803" spans="1:38" ht="12" customHeight="1">
      <c r="A4803" s="19" t="s">
        <v>17731</v>
      </c>
      <c r="B4803" s="20" t="s">
        <v>17732</v>
      </c>
      <c r="C4803" s="20" t="str">
        <f t="shared" si="81"/>
        <v>上海美申医疗美容门诊部</v>
      </c>
      <c r="D4803" s="20"/>
      <c r="F4803" s="20" t="s">
        <v>241</v>
      </c>
      <c r="G4803" s="20" t="s">
        <v>241</v>
      </c>
      <c r="H4803" s="20"/>
      <c r="I4803" s="20"/>
      <c r="J4803" s="20"/>
      <c r="K4803" s="20"/>
      <c r="L4803" s="20"/>
      <c r="M4803" s="20" t="s">
        <v>17732</v>
      </c>
      <c r="N4803" s="20"/>
      <c r="O4803" s="19" t="s">
        <v>17733</v>
      </c>
      <c r="P4803" s="20" t="s">
        <v>43</v>
      </c>
      <c r="Q4803" s="19" t="s">
        <v>131</v>
      </c>
      <c r="AJ4803" s="21">
        <v>0</v>
      </c>
      <c r="AK4803" s="21">
        <v>0</v>
      </c>
      <c r="AL4803" s="22">
        <f t="shared" si="82"/>
        <v>0</v>
      </c>
    </row>
    <row r="4804" spans="1:38" ht="12" customHeight="1">
      <c r="A4804" s="19" t="s">
        <v>17734</v>
      </c>
      <c r="B4804" s="20" t="s">
        <v>17735</v>
      </c>
      <c r="C4804" s="20" t="str">
        <f t="shared" si="81"/>
        <v>上海美立方医疗美容医院</v>
      </c>
      <c r="D4804" s="20"/>
      <c r="E4804" s="19" t="s">
        <v>17736</v>
      </c>
      <c r="F4804" s="20" t="s">
        <v>241</v>
      </c>
      <c r="G4804" s="20" t="s">
        <v>241</v>
      </c>
      <c r="H4804" s="20"/>
      <c r="I4804" s="20"/>
      <c r="J4804" s="20"/>
      <c r="K4804" s="20"/>
      <c r="L4804" s="20" t="s">
        <v>17737</v>
      </c>
      <c r="M4804" s="20" t="s">
        <v>17738</v>
      </c>
      <c r="N4804" s="20"/>
      <c r="O4804" s="19" t="s">
        <v>17739</v>
      </c>
      <c r="P4804" s="20" t="s">
        <v>43</v>
      </c>
      <c r="Q4804" s="19" t="s">
        <v>180</v>
      </c>
      <c r="R4804" s="19" t="s">
        <v>151</v>
      </c>
      <c r="S4804" s="19" t="s">
        <v>139</v>
      </c>
      <c r="T4804" s="19" t="s">
        <v>152</v>
      </c>
      <c r="U4804" s="21">
        <v>3000</v>
      </c>
      <c r="V4804" s="21">
        <v>2</v>
      </c>
      <c r="W4804" s="21">
        <v>3</v>
      </c>
      <c r="X4804" s="21">
        <v>10</v>
      </c>
      <c r="Y4804" s="19" t="s">
        <v>45</v>
      </c>
      <c r="Z4804" s="19" t="s">
        <v>46</v>
      </c>
      <c r="AA4804" s="19" t="s">
        <v>47</v>
      </c>
      <c r="AB4804" s="19" t="s">
        <v>47</v>
      </c>
      <c r="AC4804" s="19" t="s">
        <v>48</v>
      </c>
      <c r="AD4804" s="19" t="s">
        <v>49</v>
      </c>
      <c r="AE4804" s="19" t="s">
        <v>4864</v>
      </c>
      <c r="AF4804" s="19" t="s">
        <v>4865</v>
      </c>
      <c r="AJ4804" s="21">
        <f>VLOOKUP(B4804,[1]Sheet8!$A$3:$B$989,2,0)</f>
        <v>28280.041595809416</v>
      </c>
      <c r="AK4804" s="21">
        <f>VLOOKUP(B4804,[2]Sheet3!$A$3:$B$1872,2,0)</f>
        <v>758035.09734513285</v>
      </c>
      <c r="AL4804" s="22">
        <f t="shared" si="82"/>
        <v>786315.13894094224</v>
      </c>
    </row>
    <row r="4805" spans="1:38" ht="12" customHeight="1">
      <c r="A4805" s="19" t="s">
        <v>17740</v>
      </c>
      <c r="B4805" s="20" t="s">
        <v>17741</v>
      </c>
      <c r="C4805" s="20" t="str">
        <f t="shared" si="81"/>
        <v>上海美莱医疗美容门诊部</v>
      </c>
      <c r="D4805" s="20"/>
      <c r="E4805" s="19" t="s">
        <v>17742</v>
      </c>
      <c r="F4805" s="20" t="s">
        <v>241</v>
      </c>
      <c r="G4805" s="20" t="s">
        <v>241</v>
      </c>
      <c r="H4805" s="20" t="s">
        <v>17743</v>
      </c>
      <c r="I4805" s="20"/>
      <c r="J4805" s="20"/>
      <c r="K4805" s="20"/>
      <c r="L4805" s="20" t="s">
        <v>17744</v>
      </c>
      <c r="M4805" s="20" t="s">
        <v>17741</v>
      </c>
      <c r="N4805" s="20"/>
      <c r="O4805" s="19" t="s">
        <v>17745</v>
      </c>
      <c r="P4805" s="20" t="s">
        <v>43</v>
      </c>
      <c r="Q4805" s="19" t="s">
        <v>180</v>
      </c>
      <c r="R4805" s="19" t="s">
        <v>181</v>
      </c>
      <c r="S4805" s="19" t="s">
        <v>139</v>
      </c>
      <c r="T4805" s="19" t="s">
        <v>182</v>
      </c>
      <c r="U4805" s="21">
        <v>20000</v>
      </c>
      <c r="V4805" s="21">
        <v>5</v>
      </c>
      <c r="W4805" s="21">
        <v>5</v>
      </c>
      <c r="X4805" s="21">
        <v>50</v>
      </c>
      <c r="Y4805" s="19" t="s">
        <v>45</v>
      </c>
      <c r="Z4805" s="19" t="s">
        <v>46</v>
      </c>
      <c r="AA4805" s="19" t="s">
        <v>47</v>
      </c>
      <c r="AB4805" s="19" t="s">
        <v>47</v>
      </c>
      <c r="AC4805" s="19" t="s">
        <v>48</v>
      </c>
      <c r="AD4805" s="19" t="s">
        <v>49</v>
      </c>
      <c r="AE4805" s="19" t="s">
        <v>4864</v>
      </c>
      <c r="AF4805" s="19" t="s">
        <v>4865</v>
      </c>
      <c r="AJ4805" s="21">
        <f>VLOOKUP(B4805,[1]Sheet8!$A$3:$B$989,2,0)</f>
        <v>235667.0132984118</v>
      </c>
      <c r="AK4805" s="21">
        <f>VLOOKUP(B4805,[2]Sheet3!$A$3:$B$1872,2,0)</f>
        <v>3900088.5306194676</v>
      </c>
      <c r="AL4805" s="22">
        <f t="shared" si="82"/>
        <v>4135755.5439178795</v>
      </c>
    </row>
    <row r="4806" spans="1:38" ht="12" customHeight="1">
      <c r="A4806" s="19" t="s">
        <v>17746</v>
      </c>
      <c r="B4806" s="20" t="s">
        <v>17747</v>
      </c>
      <c r="C4806" s="20" t="str">
        <f t="shared" si="81"/>
        <v>上海美蒂菲医疗美容门诊部</v>
      </c>
      <c r="D4806" s="20" t="s">
        <v>954</v>
      </c>
      <c r="F4806" s="20" t="s">
        <v>241</v>
      </c>
      <c r="G4806" s="20" t="s">
        <v>241</v>
      </c>
      <c r="H4806" s="20"/>
      <c r="I4806" s="20"/>
      <c r="J4806" s="20"/>
      <c r="K4806" s="20"/>
      <c r="L4806" s="20" t="s">
        <v>17748</v>
      </c>
      <c r="M4806" s="20" t="s">
        <v>17747</v>
      </c>
      <c r="N4806" s="20"/>
      <c r="O4806" s="19" t="s">
        <v>17749</v>
      </c>
      <c r="P4806" s="20" t="s">
        <v>43</v>
      </c>
      <c r="Q4806" s="19" t="s">
        <v>131</v>
      </c>
      <c r="U4806" s="21">
        <v>50</v>
      </c>
      <c r="V4806" s="21">
        <v>1</v>
      </c>
      <c r="W4806" s="21">
        <v>2</v>
      </c>
      <c r="X4806" s="21">
        <v>5</v>
      </c>
      <c r="AJ4806" s="21">
        <v>0</v>
      </c>
      <c r="AK4806" s="21">
        <f>VLOOKUP(B4806,[2]Sheet3!$A$3:$B$1872,2,0)</f>
        <v>38994.69026548673</v>
      </c>
      <c r="AL4806" s="22">
        <f t="shared" si="82"/>
        <v>38994.69026548673</v>
      </c>
    </row>
    <row r="4807" spans="1:38" ht="12" customHeight="1">
      <c r="A4807" s="19" t="s">
        <v>17750</v>
      </c>
      <c r="B4807" s="20" t="s">
        <v>17751</v>
      </c>
      <c r="C4807" s="20" t="str">
        <f t="shared" si="81"/>
        <v>上海美赋医疗美容门诊部</v>
      </c>
      <c r="D4807" s="20" t="s">
        <v>884</v>
      </c>
      <c r="F4807" s="20" t="s">
        <v>241</v>
      </c>
      <c r="G4807" s="20" t="s">
        <v>241</v>
      </c>
      <c r="H4807" s="20" t="s">
        <v>17752</v>
      </c>
      <c r="I4807" s="20"/>
      <c r="J4807" s="20"/>
      <c r="K4807" s="20"/>
      <c r="L4807" s="20" t="s">
        <v>17751</v>
      </c>
      <c r="M4807" s="20" t="s">
        <v>17751</v>
      </c>
      <c r="N4807" s="20"/>
      <c r="O4807" s="19" t="s">
        <v>17753</v>
      </c>
      <c r="P4807" s="20" t="s">
        <v>43</v>
      </c>
      <c r="Q4807" s="19" t="s">
        <v>131</v>
      </c>
      <c r="AJ4807" s="21">
        <v>0</v>
      </c>
      <c r="AK4807" s="21">
        <v>0</v>
      </c>
      <c r="AL4807" s="22">
        <f t="shared" si="82"/>
        <v>0</v>
      </c>
    </row>
    <row r="4808" spans="1:38" ht="12" customHeight="1">
      <c r="A4808" s="19" t="s">
        <v>17754</v>
      </c>
      <c r="B4808" s="20" t="s">
        <v>17755</v>
      </c>
      <c r="C4808" s="20" t="str">
        <f t="shared" ref="C4808:C4839" si="83">LEFT(B4808,LEN(B4808)-4)</f>
        <v>上海美郴医疗美容门诊部</v>
      </c>
      <c r="D4808" s="20" t="s">
        <v>954</v>
      </c>
      <c r="F4808" s="20" t="s">
        <v>241</v>
      </c>
      <c r="G4808" s="20" t="s">
        <v>241</v>
      </c>
      <c r="H4808" s="20"/>
      <c r="I4808" s="20"/>
      <c r="J4808" s="20"/>
      <c r="K4808" s="20"/>
      <c r="L4808" s="20" t="s">
        <v>17756</v>
      </c>
      <c r="M4808" s="20" t="s">
        <v>17755</v>
      </c>
      <c r="N4808" s="20"/>
      <c r="O4808" s="19" t="s">
        <v>17757</v>
      </c>
      <c r="P4808" s="20" t="s">
        <v>43</v>
      </c>
      <c r="Q4808" s="19" t="s">
        <v>131</v>
      </c>
      <c r="AJ4808" s="21">
        <f>VLOOKUP(B4808,[1]Sheet8!$A$3:$B$989,2,0)</f>
        <v>10369.369999999999</v>
      </c>
      <c r="AK4808" s="21">
        <f>VLOOKUP(B4808,[2]Sheet3!$A$3:$B$1872,2,0)</f>
        <v>35745.132743362832</v>
      </c>
      <c r="AL4808" s="22">
        <f t="shared" si="82"/>
        <v>46114.502743362827</v>
      </c>
    </row>
    <row r="4809" spans="1:38" ht="12" customHeight="1">
      <c r="A4809" s="13" t="s">
        <v>17758</v>
      </c>
      <c r="B4809" s="14" t="s">
        <v>17759</v>
      </c>
      <c r="C4809" s="20" t="str">
        <f t="shared" si="83"/>
        <v>上海翡立思医疗美容门诊部</v>
      </c>
      <c r="D4809" s="18"/>
      <c r="F4809" s="20" t="s">
        <v>241</v>
      </c>
      <c r="G4809" s="20" t="s">
        <v>241</v>
      </c>
      <c r="H4809" s="20"/>
      <c r="I4809" s="20"/>
      <c r="J4809" s="20"/>
      <c r="K4809" s="20"/>
      <c r="L4809" s="20" t="s">
        <v>17759</v>
      </c>
      <c r="M4809" s="20" t="s">
        <v>17759</v>
      </c>
      <c r="N4809" s="20"/>
      <c r="O4809" s="19" t="s">
        <v>17760</v>
      </c>
      <c r="P4809" s="20" t="s">
        <v>43</v>
      </c>
      <c r="Q4809" s="19" t="s">
        <v>237</v>
      </c>
      <c r="U4809" s="21">
        <v>500</v>
      </c>
      <c r="V4809" s="21">
        <v>7</v>
      </c>
      <c r="W4809" s="21">
        <v>3</v>
      </c>
      <c r="X4809" s="21">
        <v>15</v>
      </c>
      <c r="Y4809" s="19" t="s">
        <v>45</v>
      </c>
      <c r="Z4809" s="19" t="s">
        <v>46</v>
      </c>
      <c r="AA4809" s="19" t="s">
        <v>47</v>
      </c>
      <c r="AB4809" s="19" t="s">
        <v>461</v>
      </c>
      <c r="AC4809" s="19" t="s">
        <v>86</v>
      </c>
      <c r="AD4809" s="19" t="s">
        <v>87</v>
      </c>
      <c r="AJ4809" s="21">
        <v>0</v>
      </c>
      <c r="AK4809" s="21">
        <v>0</v>
      </c>
      <c r="AL4809" s="22">
        <f t="shared" si="82"/>
        <v>0</v>
      </c>
    </row>
    <row r="4810" spans="1:38" ht="12" customHeight="1">
      <c r="A4810" s="19" t="s">
        <v>17761</v>
      </c>
      <c r="B4810" s="20" t="s">
        <v>17762</v>
      </c>
      <c r="C4810" s="20" t="str">
        <f t="shared" si="83"/>
        <v>上海联合丽格医疗美容门诊部</v>
      </c>
      <c r="D4810" s="20"/>
      <c r="E4810" s="19" t="s">
        <v>17763</v>
      </c>
      <c r="F4810" s="20" t="s">
        <v>241</v>
      </c>
      <c r="G4810" s="20" t="s">
        <v>241</v>
      </c>
      <c r="H4810" s="20" t="s">
        <v>17764</v>
      </c>
      <c r="I4810" s="20"/>
      <c r="J4810" s="20"/>
      <c r="K4810" s="20"/>
      <c r="L4810" s="20" t="s">
        <v>17765</v>
      </c>
      <c r="M4810" s="20" t="s">
        <v>17762</v>
      </c>
      <c r="N4810" s="20"/>
      <c r="O4810" s="19" t="s">
        <v>17766</v>
      </c>
      <c r="P4810" s="20" t="s">
        <v>43</v>
      </c>
      <c r="Q4810" s="19" t="s">
        <v>44</v>
      </c>
      <c r="R4810" s="19" t="s">
        <v>446</v>
      </c>
      <c r="S4810" s="19" t="s">
        <v>139</v>
      </c>
      <c r="T4810" s="19" t="s">
        <v>140</v>
      </c>
      <c r="U4810" s="21">
        <v>1000</v>
      </c>
      <c r="V4810" s="21">
        <v>4</v>
      </c>
      <c r="W4810" s="21">
        <v>3</v>
      </c>
      <c r="X4810" s="21">
        <v>15</v>
      </c>
      <c r="Y4810" s="19" t="s">
        <v>45</v>
      </c>
      <c r="Z4810" s="19" t="s">
        <v>46</v>
      </c>
      <c r="AA4810" s="19" t="s">
        <v>47</v>
      </c>
      <c r="AB4810" s="19" t="s">
        <v>47</v>
      </c>
      <c r="AC4810" s="19" t="s">
        <v>86</v>
      </c>
      <c r="AD4810" s="19" t="s">
        <v>87</v>
      </c>
      <c r="AE4810" s="19" t="s">
        <v>3492</v>
      </c>
      <c r="AF4810" s="19" t="s">
        <v>3493</v>
      </c>
      <c r="AJ4810" s="21">
        <f>VLOOKUP(B4810,[1]Sheet8!$A$3:$B$989,2,0)</f>
        <v>32717.214262442863</v>
      </c>
      <c r="AK4810" s="21">
        <f>VLOOKUP(B4810,[2]Sheet3!$A$3:$B$1872,2,0)</f>
        <v>243057.30248427339</v>
      </c>
      <c r="AL4810" s="22">
        <f t="shared" si="82"/>
        <v>275774.51674671622</v>
      </c>
    </row>
    <row r="4811" spans="1:38" ht="12" customHeight="1">
      <c r="A4811" s="19" t="s">
        <v>17767</v>
      </c>
      <c r="B4811" s="20" t="s">
        <v>17768</v>
      </c>
      <c r="C4811" s="20" t="str">
        <f t="shared" si="83"/>
        <v>上海至仁医疗美容门诊部</v>
      </c>
      <c r="D4811" s="20" t="s">
        <v>954</v>
      </c>
      <c r="F4811" s="20" t="s">
        <v>241</v>
      </c>
      <c r="G4811" s="20" t="s">
        <v>241</v>
      </c>
      <c r="H4811" s="20"/>
      <c r="I4811" s="20"/>
      <c r="J4811" s="20"/>
      <c r="K4811" s="20"/>
      <c r="L4811" s="20" t="s">
        <v>17769</v>
      </c>
      <c r="M4811" s="20" t="s">
        <v>17768</v>
      </c>
      <c r="N4811" s="20"/>
      <c r="O4811" s="19" t="s">
        <v>17770</v>
      </c>
      <c r="P4811" s="20" t="s">
        <v>43</v>
      </c>
      <c r="Q4811" s="19" t="s">
        <v>131</v>
      </c>
      <c r="AJ4811" s="21">
        <v>0</v>
      </c>
      <c r="AK4811" s="21">
        <f>VLOOKUP(B4811,[2]Sheet3!$A$3:$B$1872,2,0)</f>
        <v>21663.716814159292</v>
      </c>
      <c r="AL4811" s="22">
        <f t="shared" si="82"/>
        <v>21663.716814159292</v>
      </c>
    </row>
    <row r="4812" spans="1:38" ht="12" customHeight="1">
      <c r="A4812" s="19" t="s">
        <v>17771</v>
      </c>
      <c r="B4812" s="20" t="s">
        <v>17772</v>
      </c>
      <c r="C4812" s="20" t="str">
        <f t="shared" si="83"/>
        <v>上海臻妮医疗美容门诊部</v>
      </c>
      <c r="D4812" s="20"/>
      <c r="E4812" s="19" t="s">
        <v>17773</v>
      </c>
      <c r="F4812" s="20" t="s">
        <v>241</v>
      </c>
      <c r="G4812" s="20" t="s">
        <v>241</v>
      </c>
      <c r="H4812" s="20" t="s">
        <v>17774</v>
      </c>
      <c r="I4812" s="20"/>
      <c r="J4812" s="20"/>
      <c r="K4812" s="20"/>
      <c r="L4812" s="20" t="s">
        <v>17772</v>
      </c>
      <c r="M4812" s="20" t="s">
        <v>17772</v>
      </c>
      <c r="N4812" s="20"/>
      <c r="O4812" s="19" t="s">
        <v>17775</v>
      </c>
      <c r="P4812" s="20" t="s">
        <v>43</v>
      </c>
      <c r="Q4812" s="19" t="s">
        <v>44</v>
      </c>
      <c r="U4812" s="21">
        <v>900</v>
      </c>
      <c r="V4812" s="21">
        <v>2</v>
      </c>
      <c r="W4812" s="21">
        <v>2</v>
      </c>
      <c r="X4812" s="21">
        <v>5</v>
      </c>
      <c r="Y4812" s="19" t="s">
        <v>45</v>
      </c>
      <c r="Z4812" s="19" t="s">
        <v>46</v>
      </c>
      <c r="AA4812" s="19" t="s">
        <v>47</v>
      </c>
      <c r="AB4812" s="19" t="s">
        <v>47</v>
      </c>
      <c r="AC4812" s="19" t="s">
        <v>48</v>
      </c>
      <c r="AD4812" s="19" t="s">
        <v>49</v>
      </c>
      <c r="AE4812" s="19" t="s">
        <v>244</v>
      </c>
      <c r="AF4812" s="19" t="s">
        <v>245</v>
      </c>
      <c r="AJ4812" s="21">
        <f>VLOOKUP(B4812,[1]Sheet8!$A$3:$B$989,2,0)</f>
        <v>0</v>
      </c>
      <c r="AK4812" s="21">
        <f>VLOOKUP(B4812,[2]Sheet3!$A$3:$B$1872,2,0)</f>
        <v>322044.47654867265</v>
      </c>
      <c r="AL4812" s="22">
        <f t="shared" si="82"/>
        <v>322044.47654867265</v>
      </c>
    </row>
    <row r="4813" spans="1:38" ht="12" customHeight="1">
      <c r="A4813" s="19" t="s">
        <v>17776</v>
      </c>
      <c r="B4813" s="20" t="s">
        <v>17777</v>
      </c>
      <c r="C4813" s="20" t="str">
        <f t="shared" si="83"/>
        <v>上海臻景门诊部</v>
      </c>
      <c r="D4813" s="20" t="s">
        <v>884</v>
      </c>
      <c r="F4813" s="20" t="s">
        <v>241</v>
      </c>
      <c r="G4813" s="20" t="s">
        <v>241</v>
      </c>
      <c r="H4813" s="20"/>
      <c r="I4813" s="20"/>
      <c r="J4813" s="20"/>
      <c r="K4813" s="20"/>
      <c r="L4813" s="20"/>
      <c r="M4813" s="20"/>
      <c r="N4813" s="20"/>
      <c r="O4813" s="19" t="s">
        <v>17778</v>
      </c>
      <c r="P4813" s="20" t="s">
        <v>43</v>
      </c>
      <c r="Q4813" s="19" t="s">
        <v>131</v>
      </c>
      <c r="AJ4813" s="21">
        <v>0</v>
      </c>
      <c r="AK4813" s="21">
        <v>0</v>
      </c>
      <c r="AL4813" s="22">
        <f t="shared" si="82"/>
        <v>0</v>
      </c>
    </row>
    <row r="4814" spans="1:38" ht="12" customHeight="1">
      <c r="A4814" s="19" t="s">
        <v>17779</v>
      </c>
      <c r="B4814" s="20" t="s">
        <v>17780</v>
      </c>
      <c r="C4814" s="20" t="str">
        <f t="shared" si="83"/>
        <v>上海臻熙门诊部</v>
      </c>
      <c r="D4814" s="20"/>
      <c r="E4814" s="19" t="s">
        <v>17781</v>
      </c>
      <c r="F4814" s="20" t="s">
        <v>241</v>
      </c>
      <c r="G4814" s="20" t="s">
        <v>241</v>
      </c>
      <c r="H4814" s="20"/>
      <c r="I4814" s="20"/>
      <c r="J4814" s="20"/>
      <c r="K4814" s="20"/>
      <c r="L4814" s="20" t="s">
        <v>17780</v>
      </c>
      <c r="M4814" s="20"/>
      <c r="N4814" s="20"/>
      <c r="O4814" s="19" t="s">
        <v>17782</v>
      </c>
      <c r="P4814" s="20" t="s">
        <v>43</v>
      </c>
      <c r="Q4814" s="19" t="s">
        <v>170</v>
      </c>
      <c r="U4814" s="21">
        <v>500</v>
      </c>
      <c r="V4814" s="21">
        <v>3</v>
      </c>
      <c r="W4814" s="21">
        <v>2</v>
      </c>
      <c r="X4814" s="21">
        <v>3</v>
      </c>
      <c r="Y4814" s="19" t="s">
        <v>45</v>
      </c>
      <c r="Z4814" s="19" t="s">
        <v>46</v>
      </c>
      <c r="AA4814" s="19" t="s">
        <v>47</v>
      </c>
      <c r="AB4814" s="19" t="s">
        <v>47</v>
      </c>
      <c r="AC4814" s="19" t="s">
        <v>48</v>
      </c>
      <c r="AD4814" s="19" t="s">
        <v>49</v>
      </c>
      <c r="AE4814" s="19" t="s">
        <v>2928</v>
      </c>
      <c r="AF4814" s="19" t="s">
        <v>2929</v>
      </c>
      <c r="AJ4814" s="21">
        <f>VLOOKUP(B4814,[1]Sheet8!$A$3:$B$989,2,0)</f>
        <v>0</v>
      </c>
      <c r="AK4814" s="21">
        <f>VLOOKUP(B4814,[2]Sheet3!$A$3:$B$1872,2,0)</f>
        <v>932440.69</v>
      </c>
      <c r="AL4814" s="22">
        <f t="shared" si="82"/>
        <v>932440.69</v>
      </c>
    </row>
    <row r="4815" spans="1:38" ht="12" customHeight="1">
      <c r="A4815" s="19" t="s">
        <v>17783</v>
      </c>
      <c r="B4815" s="20" t="s">
        <v>17784</v>
      </c>
      <c r="C4815" s="20" t="str">
        <f t="shared" si="83"/>
        <v>上海臻禾医疗美容门诊部有限</v>
      </c>
      <c r="D4815" s="20"/>
      <c r="E4815" s="19" t="s">
        <v>17785</v>
      </c>
      <c r="F4815" s="20" t="s">
        <v>241</v>
      </c>
      <c r="G4815" s="20" t="s">
        <v>241</v>
      </c>
      <c r="H4815" s="20" t="s">
        <v>17786</v>
      </c>
      <c r="I4815" s="20"/>
      <c r="J4815" s="20"/>
      <c r="K4815" s="20"/>
      <c r="L4815" s="20" t="s">
        <v>17784</v>
      </c>
      <c r="M4815" s="20" t="s">
        <v>17784</v>
      </c>
      <c r="N4815" s="20"/>
      <c r="O4815" s="19" t="s">
        <v>17787</v>
      </c>
      <c r="P4815" s="20" t="s">
        <v>43</v>
      </c>
      <c r="Q4815" s="19" t="s">
        <v>170</v>
      </c>
      <c r="U4815" s="21">
        <v>600</v>
      </c>
      <c r="V4815" s="21">
        <v>1</v>
      </c>
      <c r="W4815" s="21">
        <v>3</v>
      </c>
      <c r="X4815" s="21">
        <v>3</v>
      </c>
      <c r="Y4815" s="19" t="s">
        <v>45</v>
      </c>
      <c r="Z4815" s="19" t="s">
        <v>46</v>
      </c>
      <c r="AA4815" s="19" t="s">
        <v>47</v>
      </c>
      <c r="AB4815" s="19" t="s">
        <v>47</v>
      </c>
      <c r="AC4815" s="19" t="s">
        <v>48</v>
      </c>
      <c r="AD4815" s="19" t="s">
        <v>49</v>
      </c>
      <c r="AE4815" s="19" t="s">
        <v>4886</v>
      </c>
      <c r="AF4815" s="19" t="s">
        <v>4887</v>
      </c>
      <c r="AJ4815" s="21">
        <f>VLOOKUP(B4815,[1]Sheet8!$A$3:$B$989,2,0)</f>
        <v>0</v>
      </c>
      <c r="AK4815" s="21">
        <f>VLOOKUP(B4815,[2]Sheet3!$A$3:$B$1872,2,0)</f>
        <v>74548.672566371679</v>
      </c>
      <c r="AL4815" s="22">
        <f t="shared" si="82"/>
        <v>74548.672566371679</v>
      </c>
    </row>
    <row r="4816" spans="1:38" ht="12" customHeight="1">
      <c r="A4816" s="19" t="s">
        <v>17788</v>
      </c>
      <c r="B4816" s="20" t="s">
        <v>17789</v>
      </c>
      <c r="C4816" s="20" t="str">
        <f t="shared" si="83"/>
        <v>上海艺星医疗美容医院</v>
      </c>
      <c r="D4816" s="20"/>
      <c r="E4816" s="19" t="s">
        <v>17790</v>
      </c>
      <c r="F4816" s="20" t="s">
        <v>241</v>
      </c>
      <c r="G4816" s="20" t="s">
        <v>241</v>
      </c>
      <c r="H4816" s="20" t="s">
        <v>17791</v>
      </c>
      <c r="I4816" s="20"/>
      <c r="J4816" s="20"/>
      <c r="K4816" s="20"/>
      <c r="L4816" s="20" t="s">
        <v>17792</v>
      </c>
      <c r="M4816" s="20" t="s">
        <v>17793</v>
      </c>
      <c r="N4816" s="20"/>
      <c r="O4816" s="19" t="s">
        <v>17794</v>
      </c>
      <c r="P4816" s="20" t="s">
        <v>43</v>
      </c>
      <c r="Q4816" s="19" t="s">
        <v>180</v>
      </c>
      <c r="R4816" s="19" t="s">
        <v>6799</v>
      </c>
      <c r="S4816" s="19" t="s">
        <v>139</v>
      </c>
      <c r="T4816" s="19" t="s">
        <v>152</v>
      </c>
      <c r="U4816" s="21">
        <v>20000</v>
      </c>
      <c r="V4816" s="21">
        <v>3</v>
      </c>
      <c r="W4816" s="21">
        <v>8</v>
      </c>
      <c r="X4816" s="21">
        <v>60</v>
      </c>
      <c r="Y4816" s="19" t="s">
        <v>45</v>
      </c>
      <c r="Z4816" s="19" t="s">
        <v>46</v>
      </c>
      <c r="AA4816" s="19" t="s">
        <v>47</v>
      </c>
      <c r="AB4816" s="19" t="s">
        <v>47</v>
      </c>
      <c r="AC4816" s="19" t="s">
        <v>86</v>
      </c>
      <c r="AD4816" s="19" t="s">
        <v>87</v>
      </c>
      <c r="AE4816" s="19" t="s">
        <v>2140</v>
      </c>
      <c r="AF4816" s="19" t="s">
        <v>2140</v>
      </c>
      <c r="AJ4816" s="21">
        <f>VLOOKUP(B4816,[1]Sheet8!$A$3:$B$989,2,0)</f>
        <v>141400.20797904709</v>
      </c>
      <c r="AK4816" s="21">
        <f>VLOOKUP(B4816,[2]Sheet3!$A$3:$B$1872,2,0)</f>
        <v>5076816.6904223459</v>
      </c>
      <c r="AL4816" s="22">
        <f t="shared" si="82"/>
        <v>5218216.8984013926</v>
      </c>
    </row>
    <row r="4817" spans="1:38" ht="12" customHeight="1">
      <c r="A4817" s="19" t="s">
        <v>17795</v>
      </c>
      <c r="B4817" s="20" t="s">
        <v>17796</v>
      </c>
      <c r="C4817" s="20" t="str">
        <f t="shared" si="83"/>
        <v>上海艾歌医疗美容诊所</v>
      </c>
      <c r="D4817" s="20"/>
      <c r="E4817" s="19" t="s">
        <v>17797</v>
      </c>
      <c r="F4817" s="20" t="s">
        <v>241</v>
      </c>
      <c r="G4817" s="20" t="s">
        <v>241</v>
      </c>
      <c r="H4817" s="20"/>
      <c r="I4817" s="20"/>
      <c r="J4817" s="20"/>
      <c r="K4817" s="20"/>
      <c r="L4817" s="20" t="s">
        <v>17796</v>
      </c>
      <c r="M4817" s="20" t="s">
        <v>17796</v>
      </c>
      <c r="N4817" s="20"/>
      <c r="O4817" s="19" t="s">
        <v>17798</v>
      </c>
      <c r="P4817" s="20" t="s">
        <v>43</v>
      </c>
      <c r="Q4817" s="19" t="s">
        <v>170</v>
      </c>
      <c r="R4817" s="19" t="s">
        <v>803</v>
      </c>
      <c r="S4817" s="19" t="s">
        <v>139</v>
      </c>
      <c r="T4817" s="19" t="s">
        <v>152</v>
      </c>
      <c r="U4817" s="21">
        <v>500</v>
      </c>
      <c r="V4817" s="21">
        <v>1</v>
      </c>
      <c r="W4817" s="21">
        <v>1</v>
      </c>
      <c r="X4817" s="21">
        <v>4</v>
      </c>
      <c r="Y4817" s="19" t="s">
        <v>45</v>
      </c>
      <c r="Z4817" s="19" t="s">
        <v>46</v>
      </c>
      <c r="AA4817" s="19" t="s">
        <v>47</v>
      </c>
      <c r="AB4817" s="19" t="s">
        <v>47</v>
      </c>
      <c r="AC4817" s="19" t="s">
        <v>48</v>
      </c>
      <c r="AD4817" s="19" t="s">
        <v>49</v>
      </c>
      <c r="AE4817" s="19" t="s">
        <v>4929</v>
      </c>
      <c r="AF4817" s="19" t="s">
        <v>4930</v>
      </c>
      <c r="AJ4817" s="21">
        <f>VLOOKUP(B4817,[1]Sheet8!$A$3:$B$989,2,0)</f>
        <v>18853.361063872944</v>
      </c>
      <c r="AK4817" s="21">
        <f>VLOOKUP(B4817,[2]Sheet3!$A$3:$B$1872,2,0)</f>
        <v>275925.90530973452</v>
      </c>
      <c r="AL4817" s="22">
        <f t="shared" si="82"/>
        <v>294779.26637360745</v>
      </c>
    </row>
    <row r="4818" spans="1:38" ht="12" customHeight="1">
      <c r="A4818" s="19" t="s">
        <v>17799</v>
      </c>
      <c r="B4818" s="20" t="s">
        <v>17800</v>
      </c>
      <c r="C4818" s="20" t="str">
        <f t="shared" si="83"/>
        <v>上海艾汀格医疗美容诊所</v>
      </c>
      <c r="D4818" s="20"/>
      <c r="F4818" s="20" t="s">
        <v>241</v>
      </c>
      <c r="G4818" s="20" t="s">
        <v>241</v>
      </c>
      <c r="H4818" s="20"/>
      <c r="I4818" s="20"/>
      <c r="J4818" s="20"/>
      <c r="K4818" s="20"/>
      <c r="L4818" s="20"/>
      <c r="M4818" s="20" t="s">
        <v>17800</v>
      </c>
      <c r="N4818" s="20"/>
      <c r="O4818" s="19" t="s">
        <v>17801</v>
      </c>
      <c r="P4818" s="20" t="s">
        <v>43</v>
      </c>
      <c r="Q4818" s="19" t="s">
        <v>131</v>
      </c>
      <c r="AJ4818" s="21">
        <v>0</v>
      </c>
      <c r="AK4818" s="21">
        <v>0</v>
      </c>
      <c r="AL4818" s="22">
        <f t="shared" si="82"/>
        <v>0</v>
      </c>
    </row>
    <row r="4819" spans="1:38" ht="12" customHeight="1">
      <c r="A4819" s="19" t="s">
        <v>17802</v>
      </c>
      <c r="B4819" s="20" t="s">
        <v>17803</v>
      </c>
      <c r="C4819" s="20" t="str">
        <f t="shared" si="83"/>
        <v>上海艾臻医疗美容诊所</v>
      </c>
      <c r="D4819" s="20"/>
      <c r="F4819" s="20" t="s">
        <v>241</v>
      </c>
      <c r="G4819" s="20" t="s">
        <v>241</v>
      </c>
      <c r="H4819" s="20"/>
      <c r="I4819" s="20"/>
      <c r="J4819" s="20"/>
      <c r="K4819" s="20"/>
      <c r="L4819" s="20" t="s">
        <v>17803</v>
      </c>
      <c r="M4819" s="20" t="s">
        <v>17803</v>
      </c>
      <c r="N4819" s="20"/>
      <c r="O4819" s="19" t="s">
        <v>17804</v>
      </c>
      <c r="P4819" s="20" t="s">
        <v>43</v>
      </c>
      <c r="Q4819" s="19" t="s">
        <v>237</v>
      </c>
      <c r="R4819" s="19" t="s">
        <v>803</v>
      </c>
      <c r="S4819" s="19" t="s">
        <v>139</v>
      </c>
      <c r="T4819" s="19" t="s">
        <v>152</v>
      </c>
      <c r="Y4819" s="19" t="s">
        <v>45</v>
      </c>
      <c r="Z4819" s="19" t="s">
        <v>46</v>
      </c>
      <c r="AA4819" s="19" t="s">
        <v>47</v>
      </c>
      <c r="AB4819" s="19" t="s">
        <v>461</v>
      </c>
      <c r="AC4819" s="19" t="s">
        <v>48</v>
      </c>
      <c r="AD4819" s="19" t="s">
        <v>49</v>
      </c>
      <c r="AJ4819" s="21">
        <f>VLOOKUP(B4819,[1]Sheet8!$A$3:$B$989,2,0)</f>
        <v>18853.399999999998</v>
      </c>
      <c r="AK4819" s="21">
        <v>0</v>
      </c>
      <c r="AL4819" s="22">
        <f t="shared" si="82"/>
        <v>18853.399999999998</v>
      </c>
    </row>
    <row r="4820" spans="1:38" ht="12" customHeight="1">
      <c r="A4820" s="19" t="s">
        <v>17805</v>
      </c>
      <c r="B4820" s="20" t="s">
        <v>17806</v>
      </c>
      <c r="C4820" s="20" t="str">
        <f t="shared" si="83"/>
        <v>上海芙艾东银门诊部</v>
      </c>
      <c r="D4820" s="20"/>
      <c r="E4820" s="19" t="s">
        <v>17807</v>
      </c>
      <c r="F4820" s="20" t="s">
        <v>241</v>
      </c>
      <c r="G4820" s="20" t="s">
        <v>241</v>
      </c>
      <c r="H4820" s="20" t="s">
        <v>17808</v>
      </c>
      <c r="I4820" s="20"/>
      <c r="J4820" s="20"/>
      <c r="K4820" s="20"/>
      <c r="L4820" s="20" t="s">
        <v>17806</v>
      </c>
      <c r="M4820" s="20" t="s">
        <v>17809</v>
      </c>
      <c r="N4820" s="20"/>
      <c r="O4820" s="19" t="s">
        <v>17810</v>
      </c>
      <c r="P4820" s="20" t="s">
        <v>43</v>
      </c>
      <c r="Q4820" s="19" t="s">
        <v>180</v>
      </c>
      <c r="R4820" s="19" t="s">
        <v>11424</v>
      </c>
      <c r="S4820" s="19" t="s">
        <v>139</v>
      </c>
      <c r="T4820" s="19" t="s">
        <v>182</v>
      </c>
      <c r="U4820" s="21">
        <v>3500</v>
      </c>
      <c r="V4820" s="21">
        <v>2</v>
      </c>
      <c r="W4820" s="21">
        <v>2</v>
      </c>
      <c r="X4820" s="21">
        <v>8</v>
      </c>
      <c r="Y4820" s="19" t="s">
        <v>45</v>
      </c>
      <c r="Z4820" s="19" t="s">
        <v>46</v>
      </c>
      <c r="AA4820" s="19" t="s">
        <v>47</v>
      </c>
      <c r="AB4820" s="19" t="s">
        <v>47</v>
      </c>
      <c r="AC4820" s="19" t="s">
        <v>48</v>
      </c>
      <c r="AD4820" s="19" t="s">
        <v>49</v>
      </c>
      <c r="AE4820" s="19" t="s">
        <v>567</v>
      </c>
      <c r="AF4820" s="19" t="s">
        <v>568</v>
      </c>
      <c r="AJ4820" s="21">
        <f>VLOOKUP(B4820,[1]Sheet8!$A$3:$B$989,2,0)</f>
        <v>560711.26749119535</v>
      </c>
      <c r="AK4820" s="21">
        <f>VLOOKUP(B4820,[2]Sheet3!$A$3:$B$1872,2,0)</f>
        <v>1795652.2040181777</v>
      </c>
      <c r="AL4820" s="22">
        <f t="shared" si="82"/>
        <v>2356363.4715093728</v>
      </c>
    </row>
    <row r="4821" spans="1:38" ht="12" customHeight="1">
      <c r="A4821" s="19" t="s">
        <v>17811</v>
      </c>
      <c r="B4821" s="20" t="s">
        <v>17809</v>
      </c>
      <c r="C4821" s="20" t="str">
        <f t="shared" si="83"/>
        <v>上海芙艾智妍医疗美容诊所</v>
      </c>
      <c r="D4821" s="20" t="s">
        <v>884</v>
      </c>
      <c r="F4821" s="20" t="s">
        <v>241</v>
      </c>
      <c r="G4821" s="20" t="s">
        <v>241</v>
      </c>
      <c r="H4821" s="20" t="s">
        <v>17808</v>
      </c>
      <c r="I4821" s="20"/>
      <c r="J4821" s="20"/>
      <c r="K4821" s="20"/>
      <c r="L4821" s="20" t="s">
        <v>17806</v>
      </c>
      <c r="M4821" s="20" t="s">
        <v>17809</v>
      </c>
      <c r="N4821" s="20"/>
      <c r="O4821" s="19" t="s">
        <v>17812</v>
      </c>
      <c r="P4821" s="20" t="s">
        <v>43</v>
      </c>
      <c r="Q4821" s="19" t="s">
        <v>131</v>
      </c>
      <c r="AJ4821" s="21">
        <v>0</v>
      </c>
      <c r="AK4821" s="21">
        <v>0</v>
      </c>
      <c r="AL4821" s="22">
        <f t="shared" si="82"/>
        <v>0</v>
      </c>
    </row>
    <row r="4822" spans="1:38" ht="12" customHeight="1">
      <c r="A4822" s="19" t="s">
        <v>17813</v>
      </c>
      <c r="B4822" s="20" t="s">
        <v>17814</v>
      </c>
      <c r="C4822" s="20" t="str">
        <f t="shared" si="83"/>
        <v>上海芙艾门诊部</v>
      </c>
      <c r="D4822" s="20"/>
      <c r="E4822" s="19" t="s">
        <v>17815</v>
      </c>
      <c r="F4822" s="20" t="s">
        <v>241</v>
      </c>
      <c r="G4822" s="20" t="s">
        <v>241</v>
      </c>
      <c r="H4822" s="20" t="s">
        <v>17808</v>
      </c>
      <c r="I4822" s="20"/>
      <c r="J4822" s="20"/>
      <c r="K4822" s="20"/>
      <c r="L4822" s="20" t="s">
        <v>17806</v>
      </c>
      <c r="M4822" s="20" t="s">
        <v>17809</v>
      </c>
      <c r="N4822" s="20" t="s">
        <v>301</v>
      </c>
      <c r="O4822" s="19" t="s">
        <v>17816</v>
      </c>
      <c r="P4822" s="20" t="s">
        <v>43</v>
      </c>
      <c r="Q4822" s="19" t="s">
        <v>180</v>
      </c>
      <c r="R4822" s="19" t="s">
        <v>11424</v>
      </c>
      <c r="S4822" s="19" t="s">
        <v>139</v>
      </c>
      <c r="T4822" s="19" t="s">
        <v>182</v>
      </c>
      <c r="U4822" s="21">
        <v>4000</v>
      </c>
      <c r="V4822" s="21">
        <v>2</v>
      </c>
      <c r="W4822" s="21">
        <v>3</v>
      </c>
      <c r="X4822" s="21">
        <v>8</v>
      </c>
      <c r="Y4822" s="19" t="s">
        <v>45</v>
      </c>
      <c r="Z4822" s="19" t="s">
        <v>46</v>
      </c>
      <c r="AA4822" s="19" t="s">
        <v>47</v>
      </c>
      <c r="AB4822" s="19" t="s">
        <v>47</v>
      </c>
      <c r="AC4822" s="19" t="s">
        <v>48</v>
      </c>
      <c r="AD4822" s="19" t="s">
        <v>49</v>
      </c>
      <c r="AE4822" s="19" t="s">
        <v>567</v>
      </c>
      <c r="AF4822" s="19" t="s">
        <v>568</v>
      </c>
      <c r="AJ4822" s="21">
        <f>VLOOKUP(B4822,[1]Sheet8!$A$3:$B$989,2,0)</f>
        <v>715781.7282308212</v>
      </c>
      <c r="AK4822" s="21">
        <f>VLOOKUP(B4822,[2]Sheet3!$A$3:$B$1872,2,0)</f>
        <v>2085960.2893124577</v>
      </c>
      <c r="AL4822" s="22">
        <f t="shared" si="82"/>
        <v>2801742.0175432786</v>
      </c>
    </row>
    <row r="4823" spans="1:38" ht="12" customHeight="1">
      <c r="A4823" s="19" t="s">
        <v>17817</v>
      </c>
      <c r="B4823" s="20" t="s">
        <v>17818</v>
      </c>
      <c r="C4823" s="20" t="str">
        <f t="shared" si="83"/>
        <v>上海芙艾领企门诊部</v>
      </c>
      <c r="D4823" s="20"/>
      <c r="E4823" s="19" t="s">
        <v>17819</v>
      </c>
      <c r="F4823" s="20" t="s">
        <v>241</v>
      </c>
      <c r="G4823" s="20" t="s">
        <v>241</v>
      </c>
      <c r="H4823" s="20" t="s">
        <v>17808</v>
      </c>
      <c r="I4823" s="20"/>
      <c r="J4823" s="20"/>
      <c r="K4823" s="20"/>
      <c r="L4823" s="20" t="s">
        <v>17818</v>
      </c>
      <c r="M4823" s="20" t="s">
        <v>17809</v>
      </c>
      <c r="N4823" s="20"/>
      <c r="O4823" s="19" t="s">
        <v>17820</v>
      </c>
      <c r="P4823" s="20" t="s">
        <v>43</v>
      </c>
      <c r="Q4823" s="19" t="s">
        <v>180</v>
      </c>
      <c r="R4823" s="19" t="s">
        <v>11424</v>
      </c>
      <c r="S4823" s="19" t="s">
        <v>139</v>
      </c>
      <c r="T4823" s="19" t="s">
        <v>182</v>
      </c>
      <c r="U4823" s="21">
        <v>4000</v>
      </c>
      <c r="V4823" s="21">
        <v>1</v>
      </c>
      <c r="W4823" s="21">
        <v>3</v>
      </c>
      <c r="X4823" s="21">
        <v>8</v>
      </c>
      <c r="Y4823" s="19" t="s">
        <v>45</v>
      </c>
      <c r="Z4823" s="19" t="s">
        <v>46</v>
      </c>
      <c r="AA4823" s="19" t="s">
        <v>47</v>
      </c>
      <c r="AB4823" s="19" t="s">
        <v>47</v>
      </c>
      <c r="AC4823" s="19" t="s">
        <v>48</v>
      </c>
      <c r="AD4823" s="19" t="s">
        <v>49</v>
      </c>
      <c r="AE4823" s="19" t="s">
        <v>567</v>
      </c>
      <c r="AF4823" s="19" t="s">
        <v>568</v>
      </c>
      <c r="AJ4823" s="21">
        <f>VLOOKUP(B4823,[1]Sheet8!$A$3:$B$989,2,0)</f>
        <v>306310.48585130123</v>
      </c>
      <c r="AK4823" s="21">
        <f>VLOOKUP(B4823,[2]Sheet3!$A$3:$B$1872,2,0)</f>
        <v>1713667.8254110205</v>
      </c>
      <c r="AL4823" s="22">
        <f t="shared" si="82"/>
        <v>2019978.3112623217</v>
      </c>
    </row>
    <row r="4824" spans="1:38" ht="12" customHeight="1">
      <c r="A4824" s="19" t="s">
        <v>17821</v>
      </c>
      <c r="B4824" s="20" t="s">
        <v>17822</v>
      </c>
      <c r="C4824" s="20" t="str">
        <f t="shared" si="83"/>
        <v>上海芮雅门诊部</v>
      </c>
      <c r="D4824" s="20" t="s">
        <v>954</v>
      </c>
      <c r="F4824" s="20" t="s">
        <v>241</v>
      </c>
      <c r="G4824" s="20" t="s">
        <v>241</v>
      </c>
      <c r="H4824" s="20" t="s">
        <v>17823</v>
      </c>
      <c r="I4824" s="20"/>
      <c r="J4824" s="20"/>
      <c r="K4824" s="20"/>
      <c r="L4824" s="20" t="s">
        <v>17822</v>
      </c>
      <c r="M4824" s="20"/>
      <c r="N4824" s="20"/>
      <c r="O4824" s="19" t="s">
        <v>17824</v>
      </c>
      <c r="P4824" s="20" t="s">
        <v>43</v>
      </c>
      <c r="Q4824" s="19" t="s">
        <v>131</v>
      </c>
      <c r="AJ4824" s="21">
        <v>0</v>
      </c>
      <c r="AK4824" s="21">
        <f>VLOOKUP(B4824,[2]Sheet3!$A$3:$B$1872,2,0)</f>
        <v>8665.4867256637172</v>
      </c>
      <c r="AL4824" s="22">
        <f t="shared" si="82"/>
        <v>8665.4867256637172</v>
      </c>
    </row>
    <row r="4825" spans="1:38" ht="12" customHeight="1">
      <c r="A4825" s="19" t="s">
        <v>17825</v>
      </c>
      <c r="B4825" s="20" t="s">
        <v>17826</v>
      </c>
      <c r="C4825" s="20" t="str">
        <f t="shared" si="83"/>
        <v>上海苇渡门诊部</v>
      </c>
      <c r="D4825" s="20" t="s">
        <v>954</v>
      </c>
      <c r="F4825" s="20" t="s">
        <v>241</v>
      </c>
      <c r="G4825" s="20" t="s">
        <v>241</v>
      </c>
      <c r="H4825" s="20"/>
      <c r="I4825" s="20"/>
      <c r="J4825" s="20"/>
      <c r="K4825" s="20"/>
      <c r="L4825" s="20" t="s">
        <v>17827</v>
      </c>
      <c r="M4825" s="20"/>
      <c r="N4825" s="20"/>
      <c r="O4825" s="19" t="s">
        <v>17828</v>
      </c>
      <c r="P4825" s="20" t="s">
        <v>43</v>
      </c>
      <c r="Q4825" s="19" t="s">
        <v>131</v>
      </c>
      <c r="U4825" s="21">
        <v>50</v>
      </c>
      <c r="V4825" s="21">
        <v>1</v>
      </c>
      <c r="W4825" s="21">
        <v>2</v>
      </c>
      <c r="X4825" s="21">
        <v>5</v>
      </c>
      <c r="AJ4825" s="21">
        <v>0</v>
      </c>
      <c r="AK4825" s="21">
        <f>VLOOKUP(B4825,[2]Sheet3!$A$3:$B$1872,2,0)</f>
        <v>10831.858407079646</v>
      </c>
      <c r="AL4825" s="22">
        <f t="shared" si="82"/>
        <v>10831.858407079646</v>
      </c>
    </row>
    <row r="4826" spans="1:38" ht="12" customHeight="1">
      <c r="A4826" s="19" t="s">
        <v>17829</v>
      </c>
      <c r="B4826" s="20" t="s">
        <v>17830</v>
      </c>
      <c r="C4826" s="20" t="str">
        <f t="shared" si="83"/>
        <v>上海茸城医院</v>
      </c>
      <c r="D4826" s="20" t="s">
        <v>884</v>
      </c>
      <c r="F4826" s="20" t="s">
        <v>241</v>
      </c>
      <c r="G4826" s="20" t="s">
        <v>241</v>
      </c>
      <c r="H4826" s="20"/>
      <c r="I4826" s="20"/>
      <c r="J4826" s="20"/>
      <c r="K4826" s="20"/>
      <c r="L4826" s="20"/>
      <c r="M4826" s="20"/>
      <c r="N4826" s="20"/>
      <c r="O4826" s="19" t="s">
        <v>17831</v>
      </c>
      <c r="P4826" s="20" t="s">
        <v>43</v>
      </c>
      <c r="Q4826" s="19" t="s">
        <v>131</v>
      </c>
      <c r="AJ4826" s="21">
        <v>0</v>
      </c>
      <c r="AK4826" s="21">
        <v>0</v>
      </c>
      <c r="AL4826" s="22">
        <f t="shared" si="82"/>
        <v>0</v>
      </c>
    </row>
    <row r="4827" spans="1:38" ht="12" customHeight="1">
      <c r="A4827" s="19" t="s">
        <v>17832</v>
      </c>
      <c r="B4827" s="20" t="s">
        <v>17833</v>
      </c>
      <c r="C4827" s="20" t="str">
        <f t="shared" si="83"/>
        <v>上海荣恩医疗美容门诊部</v>
      </c>
      <c r="D4827" s="20"/>
      <c r="E4827" s="19" t="s">
        <v>17834</v>
      </c>
      <c r="F4827" s="20" t="s">
        <v>241</v>
      </c>
      <c r="G4827" s="20" t="s">
        <v>241</v>
      </c>
      <c r="H4827" s="20"/>
      <c r="I4827" s="20"/>
      <c r="J4827" s="20"/>
      <c r="K4827" s="20"/>
      <c r="L4827" s="20" t="s">
        <v>17835</v>
      </c>
      <c r="M4827" s="20" t="s">
        <v>17833</v>
      </c>
      <c r="N4827" s="20"/>
      <c r="O4827" s="19" t="s">
        <v>17836</v>
      </c>
      <c r="P4827" s="20" t="s">
        <v>43</v>
      </c>
      <c r="Q4827" s="19" t="s">
        <v>44</v>
      </c>
      <c r="R4827" s="19" t="s">
        <v>368</v>
      </c>
      <c r="S4827" s="19" t="s">
        <v>139</v>
      </c>
      <c r="T4827" s="19" t="s">
        <v>182</v>
      </c>
      <c r="U4827" s="21">
        <v>10000</v>
      </c>
      <c r="V4827" s="21">
        <v>3</v>
      </c>
      <c r="W4827" s="21">
        <v>4</v>
      </c>
      <c r="X4827" s="21">
        <v>12</v>
      </c>
      <c r="Y4827" s="19" t="s">
        <v>45</v>
      </c>
      <c r="Z4827" s="19" t="s">
        <v>46</v>
      </c>
      <c r="AA4827" s="19" t="s">
        <v>47</v>
      </c>
      <c r="AB4827" s="19" t="s">
        <v>47</v>
      </c>
      <c r="AC4827" s="19" t="s">
        <v>86</v>
      </c>
      <c r="AD4827" s="19" t="s">
        <v>87</v>
      </c>
      <c r="AE4827" s="19" t="s">
        <v>3492</v>
      </c>
      <c r="AF4827" s="19" t="s">
        <v>3493</v>
      </c>
      <c r="AJ4827" s="21">
        <f>VLOOKUP(B4827,[1]Sheet8!$A$3:$B$989,2,0)</f>
        <v>188533.61063872944</v>
      </c>
      <c r="AK4827" s="21">
        <f>VLOOKUP(B4827,[2]Sheet3!$A$3:$B$1872,2,0)</f>
        <v>324955.75221238937</v>
      </c>
      <c r="AL4827" s="22">
        <f t="shared" si="82"/>
        <v>513489.36285111879</v>
      </c>
    </row>
    <row r="4828" spans="1:38" ht="12" customHeight="1">
      <c r="A4828" s="19" t="s">
        <v>17837</v>
      </c>
      <c r="B4828" s="20" t="s">
        <v>17838</v>
      </c>
      <c r="C4828" s="20" t="str">
        <f t="shared" si="83"/>
        <v>上海莱森医疗美容门诊部</v>
      </c>
      <c r="D4828" s="20"/>
      <c r="F4828" s="20" t="s">
        <v>241</v>
      </c>
      <c r="G4828" s="20" t="s">
        <v>241</v>
      </c>
      <c r="H4828" s="20"/>
      <c r="I4828" s="20"/>
      <c r="J4828" s="20"/>
      <c r="K4828" s="20"/>
      <c r="L4828" s="20"/>
      <c r="M4828" s="20" t="s">
        <v>17838</v>
      </c>
      <c r="N4828" s="20"/>
      <c r="O4828" s="19" t="s">
        <v>17839</v>
      </c>
      <c r="P4828" s="20" t="s">
        <v>43</v>
      </c>
      <c r="Q4828" s="19" t="s">
        <v>131</v>
      </c>
      <c r="AJ4828" s="21">
        <v>0</v>
      </c>
      <c r="AK4828" s="21">
        <v>0</v>
      </c>
      <c r="AL4828" s="22">
        <f t="shared" si="82"/>
        <v>0</v>
      </c>
    </row>
    <row r="4829" spans="1:38" ht="12" customHeight="1">
      <c r="A4829" s="19" t="s">
        <v>17840</v>
      </c>
      <c r="B4829" s="20" t="s">
        <v>17841</v>
      </c>
      <c r="C4829" s="20" t="str">
        <f t="shared" si="83"/>
        <v>上海蓝生万众医院</v>
      </c>
      <c r="D4829" s="20"/>
      <c r="F4829" s="20" t="s">
        <v>241</v>
      </c>
      <c r="G4829" s="20" t="s">
        <v>241</v>
      </c>
      <c r="H4829" s="20"/>
      <c r="I4829" s="20"/>
      <c r="J4829" s="20"/>
      <c r="K4829" s="20"/>
      <c r="L4829" s="20"/>
      <c r="M4829" s="20"/>
      <c r="N4829" s="20"/>
      <c r="O4829" s="19" t="s">
        <v>17842</v>
      </c>
      <c r="P4829" s="20" t="s">
        <v>43</v>
      </c>
      <c r="Q4829" s="19" t="s">
        <v>131</v>
      </c>
      <c r="AJ4829" s="21">
        <v>0</v>
      </c>
      <c r="AK4829" s="21">
        <v>0</v>
      </c>
      <c r="AL4829" s="22">
        <f t="shared" si="82"/>
        <v>0</v>
      </c>
    </row>
    <row r="4830" spans="1:38" ht="12" customHeight="1">
      <c r="A4830" s="19" t="s">
        <v>17843</v>
      </c>
      <c r="B4830" s="20" t="s">
        <v>17844</v>
      </c>
      <c r="C4830" s="20"/>
      <c r="D4830" s="20" t="s">
        <v>884</v>
      </c>
      <c r="F4830" s="20" t="s">
        <v>241</v>
      </c>
      <c r="G4830" s="20" t="s">
        <v>241</v>
      </c>
      <c r="H4830" s="20" t="s">
        <v>17845</v>
      </c>
      <c r="I4830" s="20"/>
      <c r="J4830" s="20"/>
      <c r="K4830" s="12"/>
      <c r="L4830" s="20" t="s">
        <v>17846</v>
      </c>
      <c r="M4830" s="20" t="s">
        <v>17844</v>
      </c>
      <c r="N4830" s="20"/>
      <c r="O4830" s="19" t="s">
        <v>17847</v>
      </c>
      <c r="P4830" s="20" t="s">
        <v>43</v>
      </c>
      <c r="Q4830" s="19" t="s">
        <v>131</v>
      </c>
      <c r="AJ4830" s="21">
        <v>0</v>
      </c>
      <c r="AK4830" s="21">
        <v>0</v>
      </c>
      <c r="AL4830" s="22">
        <f t="shared" si="82"/>
        <v>0</v>
      </c>
    </row>
    <row r="4831" spans="1:38" ht="12" customHeight="1">
      <c r="A4831" s="19" t="s">
        <v>17848</v>
      </c>
      <c r="B4831" s="20" t="s">
        <v>17849</v>
      </c>
      <c r="C4831" s="20" t="str">
        <f t="shared" ref="C4831:C4862" si="84">LEFT(B4831,LEN(B4831)-4)</f>
        <v>上海蔷薇阳光医疗美容门诊部</v>
      </c>
      <c r="D4831" s="20" t="s">
        <v>954</v>
      </c>
      <c r="F4831" s="20" t="s">
        <v>241</v>
      </c>
      <c r="G4831" s="20" t="s">
        <v>241</v>
      </c>
      <c r="H4831" s="20"/>
      <c r="I4831" s="20"/>
      <c r="J4831" s="20"/>
      <c r="K4831" s="20"/>
      <c r="L4831" s="20" t="s">
        <v>17849</v>
      </c>
      <c r="M4831" s="20" t="s">
        <v>17849</v>
      </c>
      <c r="N4831" s="20"/>
      <c r="O4831" s="19" t="s">
        <v>17850</v>
      </c>
      <c r="P4831" s="20" t="s">
        <v>43</v>
      </c>
      <c r="Q4831" s="19" t="s">
        <v>131</v>
      </c>
      <c r="U4831" s="21">
        <v>300</v>
      </c>
      <c r="V4831" s="21">
        <v>1</v>
      </c>
      <c r="W4831" s="21">
        <v>2</v>
      </c>
      <c r="X4831" s="21">
        <v>4</v>
      </c>
      <c r="AJ4831" s="21">
        <v>0</v>
      </c>
      <c r="AK4831" s="21">
        <f>VLOOKUP(B4831,[2]Sheet3!$A$3:$B$1872,2,0)</f>
        <v>36318.584070796467</v>
      </c>
      <c r="AL4831" s="22">
        <f t="shared" si="82"/>
        <v>36318.584070796467</v>
      </c>
    </row>
    <row r="4832" spans="1:38" ht="12" customHeight="1">
      <c r="A4832" s="19" t="s">
        <v>17851</v>
      </c>
      <c r="B4832" s="20" t="s">
        <v>17852</v>
      </c>
      <c r="C4832" s="20" t="str">
        <f t="shared" si="84"/>
        <v>上海薇凯医疗美容门诊部</v>
      </c>
      <c r="D4832" s="20"/>
      <c r="F4832" s="20" t="s">
        <v>241</v>
      </c>
      <c r="G4832" s="20" t="s">
        <v>241</v>
      </c>
      <c r="H4832" s="20"/>
      <c r="I4832" s="20"/>
      <c r="J4832" s="20"/>
      <c r="K4832" s="20"/>
      <c r="L4832" s="20"/>
      <c r="M4832" s="20" t="s">
        <v>17852</v>
      </c>
      <c r="N4832" s="20"/>
      <c r="O4832" s="19" t="s">
        <v>17853</v>
      </c>
      <c r="P4832" s="20" t="s">
        <v>43</v>
      </c>
      <c r="Q4832" s="19" t="s">
        <v>131</v>
      </c>
      <c r="AJ4832" s="21">
        <v>0</v>
      </c>
      <c r="AK4832" s="21">
        <v>0</v>
      </c>
      <c r="AL4832" s="22">
        <f t="shared" si="82"/>
        <v>0</v>
      </c>
    </row>
    <row r="4833" spans="1:38" ht="12" customHeight="1">
      <c r="A4833" s="19" t="s">
        <v>17854</v>
      </c>
      <c r="B4833" s="20" t="s">
        <v>17855</v>
      </c>
      <c r="C4833" s="20" t="str">
        <f t="shared" si="84"/>
        <v>上海薇琳医疗美容医院</v>
      </c>
      <c r="D4833" s="20"/>
      <c r="E4833" s="19" t="s">
        <v>17856</v>
      </c>
      <c r="F4833" s="20" t="s">
        <v>241</v>
      </c>
      <c r="G4833" s="20" t="s">
        <v>241</v>
      </c>
      <c r="H4833" s="20" t="s">
        <v>17857</v>
      </c>
      <c r="I4833" s="20"/>
      <c r="J4833" s="20"/>
      <c r="K4833" s="20"/>
      <c r="L4833" s="20" t="s">
        <v>17858</v>
      </c>
      <c r="M4833" s="20" t="s">
        <v>17858</v>
      </c>
      <c r="N4833" s="20"/>
      <c r="O4833" s="19" t="s">
        <v>17859</v>
      </c>
      <c r="P4833" s="20" t="s">
        <v>43</v>
      </c>
      <c r="Q4833" s="19" t="s">
        <v>180</v>
      </c>
      <c r="R4833" s="19" t="s">
        <v>803</v>
      </c>
      <c r="S4833" s="19" t="s">
        <v>139</v>
      </c>
      <c r="T4833" s="19" t="s">
        <v>152</v>
      </c>
      <c r="U4833" s="21">
        <v>4000</v>
      </c>
      <c r="V4833" s="21">
        <v>3</v>
      </c>
      <c r="W4833" s="21">
        <v>4</v>
      </c>
      <c r="X4833" s="21">
        <v>20</v>
      </c>
      <c r="Y4833" s="19" t="s">
        <v>45</v>
      </c>
      <c r="Z4833" s="19" t="s">
        <v>46</v>
      </c>
      <c r="AA4833" s="19" t="s">
        <v>47</v>
      </c>
      <c r="AB4833" s="19" t="s">
        <v>47</v>
      </c>
      <c r="AC4833" s="19" t="s">
        <v>86</v>
      </c>
      <c r="AD4833" s="19" t="s">
        <v>87</v>
      </c>
      <c r="AE4833" s="19" t="s">
        <v>17405</v>
      </c>
      <c r="AF4833" s="19" t="s">
        <v>17406</v>
      </c>
      <c r="AJ4833" s="21">
        <f>VLOOKUP(B4833,[1]Sheet8!$A$3:$B$989,2,0)</f>
        <v>123821.50000000001</v>
      </c>
      <c r="AK4833" s="21">
        <f>VLOOKUP(B4833,[2]Sheet3!$A$3:$B$1872,2,0)</f>
        <v>1388058.2705934995</v>
      </c>
      <c r="AL4833" s="22">
        <f t="shared" si="82"/>
        <v>1511879.7705934995</v>
      </c>
    </row>
    <row r="4834" spans="1:38" ht="12" customHeight="1">
      <c r="A4834" s="19" t="s">
        <v>17860</v>
      </c>
      <c r="B4834" s="20" t="s">
        <v>17861</v>
      </c>
      <c r="C4834" s="20" t="str">
        <f t="shared" si="84"/>
        <v>上海融发医疗美容门诊部</v>
      </c>
      <c r="D4834" s="20" t="s">
        <v>884</v>
      </c>
      <c r="F4834" s="20" t="s">
        <v>241</v>
      </c>
      <c r="G4834" s="20" t="s">
        <v>241</v>
      </c>
      <c r="H4834" s="20"/>
      <c r="I4834" s="20"/>
      <c r="J4834" s="20"/>
      <c r="K4834" s="20"/>
      <c r="L4834" s="20" t="s">
        <v>17862</v>
      </c>
      <c r="M4834" s="20" t="s">
        <v>17861</v>
      </c>
      <c r="N4834" s="20"/>
      <c r="O4834" s="19" t="s">
        <v>17863</v>
      </c>
      <c r="P4834" s="20" t="s">
        <v>43</v>
      </c>
      <c r="Q4834" s="19" t="s">
        <v>131</v>
      </c>
      <c r="AJ4834" s="21">
        <v>0</v>
      </c>
      <c r="AK4834" s="21">
        <v>0</v>
      </c>
      <c r="AL4834" s="22">
        <f t="shared" si="82"/>
        <v>0</v>
      </c>
    </row>
    <row r="4835" spans="1:38" ht="12" customHeight="1">
      <c r="A4835" s="19" t="s">
        <v>17864</v>
      </c>
      <c r="B4835" s="20" t="s">
        <v>17865</v>
      </c>
      <c r="C4835" s="20" t="str">
        <f t="shared" si="84"/>
        <v>上海西婵医疗美容门诊部</v>
      </c>
      <c r="D4835" s="20"/>
      <c r="E4835" s="19" t="s">
        <v>17866</v>
      </c>
      <c r="F4835" s="20" t="s">
        <v>241</v>
      </c>
      <c r="G4835" s="20" t="s">
        <v>241</v>
      </c>
      <c r="H4835" s="20"/>
      <c r="I4835" s="20"/>
      <c r="J4835" s="20"/>
      <c r="K4835" s="20"/>
      <c r="L4835" s="20" t="s">
        <v>17865</v>
      </c>
      <c r="M4835" s="20" t="s">
        <v>17865</v>
      </c>
      <c r="N4835" s="20"/>
      <c r="O4835" s="19" t="s">
        <v>17867</v>
      </c>
      <c r="P4835" s="20" t="s">
        <v>43</v>
      </c>
      <c r="Q4835" s="19" t="s">
        <v>170</v>
      </c>
      <c r="R4835" s="19" t="s">
        <v>257</v>
      </c>
      <c r="S4835" s="19" t="s">
        <v>251</v>
      </c>
      <c r="U4835" s="21">
        <v>400</v>
      </c>
      <c r="V4835" s="21">
        <v>1</v>
      </c>
      <c r="W4835" s="21">
        <v>1</v>
      </c>
      <c r="X4835" s="21">
        <v>2</v>
      </c>
      <c r="Y4835" s="19" t="s">
        <v>45</v>
      </c>
      <c r="Z4835" s="19" t="s">
        <v>46</v>
      </c>
      <c r="AA4835" s="19" t="s">
        <v>47</v>
      </c>
      <c r="AB4835" s="19" t="s">
        <v>47</v>
      </c>
      <c r="AC4835" s="19" t="s">
        <v>48</v>
      </c>
      <c r="AD4835" s="19" t="s">
        <v>49</v>
      </c>
      <c r="AE4835" s="19" t="s">
        <v>4886</v>
      </c>
      <c r="AF4835" s="19" t="s">
        <v>4887</v>
      </c>
      <c r="AJ4835" s="21">
        <f>VLOOKUP(B4835,[1]Sheet8!$A$3:$B$989,2,0)</f>
        <v>0</v>
      </c>
      <c r="AK4835" s="21">
        <f>VLOOKUP(B4835,[2]Sheet3!$A$3:$B$1872,2,0)</f>
        <v>44321.238938053095</v>
      </c>
      <c r="AL4835" s="22">
        <f t="shared" si="82"/>
        <v>44321.238938053095</v>
      </c>
    </row>
    <row r="4836" spans="1:38" ht="12" customHeight="1">
      <c r="A4836" s="19" t="s">
        <v>17868</v>
      </c>
      <c r="B4836" s="20" t="s">
        <v>17869</v>
      </c>
      <c r="C4836" s="20" t="str">
        <f t="shared" si="84"/>
        <v>上海览海门诊部</v>
      </c>
      <c r="D4836" s="20" t="s">
        <v>954</v>
      </c>
      <c r="F4836" s="20" t="s">
        <v>241</v>
      </c>
      <c r="G4836" s="20" t="s">
        <v>241</v>
      </c>
      <c r="H4836" s="20"/>
      <c r="I4836" s="20"/>
      <c r="J4836" s="20"/>
      <c r="K4836" s="20"/>
      <c r="L4836" s="20" t="s">
        <v>17244</v>
      </c>
      <c r="M4836" s="20"/>
      <c r="N4836" s="20"/>
      <c r="O4836" s="19" t="s">
        <v>17870</v>
      </c>
      <c r="P4836" s="20" t="s">
        <v>43</v>
      </c>
      <c r="Q4836" s="19" t="s">
        <v>131</v>
      </c>
      <c r="AJ4836" s="21">
        <f>VLOOKUP(B4836,[1]Sheet8!$A$3:$B$989,2,0)</f>
        <v>9426.6999999999989</v>
      </c>
      <c r="AK4836" s="21">
        <v>0</v>
      </c>
      <c r="AL4836" s="22">
        <f t="shared" si="82"/>
        <v>9426.6999999999989</v>
      </c>
    </row>
    <row r="4837" spans="1:38" ht="12" customHeight="1">
      <c r="A4837" s="19" t="s">
        <v>17871</v>
      </c>
      <c r="B4837" s="20" t="s">
        <v>17872</v>
      </c>
      <c r="C4837" s="20" t="str">
        <f t="shared" si="84"/>
        <v>上海诺诗雅医疗美容医院</v>
      </c>
      <c r="D4837" s="20" t="s">
        <v>954</v>
      </c>
      <c r="F4837" s="20" t="s">
        <v>241</v>
      </c>
      <c r="G4837" s="20" t="s">
        <v>241</v>
      </c>
      <c r="H4837" s="20" t="s">
        <v>17873</v>
      </c>
      <c r="I4837" s="20"/>
      <c r="J4837" s="20"/>
      <c r="K4837" s="12"/>
      <c r="L4837" s="20" t="s">
        <v>17873</v>
      </c>
      <c r="M4837" s="20" t="s">
        <v>17873</v>
      </c>
      <c r="N4837" s="20"/>
      <c r="O4837" s="19" t="s">
        <v>17874</v>
      </c>
      <c r="P4837" s="20" t="s">
        <v>43</v>
      </c>
      <c r="Q4837" s="19" t="s">
        <v>131</v>
      </c>
      <c r="AJ4837" s="21">
        <v>0</v>
      </c>
      <c r="AK4837" s="21">
        <f>VLOOKUP(B4837,[2]Sheet3!$A$3:$B$1872,2,0)</f>
        <v>21663.716814159292</v>
      </c>
      <c r="AL4837" s="22">
        <f t="shared" si="82"/>
        <v>21663.716814159292</v>
      </c>
    </row>
    <row r="4838" spans="1:38" ht="12" customHeight="1">
      <c r="A4838" s="19" t="s">
        <v>17875</v>
      </c>
      <c r="B4838" s="20" t="s">
        <v>17876</v>
      </c>
      <c r="C4838" s="20" t="str">
        <f t="shared" si="84"/>
        <v>上海诺迪新天地医疗美容门诊部</v>
      </c>
      <c r="D4838" s="20"/>
      <c r="F4838" s="20" t="s">
        <v>241</v>
      </c>
      <c r="G4838" s="20" t="s">
        <v>241</v>
      </c>
      <c r="H4838" s="20"/>
      <c r="I4838" s="20"/>
      <c r="J4838" s="20"/>
      <c r="K4838" s="20"/>
      <c r="L4838" s="20"/>
      <c r="M4838" s="20" t="s">
        <v>17876</v>
      </c>
      <c r="N4838" s="20"/>
      <c r="O4838" s="19" t="s">
        <v>17877</v>
      </c>
      <c r="P4838" s="20" t="s">
        <v>43</v>
      </c>
      <c r="Q4838" s="19" t="s">
        <v>237</v>
      </c>
      <c r="U4838" s="21">
        <v>300</v>
      </c>
      <c r="V4838" s="21">
        <v>2</v>
      </c>
      <c r="W4838" s="21">
        <v>2</v>
      </c>
      <c r="X4838" s="21">
        <v>4</v>
      </c>
      <c r="Y4838" s="19" t="s">
        <v>45</v>
      </c>
      <c r="Z4838" s="19" t="s">
        <v>46</v>
      </c>
      <c r="AA4838" s="19" t="s">
        <v>47</v>
      </c>
      <c r="AB4838" s="19" t="s">
        <v>461</v>
      </c>
      <c r="AC4838" s="19" t="s">
        <v>48</v>
      </c>
      <c r="AD4838" s="19" t="s">
        <v>49</v>
      </c>
      <c r="AJ4838" s="21">
        <v>0</v>
      </c>
      <c r="AK4838" s="21">
        <v>0</v>
      </c>
      <c r="AL4838" s="22">
        <f t="shared" si="82"/>
        <v>0</v>
      </c>
    </row>
    <row r="4839" spans="1:38" ht="12" customHeight="1">
      <c r="A4839" s="19" t="s">
        <v>17878</v>
      </c>
      <c r="B4839" s="20" t="s">
        <v>17879</v>
      </c>
      <c r="C4839" s="20" t="str">
        <f t="shared" si="84"/>
        <v>上海道格医疗美容诊所</v>
      </c>
      <c r="D4839" s="20"/>
      <c r="E4839" s="19" t="s">
        <v>17880</v>
      </c>
      <c r="F4839" s="20" t="s">
        <v>241</v>
      </c>
      <c r="G4839" s="20" t="s">
        <v>241</v>
      </c>
      <c r="H4839" s="20"/>
      <c r="I4839" s="20"/>
      <c r="J4839" s="20"/>
      <c r="K4839" s="20"/>
      <c r="L4839" s="20"/>
      <c r="M4839" s="20"/>
      <c r="N4839" s="20"/>
      <c r="O4839" s="19" t="s">
        <v>17881</v>
      </c>
      <c r="P4839" s="20" t="s">
        <v>43</v>
      </c>
      <c r="Q4839" s="19" t="s">
        <v>180</v>
      </c>
      <c r="U4839" s="21">
        <v>2000</v>
      </c>
      <c r="V4839" s="21">
        <v>2</v>
      </c>
      <c r="W4839" s="21">
        <v>3</v>
      </c>
      <c r="X4839" s="21">
        <v>6</v>
      </c>
      <c r="Y4839" s="19" t="s">
        <v>45</v>
      </c>
      <c r="Z4839" s="19" t="s">
        <v>46</v>
      </c>
      <c r="AA4839" s="19" t="s">
        <v>47</v>
      </c>
      <c r="AB4839" s="19" t="s">
        <v>47</v>
      </c>
      <c r="AC4839" s="19" t="s">
        <v>48</v>
      </c>
      <c r="AD4839" s="19" t="s">
        <v>49</v>
      </c>
      <c r="AE4839" s="19" t="s">
        <v>244</v>
      </c>
      <c r="AF4839" s="19" t="s">
        <v>245</v>
      </c>
      <c r="AJ4839" s="21">
        <f>VLOOKUP(B4839,[1]Sheet8!$A$3:$B$989,2,0)</f>
        <v>40925.059141850899</v>
      </c>
      <c r="AK4839" s="21">
        <f>VLOOKUP(B4839,[2]Sheet3!$A$3:$B$1872,2,0)</f>
        <v>256353.98230088499</v>
      </c>
      <c r="AL4839" s="22">
        <f t="shared" si="82"/>
        <v>297279.04144273588</v>
      </c>
    </row>
    <row r="4840" spans="1:38" ht="12" customHeight="1">
      <c r="A4840" s="19" t="s">
        <v>17882</v>
      </c>
      <c r="B4840" s="20" t="s">
        <v>17883</v>
      </c>
      <c r="C4840" s="20" t="str">
        <f t="shared" si="84"/>
        <v>上海郑逸冰医疗</v>
      </c>
      <c r="D4840" s="20"/>
      <c r="F4840" s="20" t="s">
        <v>241</v>
      </c>
      <c r="G4840" s="20" t="s">
        <v>241</v>
      </c>
      <c r="H4840" s="20"/>
      <c r="I4840" s="20"/>
      <c r="J4840" s="20"/>
      <c r="K4840" s="20"/>
      <c r="L4840" s="20"/>
      <c r="M4840" s="20" t="s">
        <v>17883</v>
      </c>
      <c r="N4840" s="20"/>
      <c r="O4840" s="19" t="s">
        <v>17884</v>
      </c>
      <c r="P4840" s="20" t="s">
        <v>43</v>
      </c>
      <c r="Q4840" s="19" t="s">
        <v>131</v>
      </c>
      <c r="AJ4840" s="21">
        <v>0</v>
      </c>
      <c r="AK4840" s="21">
        <v>0</v>
      </c>
      <c r="AL4840" s="22">
        <f t="shared" si="82"/>
        <v>0</v>
      </c>
    </row>
    <row r="4841" spans="1:38" ht="12" customHeight="1">
      <c r="A4841" s="19" t="s">
        <v>17885</v>
      </c>
      <c r="B4841" s="20" t="s">
        <v>17886</v>
      </c>
      <c r="C4841" s="20" t="str">
        <f t="shared" si="84"/>
        <v>上海金致瑞瀛门诊部</v>
      </c>
      <c r="D4841" s="20"/>
      <c r="F4841" s="20" t="s">
        <v>241</v>
      </c>
      <c r="G4841" s="20" t="s">
        <v>241</v>
      </c>
      <c r="H4841" s="20"/>
      <c r="I4841" s="20"/>
      <c r="J4841" s="20"/>
      <c r="K4841" s="20"/>
      <c r="L4841" s="20"/>
      <c r="M4841" s="20"/>
      <c r="N4841" s="20"/>
      <c r="O4841" s="19" t="s">
        <v>17887</v>
      </c>
      <c r="P4841" s="20" t="s">
        <v>43</v>
      </c>
      <c r="Q4841" s="19" t="s">
        <v>131</v>
      </c>
      <c r="AJ4841" s="21">
        <v>0</v>
      </c>
      <c r="AK4841" s="21">
        <v>0</v>
      </c>
      <c r="AL4841" s="22">
        <f t="shared" si="82"/>
        <v>0</v>
      </c>
    </row>
    <row r="4842" spans="1:38" ht="12" customHeight="1">
      <c r="A4842" s="19" t="s">
        <v>17888</v>
      </c>
      <c r="B4842" s="20" t="s">
        <v>17889</v>
      </c>
      <c r="C4842" s="20" t="str">
        <f t="shared" si="84"/>
        <v>上海鋆香悦医疗美容门诊部</v>
      </c>
      <c r="D4842" s="20"/>
      <c r="E4842" s="19" t="s">
        <v>17890</v>
      </c>
      <c r="F4842" s="20" t="s">
        <v>241</v>
      </c>
      <c r="G4842" s="20" t="s">
        <v>241</v>
      </c>
      <c r="H4842" s="20"/>
      <c r="I4842" s="20"/>
      <c r="J4842" s="20"/>
      <c r="K4842" s="20"/>
      <c r="L4842" s="20"/>
      <c r="M4842" s="20" t="s">
        <v>17889</v>
      </c>
      <c r="N4842" s="20"/>
      <c r="O4842" s="19" t="s">
        <v>17891</v>
      </c>
      <c r="P4842" s="20" t="s">
        <v>43</v>
      </c>
      <c r="Q4842" s="19" t="s">
        <v>180</v>
      </c>
      <c r="R4842" s="19" t="s">
        <v>5013</v>
      </c>
      <c r="S4842" s="19" t="s">
        <v>251</v>
      </c>
      <c r="V4842" s="21">
        <v>2</v>
      </c>
      <c r="W4842" s="21">
        <v>3</v>
      </c>
      <c r="X4842" s="21">
        <v>50</v>
      </c>
      <c r="Y4842" s="19" t="s">
        <v>45</v>
      </c>
      <c r="Z4842" s="19" t="s">
        <v>46</v>
      </c>
      <c r="AA4842" s="19" t="s">
        <v>47</v>
      </c>
      <c r="AB4842" s="19" t="s">
        <v>47</v>
      </c>
      <c r="AC4842" s="19" t="s">
        <v>86</v>
      </c>
      <c r="AD4842" s="19" t="s">
        <v>87</v>
      </c>
      <c r="AE4842" s="19" t="s">
        <v>3492</v>
      </c>
      <c r="AF4842" s="19" t="s">
        <v>3493</v>
      </c>
      <c r="AJ4842" s="21">
        <f>VLOOKUP(B4842,[1]Sheet8!$A$3:$B$989,2,0)</f>
        <v>276269.65489422122</v>
      </c>
      <c r="AK4842" s="21">
        <v>0</v>
      </c>
      <c r="AL4842" s="22">
        <f t="shared" si="82"/>
        <v>276269.65489422122</v>
      </c>
    </row>
    <row r="4843" spans="1:38" ht="12" customHeight="1">
      <c r="A4843" s="19" t="s">
        <v>17892</v>
      </c>
      <c r="B4843" s="20" t="s">
        <v>17893</v>
      </c>
      <c r="C4843" s="20" t="str">
        <f t="shared" si="84"/>
        <v>上海铂曼医疗美容门诊部</v>
      </c>
      <c r="D4843" s="20"/>
      <c r="E4843" s="19" t="s">
        <v>17894</v>
      </c>
      <c r="F4843" s="20" t="s">
        <v>241</v>
      </c>
      <c r="G4843" s="20" t="s">
        <v>241</v>
      </c>
      <c r="H4843" s="20" t="s">
        <v>17895</v>
      </c>
      <c r="I4843" s="20"/>
      <c r="J4843" s="20"/>
      <c r="K4843" s="20"/>
      <c r="L4843" s="20" t="s">
        <v>17896</v>
      </c>
      <c r="M4843" s="20" t="s">
        <v>17893</v>
      </c>
      <c r="N4843" s="20"/>
      <c r="O4843" s="19" t="s">
        <v>17897</v>
      </c>
      <c r="P4843" s="20" t="s">
        <v>43</v>
      </c>
      <c r="Q4843" s="19" t="s">
        <v>180</v>
      </c>
      <c r="U4843" s="21">
        <v>8000</v>
      </c>
      <c r="V4843" s="21">
        <v>3</v>
      </c>
      <c r="W4843" s="21">
        <v>3</v>
      </c>
      <c r="X4843" s="21">
        <v>10</v>
      </c>
      <c r="Y4843" s="19" t="s">
        <v>45</v>
      </c>
      <c r="Z4843" s="19" t="s">
        <v>46</v>
      </c>
      <c r="AA4843" s="19" t="s">
        <v>47</v>
      </c>
      <c r="AB4843" s="19" t="s">
        <v>47</v>
      </c>
      <c r="AC4843" s="19" t="s">
        <v>48</v>
      </c>
      <c r="AD4843" s="19" t="s">
        <v>49</v>
      </c>
      <c r="AE4843" s="19" t="s">
        <v>4864</v>
      </c>
      <c r="AF4843" s="19" t="s">
        <v>4865</v>
      </c>
      <c r="AJ4843" s="21">
        <f>VLOOKUP(B4843,[1]Sheet8!$A$3:$B$989,2,0)</f>
        <v>100703.47934757474</v>
      </c>
      <c r="AK4843" s="21">
        <f>VLOOKUP(B4843,[2]Sheet3!$A$3:$B$1872,2,0)</f>
        <v>747185.84070796473</v>
      </c>
      <c r="AL4843" s="22">
        <f t="shared" si="82"/>
        <v>847889.32005553949</v>
      </c>
    </row>
    <row r="4844" spans="1:38" ht="12" customHeight="1">
      <c r="A4844" s="19" t="s">
        <v>17898</v>
      </c>
      <c r="B4844" s="20" t="s">
        <v>17899</v>
      </c>
      <c r="C4844" s="20" t="str">
        <f t="shared" si="84"/>
        <v>上海铂生医疗美容诊所</v>
      </c>
      <c r="D4844" s="20" t="s">
        <v>954</v>
      </c>
      <c r="F4844" s="20" t="s">
        <v>241</v>
      </c>
      <c r="G4844" s="20" t="s">
        <v>241</v>
      </c>
      <c r="H4844" s="20"/>
      <c r="I4844" s="20"/>
      <c r="J4844" s="20"/>
      <c r="K4844" s="20"/>
      <c r="L4844" s="20" t="s">
        <v>17900</v>
      </c>
      <c r="M4844" s="20" t="s">
        <v>17899</v>
      </c>
      <c r="N4844" s="20"/>
      <c r="O4844" s="19" t="s">
        <v>17901</v>
      </c>
      <c r="P4844" s="20" t="s">
        <v>43</v>
      </c>
      <c r="Q4844" s="19" t="s">
        <v>131</v>
      </c>
      <c r="AJ4844" s="21">
        <v>0</v>
      </c>
      <c r="AK4844" s="21">
        <f>VLOOKUP(B4844,[2]Sheet3!$A$3:$B$1872,2,0)</f>
        <v>10292.300884955752</v>
      </c>
      <c r="AL4844" s="22">
        <f t="shared" si="82"/>
        <v>10292.300884955752</v>
      </c>
    </row>
    <row r="4845" spans="1:38" ht="12" customHeight="1">
      <c r="A4845" s="19" t="s">
        <v>17902</v>
      </c>
      <c r="B4845" s="20" t="s">
        <v>17903</v>
      </c>
      <c r="C4845" s="20" t="str">
        <f t="shared" si="84"/>
        <v>上海铂诗玥医疗美容诊所</v>
      </c>
      <c r="D4845" s="20"/>
      <c r="E4845" s="19" t="s">
        <v>17904</v>
      </c>
      <c r="F4845" s="20" t="s">
        <v>241</v>
      </c>
      <c r="G4845" s="20" t="s">
        <v>241</v>
      </c>
      <c r="H4845" s="20"/>
      <c r="I4845" s="20"/>
      <c r="J4845" s="20"/>
      <c r="K4845" s="20"/>
      <c r="L4845" s="20" t="s">
        <v>17905</v>
      </c>
      <c r="M4845" s="20" t="s">
        <v>17903</v>
      </c>
      <c r="N4845" s="20"/>
      <c r="O4845" s="19" t="s">
        <v>17906</v>
      </c>
      <c r="P4845" s="20" t="s">
        <v>43</v>
      </c>
      <c r="Q4845" s="19" t="s">
        <v>170</v>
      </c>
      <c r="U4845" s="21">
        <v>3000</v>
      </c>
      <c r="V4845" s="21">
        <v>1</v>
      </c>
      <c r="W4845" s="21">
        <v>2</v>
      </c>
      <c r="X4845" s="21">
        <v>5</v>
      </c>
      <c r="Y4845" s="19" t="s">
        <v>45</v>
      </c>
      <c r="Z4845" s="19" t="s">
        <v>46</v>
      </c>
      <c r="AA4845" s="19" t="s">
        <v>47</v>
      </c>
      <c r="AB4845" s="19" t="s">
        <v>47</v>
      </c>
      <c r="AC4845" s="19" t="s">
        <v>86</v>
      </c>
      <c r="AD4845" s="19" t="s">
        <v>87</v>
      </c>
      <c r="AE4845" s="19" t="s">
        <v>3492</v>
      </c>
      <c r="AF4845" s="19" t="s">
        <v>3493</v>
      </c>
      <c r="AJ4845" s="21">
        <f>VLOOKUP(B4845,[1]Sheet8!$A$3:$B$989,2,0)</f>
        <v>104685.45000000001</v>
      </c>
      <c r="AK4845" s="21">
        <f>VLOOKUP(B4845,[2]Sheet3!$A$3:$B$1872,2,0)</f>
        <v>133592.92035398231</v>
      </c>
      <c r="AL4845" s="22">
        <f t="shared" si="82"/>
        <v>238278.37035398232</v>
      </c>
    </row>
    <row r="4846" spans="1:38" ht="12" customHeight="1">
      <c r="A4846" s="19" t="s">
        <v>17907</v>
      </c>
      <c r="B4846" s="20" t="s">
        <v>17908</v>
      </c>
      <c r="C4846" s="20" t="str">
        <f t="shared" si="84"/>
        <v>上海银城医疗美容门诊部</v>
      </c>
      <c r="D4846" s="20"/>
      <c r="E4846" s="19" t="s">
        <v>17909</v>
      </c>
      <c r="F4846" s="20" t="s">
        <v>241</v>
      </c>
      <c r="G4846" s="20" t="s">
        <v>241</v>
      </c>
      <c r="H4846" s="20"/>
      <c r="I4846" s="20"/>
      <c r="J4846" s="20"/>
      <c r="K4846" s="20"/>
      <c r="L4846" s="20" t="s">
        <v>17910</v>
      </c>
      <c r="M4846" s="20" t="s">
        <v>17908</v>
      </c>
      <c r="N4846" s="20"/>
      <c r="O4846" s="19" t="s">
        <v>17911</v>
      </c>
      <c r="P4846" s="20" t="s">
        <v>43</v>
      </c>
      <c r="Q4846" s="19" t="s">
        <v>44</v>
      </c>
      <c r="U4846" s="21">
        <v>2000</v>
      </c>
      <c r="V4846" s="21">
        <v>3</v>
      </c>
      <c r="W4846" s="21">
        <v>4</v>
      </c>
      <c r="X4846" s="21">
        <v>10</v>
      </c>
      <c r="Y4846" s="19" t="s">
        <v>45</v>
      </c>
      <c r="Z4846" s="19" t="s">
        <v>46</v>
      </c>
      <c r="AA4846" s="19" t="s">
        <v>47</v>
      </c>
      <c r="AB4846" s="19" t="s">
        <v>47</v>
      </c>
      <c r="AC4846" s="19" t="s">
        <v>48</v>
      </c>
      <c r="AD4846" s="19" t="s">
        <v>49</v>
      </c>
      <c r="AE4846" s="19" t="s">
        <v>2928</v>
      </c>
      <c r="AF4846" s="19" t="s">
        <v>2929</v>
      </c>
      <c r="AJ4846" s="21">
        <f>VLOOKUP(B4846,[1]Sheet8!$A$3:$B$989,2,0)</f>
        <v>123821.50000000001</v>
      </c>
      <c r="AK4846" s="21">
        <f>VLOOKUP(B4846,[2]Sheet3!$A$3:$B$1872,2,0)</f>
        <v>10831.858407079646</v>
      </c>
      <c r="AL4846" s="22">
        <f t="shared" si="82"/>
        <v>134653.35840707965</v>
      </c>
    </row>
    <row r="4847" spans="1:38" ht="12" customHeight="1">
      <c r="A4847" s="19" t="s">
        <v>17912</v>
      </c>
      <c r="B4847" s="20" t="s">
        <v>17913</v>
      </c>
      <c r="C4847" s="20" t="str">
        <f t="shared" si="84"/>
        <v>上海锦妍医疗美容门诊部</v>
      </c>
      <c r="D4847" s="20" t="s">
        <v>884</v>
      </c>
      <c r="F4847" s="20" t="s">
        <v>241</v>
      </c>
      <c r="G4847" s="20" t="s">
        <v>241</v>
      </c>
      <c r="H4847" s="20"/>
      <c r="I4847" s="20"/>
      <c r="J4847" s="20"/>
      <c r="K4847" s="20"/>
      <c r="L4847" s="20" t="s">
        <v>17914</v>
      </c>
      <c r="M4847" s="20" t="s">
        <v>17913</v>
      </c>
      <c r="N4847" s="20"/>
      <c r="O4847" s="19" t="s">
        <v>17915</v>
      </c>
      <c r="P4847" s="20" t="s">
        <v>43</v>
      </c>
      <c r="Q4847" s="19" t="s">
        <v>131</v>
      </c>
      <c r="AJ4847" s="21">
        <v>0</v>
      </c>
      <c r="AK4847" s="21">
        <v>0</v>
      </c>
      <c r="AL4847" s="22">
        <f t="shared" si="82"/>
        <v>0</v>
      </c>
    </row>
    <row r="4848" spans="1:38" ht="12" customHeight="1">
      <c r="A4848" s="19" t="s">
        <v>17916</v>
      </c>
      <c r="B4848" s="20" t="s">
        <v>17917</v>
      </c>
      <c r="C4848" s="20" t="str">
        <f t="shared" si="84"/>
        <v>上海镜面门诊部</v>
      </c>
      <c r="D4848" s="20"/>
      <c r="F4848" s="20" t="s">
        <v>241</v>
      </c>
      <c r="G4848" s="20" t="s">
        <v>241</v>
      </c>
      <c r="H4848" s="20"/>
      <c r="I4848" s="20"/>
      <c r="J4848" s="20"/>
      <c r="K4848" s="20"/>
      <c r="L4848" s="20" t="s">
        <v>17918</v>
      </c>
      <c r="M4848" s="20" t="s">
        <v>17917</v>
      </c>
      <c r="N4848" s="20"/>
      <c r="O4848" s="19" t="s">
        <v>17919</v>
      </c>
      <c r="P4848" s="20" t="s">
        <v>43</v>
      </c>
      <c r="Q4848" s="19" t="s">
        <v>237</v>
      </c>
      <c r="U4848" s="21">
        <v>400</v>
      </c>
      <c r="V4848" s="21">
        <v>1</v>
      </c>
      <c r="W4848" s="21">
        <v>3</v>
      </c>
      <c r="X4848" s="21">
        <v>4</v>
      </c>
      <c r="Y4848" s="19" t="s">
        <v>45</v>
      </c>
      <c r="Z4848" s="19" t="s">
        <v>46</v>
      </c>
      <c r="AA4848" s="19" t="s">
        <v>47</v>
      </c>
      <c r="AB4848" s="19" t="s">
        <v>461</v>
      </c>
      <c r="AC4848" s="19" t="s">
        <v>86</v>
      </c>
      <c r="AD4848" s="19" t="s">
        <v>87</v>
      </c>
      <c r="AJ4848" s="21">
        <v>0</v>
      </c>
      <c r="AK4848" s="21">
        <v>0</v>
      </c>
      <c r="AL4848" s="22">
        <f t="shared" si="82"/>
        <v>0</v>
      </c>
    </row>
    <row r="4849" spans="1:38" ht="12" customHeight="1">
      <c r="A4849" s="19" t="s">
        <v>17920</v>
      </c>
      <c r="B4849" s="20" t="s">
        <v>17921</v>
      </c>
      <c r="C4849" s="20" t="str">
        <f t="shared" si="84"/>
        <v>上海</v>
      </c>
      <c r="D4849" s="20" t="s">
        <v>884</v>
      </c>
      <c r="F4849" s="20" t="s">
        <v>241</v>
      </c>
      <c r="G4849" s="20" t="s">
        <v>241</v>
      </c>
      <c r="H4849" s="20"/>
      <c r="I4849" s="20"/>
      <c r="J4849" s="20"/>
      <c r="K4849" s="20"/>
      <c r="L4849" s="20"/>
      <c r="M4849" s="20"/>
      <c r="N4849" s="20"/>
      <c r="O4849" s="19" t="s">
        <v>761</v>
      </c>
      <c r="P4849" s="20" t="s">
        <v>761</v>
      </c>
      <c r="Q4849" s="19" t="s">
        <v>131</v>
      </c>
      <c r="AJ4849" s="21">
        <v>0</v>
      </c>
      <c r="AK4849" s="21">
        <v>0</v>
      </c>
      <c r="AL4849" s="22">
        <f t="shared" si="82"/>
        <v>0</v>
      </c>
    </row>
    <row r="4850" spans="1:38" ht="12" customHeight="1">
      <c r="A4850" s="19" t="s">
        <v>17922</v>
      </c>
      <c r="B4850" s="20" t="s">
        <v>17923</v>
      </c>
      <c r="C4850" s="20" t="str">
        <f t="shared" si="84"/>
        <v>上海闵行虹桥医院</v>
      </c>
      <c r="D4850" s="20"/>
      <c r="F4850" s="20" t="s">
        <v>241</v>
      </c>
      <c r="G4850" s="20" t="s">
        <v>241</v>
      </c>
      <c r="H4850" s="20"/>
      <c r="I4850" s="20"/>
      <c r="J4850" s="20"/>
      <c r="K4850" s="20"/>
      <c r="L4850" s="20"/>
      <c r="M4850" s="20"/>
      <c r="N4850" s="20" t="s">
        <v>237</v>
      </c>
      <c r="O4850" s="19" t="s">
        <v>17924</v>
      </c>
      <c r="P4850" s="20" t="s">
        <v>43</v>
      </c>
      <c r="Q4850" s="19" t="s">
        <v>237</v>
      </c>
      <c r="R4850" s="19" t="s">
        <v>803</v>
      </c>
      <c r="S4850" s="19" t="s">
        <v>139</v>
      </c>
      <c r="T4850" s="19" t="s">
        <v>152</v>
      </c>
      <c r="AJ4850" s="21">
        <v>0</v>
      </c>
      <c r="AK4850" s="21">
        <v>0</v>
      </c>
      <c r="AL4850" s="22">
        <f t="shared" si="82"/>
        <v>0</v>
      </c>
    </row>
    <row r="4851" spans="1:38" ht="12" customHeight="1">
      <c r="A4851" s="19" t="s">
        <v>17925</v>
      </c>
      <c r="B4851" s="20" t="s">
        <v>17926</v>
      </c>
      <c r="C4851" s="20" t="str">
        <f t="shared" si="84"/>
        <v>上海陈翌农医疗</v>
      </c>
      <c r="D4851" s="20" t="s">
        <v>954</v>
      </c>
      <c r="F4851" s="20" t="s">
        <v>241</v>
      </c>
      <c r="G4851" s="20" t="s">
        <v>241</v>
      </c>
      <c r="H4851" s="20"/>
      <c r="I4851" s="20"/>
      <c r="J4851" s="20"/>
      <c r="K4851" s="20"/>
      <c r="L4851" s="20"/>
      <c r="M4851" s="20" t="s">
        <v>17926</v>
      </c>
      <c r="N4851" s="20"/>
      <c r="O4851" s="19" t="s">
        <v>17927</v>
      </c>
      <c r="P4851" s="20" t="s">
        <v>43</v>
      </c>
      <c r="Q4851" s="19" t="s">
        <v>131</v>
      </c>
      <c r="U4851" s="21">
        <v>50</v>
      </c>
      <c r="V4851" s="21">
        <v>1</v>
      </c>
      <c r="W4851" s="21">
        <v>2</v>
      </c>
      <c r="X4851" s="21">
        <v>5</v>
      </c>
      <c r="AJ4851" s="21">
        <v>0</v>
      </c>
      <c r="AK4851" s="21">
        <f>VLOOKUP(B4851,[2]Sheet3!$A$3:$B$1872,2,0)</f>
        <v>43327.433628318584</v>
      </c>
      <c r="AL4851" s="22">
        <f t="shared" si="82"/>
        <v>43327.433628318584</v>
      </c>
    </row>
    <row r="4852" spans="1:38" ht="12" customHeight="1">
      <c r="A4852" s="19" t="s">
        <v>17928</v>
      </c>
      <c r="B4852" s="20" t="s">
        <v>17929</v>
      </c>
      <c r="C4852" s="20" t="str">
        <f t="shared" si="84"/>
        <v>上海雅丰医疗美容诊所</v>
      </c>
      <c r="D4852" s="20"/>
      <c r="E4852" s="19" t="s">
        <v>17930</v>
      </c>
      <c r="F4852" s="20" t="s">
        <v>241</v>
      </c>
      <c r="G4852" s="20" t="s">
        <v>241</v>
      </c>
      <c r="H4852" s="20" t="s">
        <v>17931</v>
      </c>
      <c r="I4852" s="20"/>
      <c r="J4852" s="20"/>
      <c r="K4852" s="20"/>
      <c r="L4852" s="20" t="s">
        <v>17932</v>
      </c>
      <c r="M4852" s="20" t="s">
        <v>17929</v>
      </c>
      <c r="N4852" s="20"/>
      <c r="O4852" s="19" t="s">
        <v>17933</v>
      </c>
      <c r="P4852" s="20" t="s">
        <v>43</v>
      </c>
      <c r="Q4852" s="19" t="s">
        <v>44</v>
      </c>
      <c r="U4852" s="21">
        <v>1000</v>
      </c>
      <c r="V4852" s="21">
        <v>1</v>
      </c>
      <c r="W4852" s="21">
        <v>3</v>
      </c>
      <c r="X4852" s="21">
        <v>3</v>
      </c>
      <c r="Y4852" s="19" t="s">
        <v>45</v>
      </c>
      <c r="Z4852" s="19" t="s">
        <v>46</v>
      </c>
      <c r="AA4852" s="19" t="s">
        <v>47</v>
      </c>
      <c r="AB4852" s="19" t="s">
        <v>47</v>
      </c>
      <c r="AC4852" s="19" t="s">
        <v>48</v>
      </c>
      <c r="AD4852" s="19" t="s">
        <v>49</v>
      </c>
      <c r="AE4852" s="19" t="s">
        <v>244</v>
      </c>
      <c r="AF4852" s="19" t="s">
        <v>245</v>
      </c>
      <c r="AJ4852" s="21">
        <f>VLOOKUP(B4852,[1]Sheet8!$A$3:$B$989,2,0)</f>
        <v>20738.697170260239</v>
      </c>
      <c r="AK4852" s="21">
        <f>VLOOKUP(B4852,[2]Sheet3!$A$3:$B$1872,2,0)</f>
        <v>144658.40707964604</v>
      </c>
      <c r="AL4852" s="22">
        <f t="shared" si="82"/>
        <v>165397.10424990629</v>
      </c>
    </row>
    <row r="4853" spans="1:38" ht="12" customHeight="1">
      <c r="A4853" s="19" t="s">
        <v>17934</v>
      </c>
      <c r="B4853" s="20" t="s">
        <v>17935</v>
      </c>
      <c r="C4853" s="20" t="str">
        <f t="shared" si="84"/>
        <v>上海雅尚医疗美容门诊部</v>
      </c>
      <c r="D4853" s="20" t="s">
        <v>884</v>
      </c>
      <c r="F4853" s="20" t="s">
        <v>241</v>
      </c>
      <c r="G4853" s="20" t="s">
        <v>241</v>
      </c>
      <c r="H4853" s="20"/>
      <c r="I4853" s="20"/>
      <c r="J4853" s="20"/>
      <c r="K4853" s="20"/>
      <c r="L4853" s="20" t="s">
        <v>17936</v>
      </c>
      <c r="M4853" s="20" t="s">
        <v>17935</v>
      </c>
      <c r="N4853" s="20"/>
      <c r="O4853" s="19" t="s">
        <v>17937</v>
      </c>
      <c r="P4853" s="20" t="s">
        <v>43</v>
      </c>
      <c r="Q4853" s="19" t="s">
        <v>131</v>
      </c>
      <c r="AJ4853" s="21">
        <v>0</v>
      </c>
      <c r="AK4853" s="21">
        <v>0</v>
      </c>
      <c r="AL4853" s="22">
        <f t="shared" si="82"/>
        <v>0</v>
      </c>
    </row>
    <row r="4854" spans="1:38" ht="12" customHeight="1">
      <c r="A4854" s="19" t="s">
        <v>17938</v>
      </c>
      <c r="B4854" s="20" t="s">
        <v>17939</v>
      </c>
      <c r="C4854" s="20" t="str">
        <f t="shared" si="84"/>
        <v>上海雅朴医疗美容诊所</v>
      </c>
      <c r="D4854" s="20" t="s">
        <v>954</v>
      </c>
      <c r="F4854" s="20" t="s">
        <v>241</v>
      </c>
      <c r="G4854" s="20" t="s">
        <v>241</v>
      </c>
      <c r="H4854" s="20"/>
      <c r="I4854" s="20"/>
      <c r="J4854" s="20"/>
      <c r="K4854" s="20"/>
      <c r="L4854" s="20" t="s">
        <v>17939</v>
      </c>
      <c r="M4854" s="20" t="s">
        <v>17939</v>
      </c>
      <c r="N4854" s="20"/>
      <c r="O4854" s="19" t="s">
        <v>17940</v>
      </c>
      <c r="P4854" s="20" t="s">
        <v>43</v>
      </c>
      <c r="Q4854" s="19" t="s">
        <v>131</v>
      </c>
      <c r="U4854" s="21">
        <v>200</v>
      </c>
      <c r="V4854" s="21">
        <v>2</v>
      </c>
      <c r="W4854" s="21">
        <v>2</v>
      </c>
      <c r="X4854" s="21">
        <v>5</v>
      </c>
      <c r="AJ4854" s="21">
        <v>0</v>
      </c>
      <c r="AK4854" s="21">
        <f>VLOOKUP(B4854,[2]Sheet3!$A$3:$B$1872,2,0)</f>
        <v>64991.150442477869</v>
      </c>
      <c r="AL4854" s="22">
        <f t="shared" si="82"/>
        <v>64991.150442477869</v>
      </c>
    </row>
    <row r="4855" spans="1:38" ht="12" customHeight="1">
      <c r="A4855" s="19" t="s">
        <v>17941</v>
      </c>
      <c r="B4855" s="20" t="s">
        <v>17942</v>
      </c>
      <c r="C4855" s="20" t="str">
        <f t="shared" si="84"/>
        <v>上海雍丽汇医疗美容诊所</v>
      </c>
      <c r="D4855" s="20" t="s">
        <v>954</v>
      </c>
      <c r="F4855" s="20" t="s">
        <v>241</v>
      </c>
      <c r="G4855" s="20" t="s">
        <v>241</v>
      </c>
      <c r="H4855" s="20"/>
      <c r="I4855" s="20"/>
      <c r="J4855" s="20"/>
      <c r="K4855" s="20"/>
      <c r="L4855" s="20" t="s">
        <v>17943</v>
      </c>
      <c r="M4855" s="20" t="s">
        <v>17942</v>
      </c>
      <c r="N4855" s="20"/>
      <c r="O4855" s="19" t="s">
        <v>17944</v>
      </c>
      <c r="P4855" s="20" t="s">
        <v>43</v>
      </c>
      <c r="Q4855" s="19" t="s">
        <v>131</v>
      </c>
      <c r="U4855" s="21">
        <v>100</v>
      </c>
      <c r="V4855" s="21">
        <v>1</v>
      </c>
      <c r="W4855" s="21">
        <v>1</v>
      </c>
      <c r="X4855" s="21">
        <v>3</v>
      </c>
      <c r="AJ4855" s="21">
        <v>0</v>
      </c>
      <c r="AK4855" s="21">
        <f>VLOOKUP(B4855,[2]Sheet3!$A$3:$B$1872,2,0)</f>
        <v>34343.408584070799</v>
      </c>
      <c r="AL4855" s="22">
        <f t="shared" si="82"/>
        <v>34343.408584070799</v>
      </c>
    </row>
    <row r="4856" spans="1:38" ht="12" customHeight="1">
      <c r="A4856" s="19" t="s">
        <v>17945</v>
      </c>
      <c r="B4856" s="20" t="s">
        <v>17946</v>
      </c>
      <c r="C4856" s="20" t="str">
        <f t="shared" si="84"/>
        <v>上海静和门诊部</v>
      </c>
      <c r="D4856" s="20"/>
      <c r="E4856" s="19" t="s">
        <v>17947</v>
      </c>
      <c r="F4856" s="20" t="s">
        <v>241</v>
      </c>
      <c r="G4856" s="20" t="s">
        <v>241</v>
      </c>
      <c r="H4856" s="20"/>
      <c r="I4856" s="20"/>
      <c r="J4856" s="20"/>
      <c r="K4856" s="20"/>
      <c r="L4856" s="20" t="s">
        <v>17948</v>
      </c>
      <c r="M4856" s="20"/>
      <c r="N4856" s="20" t="s">
        <v>301</v>
      </c>
      <c r="O4856" s="19" t="s">
        <v>17949</v>
      </c>
      <c r="P4856" s="20" t="s">
        <v>43</v>
      </c>
      <c r="Q4856" s="19" t="s">
        <v>180</v>
      </c>
      <c r="U4856" s="21">
        <v>1000</v>
      </c>
      <c r="V4856" s="21">
        <v>1</v>
      </c>
      <c r="W4856" s="21">
        <v>4</v>
      </c>
      <c r="X4856" s="21">
        <v>6</v>
      </c>
      <c r="Y4856" s="19" t="s">
        <v>45</v>
      </c>
      <c r="Z4856" s="19" t="s">
        <v>46</v>
      </c>
      <c r="AA4856" s="19" t="s">
        <v>47</v>
      </c>
      <c r="AB4856" s="19" t="s">
        <v>47</v>
      </c>
      <c r="AC4856" s="19" t="s">
        <v>48</v>
      </c>
      <c r="AD4856" s="19" t="s">
        <v>49</v>
      </c>
      <c r="AE4856" s="19" t="s">
        <v>2928</v>
      </c>
      <c r="AF4856" s="19" t="s">
        <v>2929</v>
      </c>
      <c r="AJ4856" s="21">
        <f>VLOOKUP(B4856,[1]Sheet8!$A$3:$B$989,2,0)</f>
        <v>66542.039999999994</v>
      </c>
      <c r="AK4856" s="21">
        <f>VLOOKUP(B4856,[2]Sheet3!$A$3:$B$1872,2,0)</f>
        <v>229497.34513274339</v>
      </c>
      <c r="AL4856" s="22">
        <f t="shared" si="82"/>
        <v>296039.38513274339</v>
      </c>
    </row>
    <row r="4857" spans="1:38" ht="12" customHeight="1">
      <c r="A4857" s="19" t="s">
        <v>17950</v>
      </c>
      <c r="B4857" s="20" t="s">
        <v>17951</v>
      </c>
      <c r="C4857" s="20" t="str">
        <f t="shared" si="84"/>
        <v>上海韩啸医疗美容门诊部</v>
      </c>
      <c r="D4857" s="20" t="s">
        <v>940</v>
      </c>
      <c r="F4857" s="20" t="s">
        <v>241</v>
      </c>
      <c r="G4857" s="20" t="s">
        <v>241</v>
      </c>
      <c r="H4857" s="20" t="s">
        <v>17952</v>
      </c>
      <c r="I4857" s="20"/>
      <c r="J4857" s="20"/>
      <c r="K4857" s="20"/>
      <c r="L4857" s="20"/>
      <c r="M4857" s="20" t="s">
        <v>17951</v>
      </c>
      <c r="N4857" s="20"/>
      <c r="O4857" s="19" t="s">
        <v>17953</v>
      </c>
      <c r="P4857" s="20" t="s">
        <v>43</v>
      </c>
      <c r="Q4857" s="19" t="s">
        <v>131</v>
      </c>
      <c r="AJ4857" s="21">
        <v>0</v>
      </c>
      <c r="AK4857" s="21">
        <v>0</v>
      </c>
      <c r="AL4857" s="22">
        <f t="shared" si="82"/>
        <v>0</v>
      </c>
    </row>
    <row r="4858" spans="1:38" ht="12" customHeight="1">
      <c r="A4858" s="19" t="s">
        <v>17954</v>
      </c>
      <c r="B4858" s="20" t="s">
        <v>17955</v>
      </c>
      <c r="C4858" s="20" t="str">
        <f t="shared" si="84"/>
        <v>上海韩志强医疗美容外科诊所</v>
      </c>
      <c r="D4858" s="20"/>
      <c r="F4858" s="20" t="s">
        <v>241</v>
      </c>
      <c r="G4858" s="20" t="s">
        <v>241</v>
      </c>
      <c r="H4858" s="20"/>
      <c r="I4858" s="20"/>
      <c r="J4858" s="20"/>
      <c r="K4858" s="20"/>
      <c r="L4858" s="20"/>
      <c r="M4858" s="20" t="s">
        <v>17955</v>
      </c>
      <c r="N4858" s="20"/>
      <c r="O4858" s="19" t="s">
        <v>17956</v>
      </c>
      <c r="P4858" s="20" t="s">
        <v>43</v>
      </c>
      <c r="Q4858" s="19" t="s">
        <v>237</v>
      </c>
      <c r="U4858" s="21">
        <v>300</v>
      </c>
      <c r="V4858" s="21">
        <v>1</v>
      </c>
      <c r="W4858" s="21">
        <v>1</v>
      </c>
      <c r="X4858" s="21">
        <v>1</v>
      </c>
      <c r="Y4858" s="19" t="s">
        <v>45</v>
      </c>
      <c r="Z4858" s="19" t="s">
        <v>46</v>
      </c>
      <c r="AA4858" s="19" t="s">
        <v>47</v>
      </c>
      <c r="AB4858" s="19" t="s">
        <v>461</v>
      </c>
      <c r="AC4858" s="19" t="s">
        <v>86</v>
      </c>
      <c r="AD4858" s="19" t="s">
        <v>87</v>
      </c>
      <c r="AJ4858" s="21">
        <f>VLOOKUP(B4858,[1]Sheet8!$A$3:$B$989,2,0)</f>
        <v>18853.399999999998</v>
      </c>
      <c r="AK4858" s="21">
        <f>VLOOKUP(B4858,[2]Sheet3!$A$3:$B$1872,2,0)</f>
        <v>43327.516814159295</v>
      </c>
      <c r="AL4858" s="22">
        <f t="shared" si="82"/>
        <v>62180.916814159296</v>
      </c>
    </row>
    <row r="4859" spans="1:38" ht="12" customHeight="1">
      <c r="A4859" s="19" t="s">
        <v>17957</v>
      </c>
      <c r="B4859" s="20" t="s">
        <v>17958</v>
      </c>
      <c r="C4859" s="20" t="str">
        <f t="shared" si="84"/>
        <v>上海韩春民整形</v>
      </c>
      <c r="D4859" s="20"/>
      <c r="F4859" s="20" t="s">
        <v>241</v>
      </c>
      <c r="G4859" s="20" t="s">
        <v>241</v>
      </c>
      <c r="H4859" s="20"/>
      <c r="I4859" s="20"/>
      <c r="J4859" s="20"/>
      <c r="K4859" s="20"/>
      <c r="L4859" s="20"/>
      <c r="M4859" s="20" t="s">
        <v>17958</v>
      </c>
      <c r="N4859" s="20"/>
      <c r="O4859" s="19" t="s">
        <v>17959</v>
      </c>
      <c r="P4859" s="20" t="s">
        <v>43</v>
      </c>
      <c r="Q4859" s="19" t="s">
        <v>131</v>
      </c>
      <c r="AJ4859" s="21">
        <v>0</v>
      </c>
      <c r="AK4859" s="21">
        <v>0</v>
      </c>
      <c r="AL4859" s="22">
        <f t="shared" si="82"/>
        <v>0</v>
      </c>
    </row>
    <row r="4860" spans="1:38" ht="12" customHeight="1">
      <c r="A4860" s="19" t="s">
        <v>17960</v>
      </c>
      <c r="B4860" s="20" t="s">
        <v>17961</v>
      </c>
      <c r="C4860" s="20" t="str">
        <f t="shared" si="84"/>
        <v>上海韩镜医疗美容医院</v>
      </c>
      <c r="D4860" s="20" t="s">
        <v>884</v>
      </c>
      <c r="F4860" s="20" t="s">
        <v>241</v>
      </c>
      <c r="G4860" s="20" t="s">
        <v>241</v>
      </c>
      <c r="H4860" s="20"/>
      <c r="I4860" s="20"/>
      <c r="J4860" s="20"/>
      <c r="K4860" s="20"/>
      <c r="L4860" s="20" t="s">
        <v>17962</v>
      </c>
      <c r="M4860" s="20" t="s">
        <v>17962</v>
      </c>
      <c r="N4860" s="20"/>
      <c r="O4860" s="19" t="s">
        <v>17963</v>
      </c>
      <c r="P4860" s="20" t="s">
        <v>43</v>
      </c>
      <c r="Q4860" s="19" t="s">
        <v>131</v>
      </c>
      <c r="AJ4860" s="21">
        <v>0</v>
      </c>
      <c r="AK4860" s="21">
        <v>0</v>
      </c>
      <c r="AL4860" s="22">
        <f t="shared" si="82"/>
        <v>0</v>
      </c>
    </row>
    <row r="4861" spans="1:38" ht="12" customHeight="1">
      <c r="A4861" s="19" t="s">
        <v>17964</v>
      </c>
      <c r="B4861" s="20" t="s">
        <v>17965</v>
      </c>
      <c r="C4861" s="20" t="str">
        <f t="shared" si="84"/>
        <v>上海颖奕医疗美容门诊部</v>
      </c>
      <c r="D4861" s="20" t="s">
        <v>954</v>
      </c>
      <c r="F4861" s="20" t="s">
        <v>241</v>
      </c>
      <c r="G4861" s="20" t="s">
        <v>241</v>
      </c>
      <c r="H4861" s="20"/>
      <c r="I4861" s="20"/>
      <c r="J4861" s="20"/>
      <c r="K4861" s="20"/>
      <c r="L4861" s="20" t="s">
        <v>17966</v>
      </c>
      <c r="M4861" s="20" t="s">
        <v>17965</v>
      </c>
      <c r="N4861" s="20"/>
      <c r="O4861" s="19" t="s">
        <v>17967</v>
      </c>
      <c r="P4861" s="20" t="s">
        <v>43</v>
      </c>
      <c r="Q4861" s="19" t="s">
        <v>131</v>
      </c>
      <c r="U4861" s="21">
        <v>100</v>
      </c>
      <c r="V4861" s="21">
        <v>1</v>
      </c>
      <c r="W4861" s="21">
        <v>1</v>
      </c>
      <c r="X4861" s="21">
        <v>3</v>
      </c>
      <c r="AJ4861" s="21">
        <v>0</v>
      </c>
      <c r="AK4861" s="21">
        <f>VLOOKUP(B4861,[2]Sheet3!$A$3:$B$1872,2,0)</f>
        <v>35936.283185840708</v>
      </c>
      <c r="AL4861" s="22">
        <f t="shared" si="82"/>
        <v>35936.283185840708</v>
      </c>
    </row>
    <row r="4862" spans="1:38" ht="12" customHeight="1">
      <c r="A4862" s="19" t="s">
        <v>17968</v>
      </c>
      <c r="B4862" s="20" t="s">
        <v>17969</v>
      </c>
      <c r="C4862" s="20" t="str">
        <f t="shared" si="84"/>
        <v>上海颜之梦医疗美容门诊部</v>
      </c>
      <c r="D4862" s="20" t="s">
        <v>954</v>
      </c>
      <c r="F4862" s="20" t="s">
        <v>241</v>
      </c>
      <c r="G4862" s="20" t="s">
        <v>241</v>
      </c>
      <c r="H4862" s="20"/>
      <c r="I4862" s="20"/>
      <c r="J4862" s="20"/>
      <c r="K4862" s="20"/>
      <c r="L4862" s="20" t="s">
        <v>17969</v>
      </c>
      <c r="M4862" s="20"/>
      <c r="N4862" s="20"/>
      <c r="O4862" s="19" t="s">
        <v>17970</v>
      </c>
      <c r="P4862" s="20" t="s">
        <v>43</v>
      </c>
      <c r="Q4862" s="19" t="s">
        <v>131</v>
      </c>
      <c r="U4862" s="21">
        <v>200</v>
      </c>
      <c r="V4862" s="21">
        <v>1</v>
      </c>
      <c r="W4862" s="21">
        <v>1</v>
      </c>
      <c r="X4862" s="21">
        <v>3</v>
      </c>
      <c r="AJ4862" s="21">
        <v>0</v>
      </c>
      <c r="AK4862" s="21">
        <f>VLOOKUP(B4862,[2]Sheet3!$A$3:$B$1872,2,0)</f>
        <v>10831.858407079646</v>
      </c>
      <c r="AL4862" s="22">
        <f t="shared" si="82"/>
        <v>10831.858407079646</v>
      </c>
    </row>
    <row r="4863" spans="1:38" ht="12" customHeight="1">
      <c r="A4863" s="19" t="s">
        <v>17971</v>
      </c>
      <c r="B4863" s="20" t="s">
        <v>17972</v>
      </c>
      <c r="C4863" s="20" t="str">
        <f t="shared" ref="C4863:C4894" si="85">LEFT(B4863,LEN(B4863)-4)</f>
        <v>上海颜术高得医疗美容门诊部</v>
      </c>
      <c r="D4863" s="20"/>
      <c r="E4863" s="19" t="s">
        <v>17973</v>
      </c>
      <c r="F4863" s="20" t="s">
        <v>241</v>
      </c>
      <c r="G4863" s="20" t="s">
        <v>241</v>
      </c>
      <c r="H4863" s="20"/>
      <c r="I4863" s="20"/>
      <c r="J4863" s="20"/>
      <c r="K4863" s="20"/>
      <c r="L4863" s="20" t="s">
        <v>17974</v>
      </c>
      <c r="M4863" s="20" t="s">
        <v>17972</v>
      </c>
      <c r="N4863" s="20"/>
      <c r="O4863" s="19" t="s">
        <v>17975</v>
      </c>
      <c r="P4863" s="20" t="s">
        <v>43</v>
      </c>
      <c r="Q4863" s="19" t="s">
        <v>180</v>
      </c>
      <c r="R4863" s="19" t="s">
        <v>1217</v>
      </c>
      <c r="S4863" s="19" t="s">
        <v>251</v>
      </c>
      <c r="U4863" s="21">
        <v>1500</v>
      </c>
      <c r="V4863" s="21">
        <v>0</v>
      </c>
      <c r="W4863" s="21">
        <v>2</v>
      </c>
      <c r="X4863" s="21">
        <v>2</v>
      </c>
      <c r="Y4863" s="19" t="s">
        <v>45</v>
      </c>
      <c r="Z4863" s="19" t="s">
        <v>46</v>
      </c>
      <c r="AA4863" s="19" t="s">
        <v>47</v>
      </c>
      <c r="AB4863" s="19" t="s">
        <v>47</v>
      </c>
      <c r="AC4863" s="19" t="s">
        <v>48</v>
      </c>
      <c r="AD4863" s="19" t="s">
        <v>49</v>
      </c>
      <c r="AE4863" s="19" t="s">
        <v>2928</v>
      </c>
      <c r="AF4863" s="19" t="s">
        <v>2929</v>
      </c>
      <c r="AJ4863" s="21">
        <f>VLOOKUP(B4863,[1]Sheet8!$A$3:$B$989,2,0)</f>
        <v>70915.950000000012</v>
      </c>
      <c r="AK4863" s="21">
        <f>VLOOKUP(B4863,[2]Sheet3!$A$3:$B$1872,2,0)</f>
        <v>278357.52212389384</v>
      </c>
      <c r="AL4863" s="22">
        <f t="shared" si="82"/>
        <v>349273.47212389385</v>
      </c>
    </row>
    <row r="4864" spans="1:38" ht="12" customHeight="1">
      <c r="A4864" s="19" t="s">
        <v>17976</v>
      </c>
      <c r="B4864" s="20" t="s">
        <v>17977</v>
      </c>
      <c r="C4864" s="20" t="str">
        <f t="shared" si="85"/>
        <v>上海颜范医疗美容门诊部</v>
      </c>
      <c r="D4864" s="20" t="s">
        <v>884</v>
      </c>
      <c r="F4864" s="20" t="s">
        <v>241</v>
      </c>
      <c r="G4864" s="20" t="s">
        <v>241</v>
      </c>
      <c r="H4864" s="20" t="s">
        <v>17978</v>
      </c>
      <c r="I4864" s="20"/>
      <c r="J4864" s="20"/>
      <c r="K4864" s="12"/>
      <c r="L4864" s="20" t="s">
        <v>17979</v>
      </c>
      <c r="M4864" s="20" t="s">
        <v>17977</v>
      </c>
      <c r="N4864" s="20"/>
      <c r="O4864" s="19" t="s">
        <v>17980</v>
      </c>
      <c r="P4864" s="20" t="s">
        <v>43</v>
      </c>
      <c r="Q4864" s="19" t="s">
        <v>131</v>
      </c>
      <c r="AJ4864" s="21">
        <v>0</v>
      </c>
      <c r="AK4864" s="21">
        <v>0</v>
      </c>
      <c r="AL4864" s="22">
        <f t="shared" si="82"/>
        <v>0</v>
      </c>
    </row>
    <row r="4865" spans="1:38" ht="12" customHeight="1">
      <c r="A4865" s="19" t="s">
        <v>17981</v>
      </c>
      <c r="B4865" s="20" t="s">
        <v>17982</v>
      </c>
      <c r="C4865" s="20" t="str">
        <f t="shared" si="85"/>
        <v>上海颜鉴医疗美容门诊部</v>
      </c>
      <c r="D4865" s="20"/>
      <c r="E4865" s="19" t="s">
        <v>17983</v>
      </c>
      <c r="F4865" s="20" t="s">
        <v>241</v>
      </c>
      <c r="G4865" s="20" t="s">
        <v>241</v>
      </c>
      <c r="H4865" s="20"/>
      <c r="I4865" s="20"/>
      <c r="J4865" s="20"/>
      <c r="K4865" s="20"/>
      <c r="L4865" s="20" t="s">
        <v>17984</v>
      </c>
      <c r="M4865" s="20" t="s">
        <v>17982</v>
      </c>
      <c r="N4865" s="20"/>
      <c r="O4865" s="19" t="s">
        <v>17985</v>
      </c>
      <c r="P4865" s="20" t="s">
        <v>43</v>
      </c>
      <c r="Q4865" s="19" t="s">
        <v>44</v>
      </c>
      <c r="R4865" s="19" t="s">
        <v>250</v>
      </c>
      <c r="S4865" s="19" t="s">
        <v>251</v>
      </c>
      <c r="U4865" s="21">
        <v>1000</v>
      </c>
      <c r="V4865" s="21">
        <v>2</v>
      </c>
      <c r="W4865" s="21">
        <v>2</v>
      </c>
      <c r="X4865" s="21">
        <v>7</v>
      </c>
      <c r="Y4865" s="19" t="s">
        <v>45</v>
      </c>
      <c r="Z4865" s="19" t="s">
        <v>46</v>
      </c>
      <c r="AA4865" s="19" t="s">
        <v>47</v>
      </c>
      <c r="AB4865" s="19" t="s">
        <v>47</v>
      </c>
      <c r="AC4865" s="19" t="s">
        <v>48</v>
      </c>
      <c r="AD4865" s="19" t="s">
        <v>49</v>
      </c>
      <c r="AE4865" s="19" t="s">
        <v>244</v>
      </c>
      <c r="AF4865" s="19" t="s">
        <v>245</v>
      </c>
      <c r="AJ4865" s="21">
        <f>VLOOKUP(B4865,[1]Sheet8!$A$3:$B$989,2,0)</f>
        <v>0</v>
      </c>
      <c r="AK4865" s="21">
        <f>VLOOKUP(B4865,[2]Sheet3!$A$3:$B$1872,2,0)</f>
        <v>86654.867256637168</v>
      </c>
      <c r="AL4865" s="22">
        <f t="shared" si="82"/>
        <v>86654.867256637168</v>
      </c>
    </row>
    <row r="4866" spans="1:38" ht="12" customHeight="1">
      <c r="A4866" s="19" t="s">
        <v>17986</v>
      </c>
      <c r="B4866" s="20" t="s">
        <v>17987</v>
      </c>
      <c r="C4866" s="20" t="str">
        <f t="shared" si="85"/>
        <v>上海首尔丽格医疗美容医院</v>
      </c>
      <c r="D4866" s="20"/>
      <c r="E4866" s="19" t="s">
        <v>17988</v>
      </c>
      <c r="F4866" s="20" t="s">
        <v>241</v>
      </c>
      <c r="G4866" s="20" t="s">
        <v>241</v>
      </c>
      <c r="H4866" s="20" t="s">
        <v>17989</v>
      </c>
      <c r="I4866" s="20"/>
      <c r="J4866" s="20"/>
      <c r="K4866" s="20"/>
      <c r="L4866" s="20" t="s">
        <v>17990</v>
      </c>
      <c r="M4866" s="20" t="s">
        <v>17989</v>
      </c>
      <c r="N4866" s="20"/>
      <c r="O4866" s="19" t="s">
        <v>17991</v>
      </c>
      <c r="P4866" s="20" t="s">
        <v>43</v>
      </c>
      <c r="Q4866" s="19" t="s">
        <v>44</v>
      </c>
      <c r="R4866" s="19" t="s">
        <v>446</v>
      </c>
      <c r="S4866" s="19" t="s">
        <v>139</v>
      </c>
      <c r="T4866" s="19" t="s">
        <v>140</v>
      </c>
      <c r="U4866" s="21">
        <v>1000</v>
      </c>
      <c r="V4866" s="21">
        <v>8</v>
      </c>
      <c r="W4866" s="21">
        <v>3</v>
      </c>
      <c r="X4866" s="21">
        <v>30</v>
      </c>
      <c r="Y4866" s="19" t="s">
        <v>45</v>
      </c>
      <c r="Z4866" s="19" t="s">
        <v>46</v>
      </c>
      <c r="AA4866" s="19" t="s">
        <v>47</v>
      </c>
      <c r="AB4866" s="19" t="s">
        <v>47</v>
      </c>
      <c r="AC4866" s="19" t="s">
        <v>86</v>
      </c>
      <c r="AD4866" s="19" t="s">
        <v>87</v>
      </c>
      <c r="AE4866" s="19" t="s">
        <v>3492</v>
      </c>
      <c r="AF4866" s="19" t="s">
        <v>3493</v>
      </c>
      <c r="AJ4866" s="21">
        <f>VLOOKUP(B4866,[1]Sheet8!$A$3:$B$989,2,0)</f>
        <v>48427.601063872949</v>
      </c>
      <c r="AK4866" s="21">
        <f>VLOOKUP(B4866,[2]Sheet3!$A$3:$B$1872,2,0)</f>
        <v>341730.32874408091</v>
      </c>
      <c r="AL4866" s="22">
        <f t="shared" ref="AL4866:AL4929" si="86">AJ4866+AK4866</f>
        <v>390157.92980795389</v>
      </c>
    </row>
    <row r="4867" spans="1:38" ht="12" customHeight="1">
      <c r="A4867" s="19" t="s">
        <v>17992</v>
      </c>
      <c r="B4867" s="20" t="s">
        <v>17993</v>
      </c>
      <c r="C4867" s="20" t="str">
        <f t="shared" si="85"/>
        <v>上海香格丽雅医疗美容门诊部</v>
      </c>
      <c r="D4867" s="20" t="s">
        <v>954</v>
      </c>
      <c r="F4867" s="20" t="s">
        <v>241</v>
      </c>
      <c r="G4867" s="20" t="s">
        <v>241</v>
      </c>
      <c r="H4867" s="20"/>
      <c r="I4867" s="20"/>
      <c r="J4867" s="20"/>
      <c r="K4867" s="20"/>
      <c r="L4867" s="20"/>
      <c r="M4867" s="20" t="s">
        <v>17993</v>
      </c>
      <c r="N4867" s="20"/>
      <c r="O4867" s="19" t="s">
        <v>17994</v>
      </c>
      <c r="P4867" s="20" t="s">
        <v>43</v>
      </c>
      <c r="Q4867" s="19" t="s">
        <v>131</v>
      </c>
      <c r="U4867" s="21">
        <v>2500</v>
      </c>
      <c r="V4867" s="21">
        <v>3</v>
      </c>
      <c r="W4867" s="21">
        <v>0</v>
      </c>
      <c r="X4867" s="21">
        <v>3</v>
      </c>
      <c r="AJ4867" s="21">
        <f>VLOOKUP(B4867,[1]Sheet8!$A$3:$B$989,2,0)</f>
        <v>262589.52</v>
      </c>
      <c r="AK4867" s="21">
        <f>VLOOKUP(B4867,[2]Sheet3!$A$3:$B$1872,2,0)</f>
        <v>4413400.4163715756</v>
      </c>
      <c r="AL4867" s="22">
        <f t="shared" si="86"/>
        <v>4675989.936371576</v>
      </c>
    </row>
    <row r="4868" spans="1:38" ht="12" customHeight="1">
      <c r="A4868" s="19" t="s">
        <v>17995</v>
      </c>
      <c r="B4868" s="20" t="s">
        <v>17996</v>
      </c>
      <c r="C4868" s="20" t="str">
        <f t="shared" si="85"/>
        <v>上海馥兰朵医疗美容门诊部</v>
      </c>
      <c r="D4868" s="20" t="s">
        <v>940</v>
      </c>
      <c r="F4868" s="20" t="s">
        <v>241</v>
      </c>
      <c r="G4868" s="20" t="s">
        <v>241</v>
      </c>
      <c r="H4868" s="20" t="s">
        <v>17997</v>
      </c>
      <c r="I4868" s="20"/>
      <c r="J4868" s="20"/>
      <c r="K4868" s="20"/>
      <c r="L4868" s="20"/>
      <c r="M4868" s="20" t="s">
        <v>17996</v>
      </c>
      <c r="N4868" s="20"/>
      <c r="O4868" s="19" t="s">
        <v>17998</v>
      </c>
      <c r="P4868" s="20" t="s">
        <v>43</v>
      </c>
      <c r="Q4868" s="19" t="s">
        <v>131</v>
      </c>
      <c r="AJ4868" s="21">
        <v>0</v>
      </c>
      <c r="AK4868" s="21">
        <v>0</v>
      </c>
      <c r="AL4868" s="22">
        <f t="shared" si="86"/>
        <v>0</v>
      </c>
    </row>
    <row r="4869" spans="1:38" ht="12" customHeight="1">
      <c r="A4869" s="19" t="s">
        <v>17999</v>
      </c>
      <c r="B4869" s="20" t="s">
        <v>18000</v>
      </c>
      <c r="C4869" s="20" t="str">
        <f t="shared" si="85"/>
        <v>上海馨美医疗美容门诊部</v>
      </c>
      <c r="D4869" s="20"/>
      <c r="E4869" s="19" t="s">
        <v>18001</v>
      </c>
      <c r="F4869" s="20" t="s">
        <v>241</v>
      </c>
      <c r="G4869" s="20" t="s">
        <v>241</v>
      </c>
      <c r="H4869" s="20" t="s">
        <v>18002</v>
      </c>
      <c r="I4869" s="20"/>
      <c r="J4869" s="20"/>
      <c r="K4869" s="20"/>
      <c r="L4869" s="20" t="s">
        <v>18003</v>
      </c>
      <c r="M4869" s="20" t="s">
        <v>18000</v>
      </c>
      <c r="N4869" s="20"/>
      <c r="O4869" s="19" t="s">
        <v>18004</v>
      </c>
      <c r="P4869" s="20" t="s">
        <v>43</v>
      </c>
      <c r="Q4869" s="19" t="s">
        <v>170</v>
      </c>
      <c r="U4869" s="21">
        <v>500</v>
      </c>
      <c r="V4869" s="21">
        <v>1</v>
      </c>
      <c r="W4869" s="21">
        <v>2</v>
      </c>
      <c r="X4869" s="21">
        <v>2</v>
      </c>
      <c r="Y4869" s="19" t="s">
        <v>45</v>
      </c>
      <c r="Z4869" s="19" t="s">
        <v>46</v>
      </c>
      <c r="AA4869" s="19" t="s">
        <v>47</v>
      </c>
      <c r="AB4869" s="19" t="s">
        <v>47</v>
      </c>
      <c r="AC4869" s="19" t="s">
        <v>48</v>
      </c>
      <c r="AD4869" s="19" t="s">
        <v>49</v>
      </c>
      <c r="AE4869" s="19" t="s">
        <v>4864</v>
      </c>
      <c r="AF4869" s="19" t="s">
        <v>4865</v>
      </c>
      <c r="AJ4869" s="21">
        <f>VLOOKUP(B4869,[1]Sheet8!$A$3:$B$989,2,0)</f>
        <v>9426.6805319364721</v>
      </c>
      <c r="AK4869" s="21">
        <f>VLOOKUP(B4869,[2]Sheet3!$A$3:$B$1872,2,0)</f>
        <v>121380.53097345134</v>
      </c>
      <c r="AL4869" s="22">
        <f t="shared" si="86"/>
        <v>130807.21150538782</v>
      </c>
    </row>
    <row r="4870" spans="1:38" ht="12" customHeight="1">
      <c r="A4870" s="19" t="s">
        <v>18005</v>
      </c>
      <c r="B4870" s="20" t="s">
        <v>18006</v>
      </c>
      <c r="C4870" s="20" t="str">
        <f t="shared" si="85"/>
        <v>上海馨貌医疗美容诊所</v>
      </c>
      <c r="D4870" s="20" t="s">
        <v>954</v>
      </c>
      <c r="F4870" s="20" t="s">
        <v>241</v>
      </c>
      <c r="G4870" s="20" t="s">
        <v>241</v>
      </c>
      <c r="H4870" s="20"/>
      <c r="I4870" s="20"/>
      <c r="J4870" s="20"/>
      <c r="K4870" s="20"/>
      <c r="L4870" s="20"/>
      <c r="M4870" s="20" t="s">
        <v>18006</v>
      </c>
      <c r="N4870" s="20"/>
      <c r="O4870" s="19" t="s">
        <v>18007</v>
      </c>
      <c r="P4870" s="20" t="s">
        <v>43</v>
      </c>
      <c r="Q4870" s="19" t="s">
        <v>131</v>
      </c>
      <c r="AJ4870" s="21">
        <v>0</v>
      </c>
      <c r="AK4870" s="21">
        <f>VLOOKUP(B4870,[2]Sheet3!$A$3:$B$1872,2,0)</f>
        <v>5415.929203539823</v>
      </c>
      <c r="AL4870" s="22">
        <f t="shared" si="86"/>
        <v>5415.929203539823</v>
      </c>
    </row>
    <row r="4871" spans="1:38" ht="12" customHeight="1">
      <c r="A4871" s="19" t="s">
        <v>18008</v>
      </c>
      <c r="B4871" s="20" t="s">
        <v>18009</v>
      </c>
      <c r="C4871" s="20" t="str">
        <f t="shared" si="85"/>
        <v>上海魅傲医疗美容门诊部</v>
      </c>
      <c r="D4871" s="20" t="s">
        <v>954</v>
      </c>
      <c r="F4871" s="20" t="s">
        <v>241</v>
      </c>
      <c r="G4871" s="20" t="s">
        <v>241</v>
      </c>
      <c r="H4871" s="20"/>
      <c r="I4871" s="20"/>
      <c r="J4871" s="20"/>
      <c r="K4871" s="20"/>
      <c r="L4871" s="20" t="s">
        <v>18009</v>
      </c>
      <c r="M4871" s="20" t="s">
        <v>18009</v>
      </c>
      <c r="N4871" s="20"/>
      <c r="O4871" s="19" t="s">
        <v>18010</v>
      </c>
      <c r="P4871" s="20" t="s">
        <v>43</v>
      </c>
      <c r="Q4871" s="19" t="s">
        <v>131</v>
      </c>
      <c r="AJ4871" s="21">
        <v>0</v>
      </c>
      <c r="AK4871" s="21">
        <f>VLOOKUP(B4871,[2]Sheet3!$A$3:$B$1872,2,0)</f>
        <v>53407.204424778756</v>
      </c>
      <c r="AL4871" s="22">
        <f t="shared" si="86"/>
        <v>53407.204424778756</v>
      </c>
    </row>
    <row r="4872" spans="1:38" ht="12" customHeight="1">
      <c r="A4872" s="19" t="s">
        <v>18011</v>
      </c>
      <c r="B4872" s="20" t="s">
        <v>18012</v>
      </c>
      <c r="C4872" s="20" t="str">
        <f t="shared" si="85"/>
        <v>上海鲁南门诊</v>
      </c>
      <c r="D4872" s="20" t="s">
        <v>884</v>
      </c>
      <c r="F4872" s="20" t="s">
        <v>241</v>
      </c>
      <c r="G4872" s="20" t="s">
        <v>241</v>
      </c>
      <c r="H4872" s="20"/>
      <c r="I4872" s="20"/>
      <c r="J4872" s="20"/>
      <c r="K4872" s="20"/>
      <c r="L4872" s="20" t="s">
        <v>5246</v>
      </c>
      <c r="M4872" s="20"/>
      <c r="N4872" s="20"/>
      <c r="O4872" s="19" t="s">
        <v>761</v>
      </c>
      <c r="P4872" s="20" t="s">
        <v>761</v>
      </c>
      <c r="Q4872" s="19" t="s">
        <v>131</v>
      </c>
      <c r="AJ4872" s="21">
        <v>0</v>
      </c>
      <c r="AK4872" s="21">
        <v>0</v>
      </c>
      <c r="AL4872" s="22">
        <f t="shared" si="86"/>
        <v>0</v>
      </c>
    </row>
    <row r="4873" spans="1:38" ht="12" customHeight="1">
      <c r="A4873" s="19" t="s">
        <v>18013</v>
      </c>
      <c r="B4873" s="20" t="s">
        <v>18014</v>
      </c>
      <c r="C4873" s="20" t="str">
        <f t="shared" si="85"/>
        <v>上海鸥美药妆医疗美容门诊部</v>
      </c>
      <c r="D4873" s="20"/>
      <c r="F4873" s="20" t="s">
        <v>241</v>
      </c>
      <c r="G4873" s="20" t="s">
        <v>241</v>
      </c>
      <c r="H4873" s="20" t="s">
        <v>18015</v>
      </c>
      <c r="I4873" s="20"/>
      <c r="J4873" s="20"/>
      <c r="K4873" s="20"/>
      <c r="L4873" s="20" t="s">
        <v>18016</v>
      </c>
      <c r="M4873" s="20" t="s">
        <v>18014</v>
      </c>
      <c r="N4873" s="20"/>
      <c r="O4873" s="19" t="s">
        <v>18017</v>
      </c>
      <c r="P4873" s="20" t="s">
        <v>43</v>
      </c>
      <c r="Q4873" s="19" t="s">
        <v>131</v>
      </c>
      <c r="AJ4873" s="21">
        <v>0</v>
      </c>
      <c r="AK4873" s="21">
        <v>0</v>
      </c>
      <c r="AL4873" s="22">
        <f t="shared" si="86"/>
        <v>0</v>
      </c>
    </row>
    <row r="4874" spans="1:38" ht="12" customHeight="1">
      <c r="A4874" s="19" t="s">
        <v>18018</v>
      </c>
      <c r="B4874" s="20" t="s">
        <v>18019</v>
      </c>
      <c r="C4874" s="20" t="str">
        <f t="shared" si="85"/>
        <v>上海鸿滨医疗美容门诊部</v>
      </c>
      <c r="D4874" s="20"/>
      <c r="E4874" s="19" t="s">
        <v>18020</v>
      </c>
      <c r="F4874" s="20" t="s">
        <v>241</v>
      </c>
      <c r="G4874" s="20" t="s">
        <v>241</v>
      </c>
      <c r="H4874" s="20"/>
      <c r="I4874" s="20"/>
      <c r="J4874" s="20"/>
      <c r="K4874" s="20"/>
      <c r="L4874" s="20"/>
      <c r="M4874" s="20" t="s">
        <v>18019</v>
      </c>
      <c r="N4874" s="20"/>
      <c r="O4874" s="19" t="s">
        <v>18021</v>
      </c>
      <c r="P4874" s="20" t="s">
        <v>43</v>
      </c>
      <c r="Q4874" s="19" t="s">
        <v>170</v>
      </c>
      <c r="U4874" s="21">
        <v>600</v>
      </c>
      <c r="V4874" s="21">
        <v>2</v>
      </c>
      <c r="W4874" s="21">
        <v>3</v>
      </c>
      <c r="X4874" s="21">
        <v>10</v>
      </c>
      <c r="Y4874" s="19" t="s">
        <v>45</v>
      </c>
      <c r="Z4874" s="19" t="s">
        <v>46</v>
      </c>
      <c r="AA4874" s="19" t="s">
        <v>47</v>
      </c>
      <c r="AB4874" s="19" t="s">
        <v>47</v>
      </c>
      <c r="AC4874" s="19" t="s">
        <v>48</v>
      </c>
      <c r="AD4874" s="19" t="s">
        <v>49</v>
      </c>
      <c r="AE4874" s="19" t="s">
        <v>244</v>
      </c>
      <c r="AF4874" s="19" t="s">
        <v>245</v>
      </c>
      <c r="AJ4874" s="21">
        <f>VLOOKUP(B4874,[1]Sheet8!$A$3:$B$989,2,0)</f>
        <v>42077</v>
      </c>
      <c r="AK4874" s="21">
        <f>VLOOKUP(B4874,[2]Sheet3!$A$3:$B$1872,2,0)</f>
        <v>216396.46017699118</v>
      </c>
      <c r="AL4874" s="22">
        <f t="shared" si="86"/>
        <v>258473.46017699118</v>
      </c>
    </row>
    <row r="4875" spans="1:38" ht="12" customHeight="1">
      <c r="A4875" s="19" t="s">
        <v>18022</v>
      </c>
      <c r="B4875" s="20" t="s">
        <v>18023</v>
      </c>
      <c r="C4875" s="20" t="str">
        <f t="shared" si="85"/>
        <v>上海鹏爱医疗美容门诊部</v>
      </c>
      <c r="D4875" s="20"/>
      <c r="F4875" s="20" t="s">
        <v>241</v>
      </c>
      <c r="G4875" s="20" t="s">
        <v>241</v>
      </c>
      <c r="H4875" s="20" t="s">
        <v>18024</v>
      </c>
      <c r="I4875" s="20"/>
      <c r="J4875" s="20"/>
      <c r="K4875" s="20"/>
      <c r="L4875" s="20" t="s">
        <v>18025</v>
      </c>
      <c r="M4875" s="20" t="s">
        <v>18023</v>
      </c>
      <c r="N4875" s="20"/>
      <c r="O4875" s="19" t="s">
        <v>18026</v>
      </c>
      <c r="P4875" s="20" t="s">
        <v>43</v>
      </c>
      <c r="Q4875" s="19" t="s">
        <v>237</v>
      </c>
      <c r="R4875" s="19" t="s">
        <v>1372</v>
      </c>
      <c r="S4875" s="19" t="s">
        <v>251</v>
      </c>
      <c r="U4875" s="21">
        <v>800</v>
      </c>
      <c r="V4875" s="21">
        <v>2</v>
      </c>
      <c r="W4875" s="21">
        <v>2</v>
      </c>
      <c r="X4875" s="21">
        <v>10</v>
      </c>
      <c r="Y4875" s="19" t="s">
        <v>45</v>
      </c>
      <c r="Z4875" s="19" t="s">
        <v>46</v>
      </c>
      <c r="AA4875" s="19" t="s">
        <v>47</v>
      </c>
      <c r="AB4875" s="19" t="s">
        <v>461</v>
      </c>
      <c r="AC4875" s="19" t="s">
        <v>86</v>
      </c>
      <c r="AD4875" s="19" t="s">
        <v>87</v>
      </c>
      <c r="AJ4875" s="21">
        <f>VLOOKUP(B4875,[1]Sheet8!$A$3:$B$989,2,0)</f>
        <v>18853.399999999998</v>
      </c>
      <c r="AK4875" s="21">
        <f>VLOOKUP(B4875,[2]Sheet3!$A$3:$B$1872,2,0)</f>
        <v>54159.292035398234</v>
      </c>
      <c r="AL4875" s="22">
        <f t="shared" si="86"/>
        <v>73012.692035398228</v>
      </c>
    </row>
    <row r="4876" spans="1:38" ht="12" customHeight="1">
      <c r="A4876" s="19" t="s">
        <v>18027</v>
      </c>
      <c r="B4876" s="20" t="s">
        <v>18028</v>
      </c>
      <c r="C4876" s="20" t="str">
        <f t="shared" si="85"/>
        <v>中国人民解放军海军特色</v>
      </c>
      <c r="D4876" s="20" t="s">
        <v>884</v>
      </c>
      <c r="F4876" s="20" t="s">
        <v>241</v>
      </c>
      <c r="G4876" s="20" t="s">
        <v>241</v>
      </c>
      <c r="H4876" s="20"/>
      <c r="I4876" s="20"/>
      <c r="J4876" s="20"/>
      <c r="K4876" s="20"/>
      <c r="L4876" s="20" t="s">
        <v>18028</v>
      </c>
      <c r="M4876" s="20"/>
      <c r="N4876" s="20"/>
      <c r="O4876" s="19" t="s">
        <v>761</v>
      </c>
      <c r="P4876" s="20" t="s">
        <v>761</v>
      </c>
      <c r="Q4876" s="19" t="s">
        <v>131</v>
      </c>
      <c r="AJ4876" s="21">
        <v>0</v>
      </c>
      <c r="AK4876" s="21">
        <v>0</v>
      </c>
      <c r="AL4876" s="22">
        <f t="shared" si="86"/>
        <v>0</v>
      </c>
    </row>
    <row r="4877" spans="1:38" ht="12" customHeight="1">
      <c r="A4877" s="19" t="s">
        <v>18029</v>
      </c>
      <c r="B4877" s="20" t="s">
        <v>18030</v>
      </c>
      <c r="C4877" s="20" t="str">
        <f t="shared" si="85"/>
        <v>中国人民解放军第八</v>
      </c>
      <c r="D4877" s="20"/>
      <c r="F4877" s="20" t="s">
        <v>241</v>
      </c>
      <c r="G4877" s="20" t="s">
        <v>241</v>
      </c>
      <c r="H4877" s="20"/>
      <c r="I4877" s="20"/>
      <c r="J4877" s="20"/>
      <c r="K4877" s="20"/>
      <c r="L4877" s="20" t="s">
        <v>5343</v>
      </c>
      <c r="M4877" s="20"/>
      <c r="N4877" s="20" t="s">
        <v>178</v>
      </c>
      <c r="O4877" s="19" t="s">
        <v>761</v>
      </c>
      <c r="P4877" s="20" t="s">
        <v>761</v>
      </c>
      <c r="Q4877" s="19" t="s">
        <v>131</v>
      </c>
      <c r="AJ4877" s="21">
        <v>0</v>
      </c>
      <c r="AK4877" s="21">
        <v>0</v>
      </c>
      <c r="AL4877" s="22">
        <f t="shared" si="86"/>
        <v>0</v>
      </c>
    </row>
    <row r="4878" spans="1:38" ht="12" customHeight="1">
      <c r="A4878" s="19" t="s">
        <v>18031</v>
      </c>
      <c r="B4878" s="20" t="s">
        <v>18032</v>
      </c>
      <c r="C4878" s="20" t="str">
        <f t="shared" si="85"/>
        <v>中国人民解放军第四</v>
      </c>
      <c r="D4878" s="20" t="s">
        <v>884</v>
      </c>
      <c r="F4878" s="20" t="s">
        <v>241</v>
      </c>
      <c r="G4878" s="20" t="s">
        <v>241</v>
      </c>
      <c r="H4878" s="20"/>
      <c r="I4878" s="20"/>
      <c r="J4878" s="20"/>
      <c r="K4878" s="20"/>
      <c r="L4878" s="20" t="s">
        <v>18032</v>
      </c>
      <c r="M4878" s="20"/>
      <c r="N4878" s="20"/>
      <c r="O4878" s="19" t="s">
        <v>761</v>
      </c>
      <c r="P4878" s="20" t="s">
        <v>761</v>
      </c>
      <c r="Q4878" s="19" t="s">
        <v>131</v>
      </c>
      <c r="AJ4878" s="21">
        <v>0</v>
      </c>
      <c r="AK4878" s="21">
        <v>0</v>
      </c>
      <c r="AL4878" s="22">
        <f t="shared" si="86"/>
        <v>0</v>
      </c>
    </row>
    <row r="4879" spans="1:38" ht="12" customHeight="1">
      <c r="A4879" s="19" t="s">
        <v>18033</v>
      </c>
      <c r="B4879" s="20" t="s">
        <v>18034</v>
      </c>
      <c r="C4879" s="20" t="str">
        <f t="shared" si="85"/>
        <v>中鑫广汇医疗科技（上海）</v>
      </c>
      <c r="D4879" s="20" t="s">
        <v>954</v>
      </c>
      <c r="F4879" s="20" t="s">
        <v>241</v>
      </c>
      <c r="G4879" s="20" t="s">
        <v>241</v>
      </c>
      <c r="H4879" s="20"/>
      <c r="I4879" s="20"/>
      <c r="J4879" s="20"/>
      <c r="K4879" s="20"/>
      <c r="L4879" s="20"/>
      <c r="M4879" s="20"/>
      <c r="N4879" s="20"/>
      <c r="O4879" s="19" t="s">
        <v>18035</v>
      </c>
      <c r="P4879" s="20" t="s">
        <v>43</v>
      </c>
      <c r="Q4879" s="19" t="s">
        <v>131</v>
      </c>
      <c r="AJ4879" s="21">
        <f>VLOOKUP(B4879,[1]Sheet8!$A$3:$B$989,2,0)</f>
        <v>20738.739999999998</v>
      </c>
      <c r="AK4879" s="21">
        <f>VLOOKUP(B4879,[2]Sheet3!$A$3:$B$1872,2,0)</f>
        <v>77989.38053097346</v>
      </c>
      <c r="AL4879" s="22">
        <f t="shared" si="86"/>
        <v>98728.120530973451</v>
      </c>
    </row>
    <row r="4880" spans="1:38" ht="12" customHeight="1">
      <c r="A4880" s="19" t="s">
        <v>18036</v>
      </c>
      <c r="B4880" s="20" t="s">
        <v>18037</v>
      </c>
      <c r="C4880" s="20" t="str">
        <f t="shared" si="85"/>
        <v/>
      </c>
      <c r="D4880" s="20"/>
      <c r="F4880" s="20" t="s">
        <v>241</v>
      </c>
      <c r="G4880" s="20" t="s">
        <v>241</v>
      </c>
      <c r="H4880" s="20"/>
      <c r="I4880" s="20"/>
      <c r="J4880" s="20"/>
      <c r="K4880" s="20"/>
      <c r="L4880" s="20" t="s">
        <v>18038</v>
      </c>
      <c r="M4880" s="20"/>
      <c r="N4880" s="20" t="s">
        <v>165</v>
      </c>
      <c r="O4880" s="19" t="s">
        <v>18039</v>
      </c>
      <c r="P4880" s="20" t="s">
        <v>59</v>
      </c>
      <c r="Q4880" s="19" t="s">
        <v>165</v>
      </c>
      <c r="Y4880" s="19" t="s">
        <v>45</v>
      </c>
      <c r="Z4880" s="19" t="s">
        <v>46</v>
      </c>
      <c r="AA4880" s="19" t="s">
        <v>47</v>
      </c>
      <c r="AB4880" s="19" t="s">
        <v>461</v>
      </c>
      <c r="AC4880" s="19" t="s">
        <v>48</v>
      </c>
      <c r="AD4880" s="19" t="s">
        <v>49</v>
      </c>
      <c r="AJ4880" s="21">
        <v>0</v>
      </c>
      <c r="AK4880" s="21">
        <v>0</v>
      </c>
      <c r="AL4880" s="22">
        <f t="shared" si="86"/>
        <v>0</v>
      </c>
    </row>
    <row r="4881" spans="1:38" ht="12" customHeight="1">
      <c r="A4881" s="19" t="s">
        <v>18040</v>
      </c>
      <c r="B4881" s="20" t="s">
        <v>18041</v>
      </c>
      <c r="C4881" s="20" t="str">
        <f t="shared" si="85"/>
        <v>华润医药商业集团上海医药</v>
      </c>
      <c r="D4881" s="20"/>
      <c r="F4881" s="20" t="s">
        <v>241</v>
      </c>
      <c r="G4881" s="20" t="s">
        <v>241</v>
      </c>
      <c r="H4881" s="20"/>
      <c r="I4881" s="20"/>
      <c r="J4881" s="20"/>
      <c r="K4881" s="20"/>
      <c r="L4881" s="20"/>
      <c r="M4881" s="20"/>
      <c r="N4881" s="20" t="s">
        <v>6625</v>
      </c>
      <c r="O4881" s="19" t="s">
        <v>18042</v>
      </c>
      <c r="P4881" s="20" t="s">
        <v>43</v>
      </c>
      <c r="Q4881" s="19" t="s">
        <v>6593</v>
      </c>
      <c r="AJ4881" s="21">
        <v>0</v>
      </c>
      <c r="AK4881" s="21">
        <v>0</v>
      </c>
      <c r="AL4881" s="22">
        <f t="shared" si="86"/>
        <v>0</v>
      </c>
    </row>
    <row r="4882" spans="1:38" ht="12" customHeight="1">
      <c r="A4882" s="19" t="s">
        <v>18043</v>
      </c>
      <c r="B4882" s="20" t="s">
        <v>18044</v>
      </c>
      <c r="C4882" s="20" t="str">
        <f t="shared" si="85"/>
        <v>双孖医疗美容门诊部（上海）</v>
      </c>
      <c r="D4882" s="20"/>
      <c r="E4882" s="19" t="s">
        <v>18045</v>
      </c>
      <c r="F4882" s="20" t="s">
        <v>241</v>
      </c>
      <c r="G4882" s="20" t="s">
        <v>241</v>
      </c>
      <c r="H4882" s="20"/>
      <c r="I4882" s="20"/>
      <c r="J4882" s="20"/>
      <c r="K4882" s="20"/>
      <c r="L4882" s="20" t="s">
        <v>18044</v>
      </c>
      <c r="M4882" s="20" t="s">
        <v>18044</v>
      </c>
      <c r="N4882" s="20"/>
      <c r="O4882" s="19" t="s">
        <v>18046</v>
      </c>
      <c r="P4882" s="20" t="s">
        <v>43</v>
      </c>
      <c r="Q4882" s="19" t="s">
        <v>180</v>
      </c>
      <c r="U4882" s="21">
        <v>1000</v>
      </c>
      <c r="V4882" s="21">
        <v>2</v>
      </c>
      <c r="W4882" s="21">
        <v>2</v>
      </c>
      <c r="X4882" s="21">
        <v>2</v>
      </c>
      <c r="Y4882" s="19" t="s">
        <v>45</v>
      </c>
      <c r="Z4882" s="19" t="s">
        <v>46</v>
      </c>
      <c r="AA4882" s="19" t="s">
        <v>47</v>
      </c>
      <c r="AB4882" s="19" t="s">
        <v>47</v>
      </c>
      <c r="AC4882" s="19" t="s">
        <v>48</v>
      </c>
      <c r="AD4882" s="19" t="s">
        <v>49</v>
      </c>
      <c r="AE4882" s="19" t="s">
        <v>2928</v>
      </c>
      <c r="AF4882" s="19" t="s">
        <v>2929</v>
      </c>
      <c r="AJ4882" s="21">
        <f>VLOOKUP(B4882,[1]Sheet8!$A$3:$B$989,2,0)</f>
        <v>184839</v>
      </c>
      <c r="AK4882" s="21">
        <f>VLOOKUP(B4882,[2]Sheet3!$A$3:$B$1872,2,0)</f>
        <v>1534553.0973451331</v>
      </c>
      <c r="AL4882" s="22">
        <f t="shared" si="86"/>
        <v>1719392.0973451331</v>
      </c>
    </row>
    <row r="4883" spans="1:38" ht="12" customHeight="1">
      <c r="A4883" s="19" t="s">
        <v>18047</v>
      </c>
      <c r="B4883" s="20" t="s">
        <v>18048</v>
      </c>
      <c r="C4883" s="20" t="str">
        <f t="shared" si="85"/>
        <v>复旦大学附属</v>
      </c>
      <c r="D4883" s="20" t="s">
        <v>884</v>
      </c>
      <c r="F4883" s="20" t="s">
        <v>241</v>
      </c>
      <c r="G4883" s="20" t="s">
        <v>241</v>
      </c>
      <c r="H4883" s="20"/>
      <c r="I4883" s="20"/>
      <c r="J4883" s="20"/>
      <c r="K4883" s="20"/>
      <c r="L4883" s="20"/>
      <c r="M4883" s="20"/>
      <c r="N4883" s="20"/>
      <c r="O4883" s="19" t="s">
        <v>18049</v>
      </c>
      <c r="P4883" s="20" t="s">
        <v>59</v>
      </c>
      <c r="Q4883" s="19" t="s">
        <v>131</v>
      </c>
      <c r="AJ4883" s="21">
        <v>0</v>
      </c>
      <c r="AK4883" s="21">
        <v>0</v>
      </c>
      <c r="AL4883" s="22">
        <f t="shared" si="86"/>
        <v>0</v>
      </c>
    </row>
    <row r="4884" spans="1:38" ht="12" customHeight="1">
      <c r="A4884" s="19" t="s">
        <v>18050</v>
      </c>
      <c r="B4884" s="20" t="s">
        <v>18051</v>
      </c>
      <c r="C4884" s="20" t="str">
        <f t="shared" si="85"/>
        <v>复旦大学附属</v>
      </c>
      <c r="D4884" s="20" t="s">
        <v>884</v>
      </c>
      <c r="F4884" s="20" t="s">
        <v>241</v>
      </c>
      <c r="G4884" s="20" t="s">
        <v>241</v>
      </c>
      <c r="H4884" s="20"/>
      <c r="I4884" s="20"/>
      <c r="J4884" s="20"/>
      <c r="K4884" s="20"/>
      <c r="L4884" s="20" t="s">
        <v>18052</v>
      </c>
      <c r="M4884" s="20" t="s">
        <v>18051</v>
      </c>
      <c r="N4884" s="20"/>
      <c r="O4884" s="19" t="s">
        <v>18053</v>
      </c>
      <c r="P4884" s="20" t="s">
        <v>59</v>
      </c>
      <c r="Q4884" s="19" t="s">
        <v>131</v>
      </c>
      <c r="AJ4884" s="21">
        <v>0</v>
      </c>
      <c r="AK4884" s="21">
        <v>0</v>
      </c>
      <c r="AL4884" s="22">
        <f t="shared" si="86"/>
        <v>0</v>
      </c>
    </row>
    <row r="4885" spans="1:38" ht="12" customHeight="1">
      <c r="A4885" s="19" t="s">
        <v>18054</v>
      </c>
      <c r="B4885" s="20" t="s">
        <v>18055</v>
      </c>
      <c r="C4885" s="20" t="str">
        <f t="shared" si="85"/>
        <v>复旦大学附属华山</v>
      </c>
      <c r="D4885" s="20"/>
      <c r="F4885" s="20" t="s">
        <v>241</v>
      </c>
      <c r="G4885" s="20" t="s">
        <v>241</v>
      </c>
      <c r="H4885" s="20"/>
      <c r="I4885" s="20"/>
      <c r="J4885" s="20"/>
      <c r="K4885" s="20"/>
      <c r="L4885" s="20" t="s">
        <v>18055</v>
      </c>
      <c r="M4885" s="20" t="s">
        <v>18055</v>
      </c>
      <c r="N4885" s="20"/>
      <c r="O4885" s="19" t="s">
        <v>18056</v>
      </c>
      <c r="P4885" s="20" t="s">
        <v>59</v>
      </c>
      <c r="Q4885" s="19" t="s">
        <v>165</v>
      </c>
      <c r="Y4885" s="19" t="s">
        <v>45</v>
      </c>
      <c r="Z4885" s="19" t="s">
        <v>46</v>
      </c>
      <c r="AA4885" s="19" t="s">
        <v>47</v>
      </c>
      <c r="AB4885" s="19" t="s">
        <v>461</v>
      </c>
      <c r="AC4885" s="19" t="s">
        <v>48</v>
      </c>
      <c r="AD4885" s="19" t="s">
        <v>49</v>
      </c>
      <c r="AJ4885" s="21">
        <v>0</v>
      </c>
      <c r="AK4885" s="21">
        <v>0</v>
      </c>
      <c r="AL4885" s="22">
        <f t="shared" si="86"/>
        <v>0</v>
      </c>
    </row>
    <row r="4886" spans="1:38" ht="12" customHeight="1">
      <c r="A4886" s="19" t="s">
        <v>18057</v>
      </c>
      <c r="B4886" s="20" t="s">
        <v>18058</v>
      </c>
      <c r="C4886" s="20" t="str">
        <f t="shared" si="85"/>
        <v>复旦大学附属华山医院</v>
      </c>
      <c r="D4886" s="20"/>
      <c r="F4886" s="20" t="s">
        <v>241</v>
      </c>
      <c r="G4886" s="20" t="s">
        <v>241</v>
      </c>
      <c r="H4886" s="20"/>
      <c r="I4886" s="20"/>
      <c r="J4886" s="20"/>
      <c r="K4886" s="20"/>
      <c r="L4886" s="20" t="s">
        <v>18052</v>
      </c>
      <c r="M4886" s="20" t="s">
        <v>18051</v>
      </c>
      <c r="N4886" s="20" t="s">
        <v>165</v>
      </c>
      <c r="O4886" s="19" t="s">
        <v>761</v>
      </c>
      <c r="P4886" s="20" t="s">
        <v>761</v>
      </c>
      <c r="Q4886" s="19" t="s">
        <v>165</v>
      </c>
      <c r="Y4886" s="19" t="s">
        <v>45</v>
      </c>
      <c r="Z4886" s="19" t="s">
        <v>46</v>
      </c>
      <c r="AA4886" s="19" t="s">
        <v>47</v>
      </c>
      <c r="AB4886" s="19" t="s">
        <v>461</v>
      </c>
      <c r="AC4886" s="19" t="s">
        <v>48</v>
      </c>
      <c r="AD4886" s="19" t="s">
        <v>49</v>
      </c>
      <c r="AJ4886" s="21">
        <v>0</v>
      </c>
      <c r="AK4886" s="21">
        <v>0</v>
      </c>
      <c r="AL4886" s="22">
        <f t="shared" si="86"/>
        <v>0</v>
      </c>
    </row>
    <row r="4887" spans="1:38" ht="12" customHeight="1">
      <c r="A4887" s="19" t="s">
        <v>18059</v>
      </c>
      <c r="B4887" s="20" t="s">
        <v>18060</v>
      </c>
      <c r="C4887" s="20" t="str">
        <f t="shared" si="85"/>
        <v>复旦大学附属</v>
      </c>
      <c r="D4887" s="20"/>
      <c r="F4887" s="20" t="s">
        <v>241</v>
      </c>
      <c r="G4887" s="20" t="s">
        <v>241</v>
      </c>
      <c r="H4887" s="20"/>
      <c r="I4887" s="20"/>
      <c r="J4887" s="20"/>
      <c r="K4887" s="20"/>
      <c r="L4887" s="20"/>
      <c r="M4887" s="20"/>
      <c r="N4887" s="20"/>
      <c r="O4887" s="19" t="s">
        <v>18061</v>
      </c>
      <c r="P4887" s="20" t="s">
        <v>43</v>
      </c>
      <c r="Q4887" s="19" t="s">
        <v>131</v>
      </c>
      <c r="AJ4887" s="21">
        <v>0</v>
      </c>
      <c r="AK4887" s="21">
        <v>0</v>
      </c>
      <c r="AL4887" s="22">
        <f t="shared" si="86"/>
        <v>0</v>
      </c>
    </row>
    <row r="4888" spans="1:38" ht="12" customHeight="1">
      <c r="A4888" s="19" t="s">
        <v>18062</v>
      </c>
      <c r="B4888" s="20" t="s">
        <v>18063</v>
      </c>
      <c r="C4888" s="20" t="str">
        <f t="shared" si="85"/>
        <v>德尔美客（上海）医疗管理</v>
      </c>
      <c r="D4888" s="20"/>
      <c r="F4888" s="20" t="s">
        <v>241</v>
      </c>
      <c r="G4888" s="20" t="s">
        <v>241</v>
      </c>
      <c r="H4888" s="20"/>
      <c r="I4888" s="20"/>
      <c r="J4888" s="20"/>
      <c r="K4888" s="20"/>
      <c r="L4888" s="20"/>
      <c r="M4888" s="20"/>
      <c r="N4888" s="20"/>
      <c r="O4888" s="19" t="s">
        <v>18064</v>
      </c>
      <c r="P4888" s="20" t="s">
        <v>43</v>
      </c>
      <c r="Q4888" s="19" t="s">
        <v>131</v>
      </c>
      <c r="AJ4888" s="21">
        <v>0</v>
      </c>
      <c r="AK4888" s="21">
        <v>0</v>
      </c>
      <c r="AL4888" s="22">
        <f t="shared" si="86"/>
        <v>0</v>
      </c>
    </row>
    <row r="4889" spans="1:38" ht="12" customHeight="1">
      <c r="A4889" s="19" t="s">
        <v>18065</v>
      </c>
      <c r="B4889" s="20" t="s">
        <v>18066</v>
      </c>
      <c r="C4889" s="20" t="str">
        <f t="shared" si="85"/>
        <v>景康皮肤医学</v>
      </c>
      <c r="D4889" s="20" t="s">
        <v>884</v>
      </c>
      <c r="F4889" s="20" t="s">
        <v>241</v>
      </c>
      <c r="G4889" s="20" t="s">
        <v>241</v>
      </c>
      <c r="H4889" s="20"/>
      <c r="I4889" s="20"/>
      <c r="J4889" s="20"/>
      <c r="K4889" s="20"/>
      <c r="L4889" s="20" t="s">
        <v>17364</v>
      </c>
      <c r="M4889" s="20"/>
      <c r="N4889" s="20"/>
      <c r="O4889" s="19" t="s">
        <v>761</v>
      </c>
      <c r="P4889" s="20" t="s">
        <v>761</v>
      </c>
      <c r="Q4889" s="19" t="s">
        <v>131</v>
      </c>
      <c r="AJ4889" s="21">
        <v>0</v>
      </c>
      <c r="AK4889" s="21">
        <v>0</v>
      </c>
      <c r="AL4889" s="22">
        <f t="shared" si="86"/>
        <v>0</v>
      </c>
    </row>
    <row r="4890" spans="1:38" ht="12" customHeight="1">
      <c r="A4890" s="19" t="s">
        <v>18067</v>
      </c>
      <c r="B4890" s="20" t="s">
        <v>18068</v>
      </c>
      <c r="C4890" s="20" t="str">
        <f t="shared" si="85"/>
        <v>爱青（上海）美容</v>
      </c>
      <c r="D4890" s="20"/>
      <c r="F4890" s="20" t="s">
        <v>241</v>
      </c>
      <c r="G4890" s="20" t="s">
        <v>241</v>
      </c>
      <c r="H4890" s="20"/>
      <c r="I4890" s="20"/>
      <c r="J4890" s="20"/>
      <c r="K4890" s="20"/>
      <c r="L4890" s="20"/>
      <c r="M4890" s="20"/>
      <c r="N4890" s="20" t="s">
        <v>237</v>
      </c>
      <c r="O4890" s="19" t="s">
        <v>18069</v>
      </c>
      <c r="P4890" s="20" t="s">
        <v>43</v>
      </c>
      <c r="Q4890" s="19" t="s">
        <v>237</v>
      </c>
      <c r="AG4890" s="19" t="s">
        <v>18070</v>
      </c>
      <c r="AJ4890" s="21">
        <v>0</v>
      </c>
      <c r="AK4890" s="21">
        <v>0</v>
      </c>
      <c r="AL4890" s="22">
        <f t="shared" si="86"/>
        <v>0</v>
      </c>
    </row>
    <row r="4891" spans="1:38" ht="12" customHeight="1">
      <c r="A4891" s="19" t="s">
        <v>18071</v>
      </c>
      <c r="B4891" s="20" t="s">
        <v>18072</v>
      </c>
      <c r="C4891" s="20"/>
      <c r="D4891" s="20"/>
      <c r="F4891" s="20" t="s">
        <v>489</v>
      </c>
      <c r="G4891" s="20" t="s">
        <v>18073</v>
      </c>
      <c r="H4891" s="20"/>
      <c r="I4891" s="20"/>
      <c r="J4891" s="20"/>
      <c r="K4891" s="20"/>
      <c r="L4891" s="20" t="s">
        <v>18072</v>
      </c>
      <c r="M4891" s="20" t="s">
        <v>18072</v>
      </c>
      <c r="N4891" s="20"/>
      <c r="O4891" s="19" t="s">
        <v>18074</v>
      </c>
      <c r="P4891" s="20" t="s">
        <v>43</v>
      </c>
      <c r="Q4891" s="19" t="s">
        <v>131</v>
      </c>
      <c r="U4891" s="21">
        <v>100</v>
      </c>
      <c r="V4891" s="21">
        <v>2</v>
      </c>
      <c r="W4891" s="21">
        <v>1</v>
      </c>
      <c r="X4891" s="21">
        <v>1</v>
      </c>
      <c r="AJ4891" s="21">
        <f>VLOOKUP(B4891,[1]Sheet8!$A$3:$B$989,2,0)</f>
        <v>2103.85</v>
      </c>
      <c r="AK4891" s="21">
        <f>VLOOKUP(B4891,[2]Sheet3!$A$3:$B$1872,2,0)</f>
        <v>4429.3805309734516</v>
      </c>
      <c r="AL4891" s="22">
        <f t="shared" si="86"/>
        <v>6533.2305309734511</v>
      </c>
    </row>
    <row r="4892" spans="1:38" ht="12" customHeight="1">
      <c r="A4892" s="19" t="s">
        <v>18075</v>
      </c>
      <c r="B4892" s="20" t="s">
        <v>5619</v>
      </c>
      <c r="C4892" s="20"/>
      <c r="D4892" s="20"/>
      <c r="F4892" s="20" t="s">
        <v>1055</v>
      </c>
      <c r="G4892" s="20" t="s">
        <v>1056</v>
      </c>
      <c r="H4892" s="20" t="s">
        <v>5618</v>
      </c>
      <c r="I4892" s="20"/>
      <c r="J4892" s="20"/>
      <c r="K4892" s="20"/>
      <c r="L4892" s="20" t="s">
        <v>5617</v>
      </c>
      <c r="M4892" s="20" t="s">
        <v>5619</v>
      </c>
      <c r="N4892" s="20"/>
      <c r="O4892" s="19" t="s">
        <v>18076</v>
      </c>
      <c r="P4892" s="20" t="s">
        <v>43</v>
      </c>
      <c r="Q4892" s="19" t="s">
        <v>131</v>
      </c>
      <c r="AJ4892" s="21">
        <v>0</v>
      </c>
      <c r="AK4892" s="21">
        <v>0</v>
      </c>
      <c r="AL4892" s="22">
        <f t="shared" si="86"/>
        <v>0</v>
      </c>
    </row>
    <row r="4893" spans="1:38" ht="12" customHeight="1">
      <c r="A4893" s="19" t="s">
        <v>18077</v>
      </c>
      <c r="B4893" s="20" t="s">
        <v>18078</v>
      </c>
      <c r="C4893" s="20"/>
      <c r="D4893" s="20"/>
      <c r="F4893" s="20" t="s">
        <v>1055</v>
      </c>
      <c r="G4893" s="20" t="s">
        <v>1056</v>
      </c>
      <c r="H4893" s="20"/>
      <c r="I4893" s="20"/>
      <c r="J4893" s="20"/>
      <c r="K4893" s="20"/>
      <c r="L4893" s="20"/>
      <c r="M4893" s="20" t="s">
        <v>18078</v>
      </c>
      <c r="N4893" s="20"/>
      <c r="O4893" s="19" t="s">
        <v>18079</v>
      </c>
      <c r="P4893" s="20" t="s">
        <v>43</v>
      </c>
      <c r="Q4893" s="19" t="s">
        <v>131</v>
      </c>
      <c r="AJ4893" s="21">
        <v>0</v>
      </c>
      <c r="AK4893" s="21">
        <v>0</v>
      </c>
      <c r="AL4893" s="22">
        <f t="shared" si="86"/>
        <v>0</v>
      </c>
    </row>
    <row r="4894" spans="1:38" ht="12" customHeight="1">
      <c r="A4894" s="19" t="s">
        <v>18080</v>
      </c>
      <c r="B4894" s="20" t="s">
        <v>18081</v>
      </c>
      <c r="C4894" s="20"/>
      <c r="D4894" s="20"/>
      <c r="F4894" s="20" t="s">
        <v>70</v>
      </c>
      <c r="G4894" s="20" t="s">
        <v>356</v>
      </c>
      <c r="H4894" s="20" t="s">
        <v>18082</v>
      </c>
      <c r="I4894" s="20"/>
      <c r="J4894" s="20"/>
      <c r="K4894" s="20"/>
      <c r="L4894" s="20"/>
      <c r="M4894" s="20" t="s">
        <v>18081</v>
      </c>
      <c r="N4894" s="20"/>
      <c r="O4894" s="19" t="s">
        <v>18083</v>
      </c>
      <c r="P4894" s="20" t="s">
        <v>43</v>
      </c>
      <c r="Q4894" s="19" t="s">
        <v>131</v>
      </c>
      <c r="AJ4894" s="21">
        <v>0</v>
      </c>
      <c r="AK4894" s="21">
        <v>0</v>
      </c>
      <c r="AL4894" s="22">
        <f t="shared" si="86"/>
        <v>0</v>
      </c>
    </row>
  </sheetData>
  <conditionalFormatting sqref="A4444:A4447 A1:A4442 A4451:A4455 A4457:A4458 A4464:A4786 A4789 A4792:A4794 A4796:A4844 A4846:A1048576">
    <cfRule type="duplicateValues" dxfId="4" priority="173"/>
  </conditionalFormatting>
  <conditionalFormatting sqref="O1">
    <cfRule type="duplicateValues" dxfId="3" priority="172"/>
  </conditionalFormatting>
  <conditionalFormatting sqref="A4443">
    <cfRule type="duplicateValues" dxfId="2" priority="171"/>
  </conditionalFormatting>
  <conditionalFormatting sqref="A4795 A4790:A4791 A4787:A4788 A4459:A4463 A4456 A4448:A4450">
    <cfRule type="duplicateValues" dxfId="1" priority="170"/>
  </conditionalFormatting>
  <conditionalFormatting sqref="A4845">
    <cfRule type="duplicateValues" dxfId="0" priority="169"/>
  </conditionalFormatting>
  <conditionalFormatting sqref="I4890:I4892">
    <cfRule type="colorScale" priority="168">
      <colorScale>
        <cfvo type="min"/>
        <cfvo type="percentile" val="50"/>
        <cfvo type="max"/>
        <color rgb="FFF8696B"/>
        <color rgb="FFFFEB84"/>
        <color rgb="FF63BE7B"/>
      </colorScale>
    </cfRule>
  </conditionalFormatting>
  <conditionalFormatting sqref="I4:I19 I21:I46 I48:I70 I73 I83:I87 I106:I107 I159 I175:I183 I198 I212:I215 I219:I220 I222:I226 I230:I231 I233:I237 I75:I81 I89:I103 I109:I114 I207 I209 I239:I263 I287:I303 I309:I315 I333 I343:I344 I358 I362 I365 I374:I383 I393:I398 I420 I423:I425 I429 I457:I476 I496:I511 I513:I514 I516:I518 I520:I522 I537 I539:I541 I557 I573 I583:I586 I588 I600:I624 I627:I651 I687:I688 I706 I711:I735 I746:I758 I762:I763 I765:I769 I775:I777 I780:I803 I808:I817 I826 I828:I831 I836:I865 I868 I873:I878 I882:I885 I910:I912 I933 I935:I937 I952:I970 I987:I1014 I1044:I1048 I1050:I1053 I1077:I1091 I1122:I1153 I1182 I1232:I1237 I1239:I1246 I1248:I1260 I1262 I1265:I1268 I1277 I1302:I1305 I4890:I4894 I201:I205 I266:I285 I305:I307 I318:I326 I329:I331 I346:I355 I360 I367 I371:I372 I385 I400:I401 I405:I406 I409 I414:I418 I427 I431:I433 I435 I439:I441 I443:I449 I451 I485:I488 I492:I493 I524 I528:I534 I544:I553 I559:I560 I562 I564 I568:I571 I575 I577 I579 I597:I598 I661 I666:I668 I670:I677 I679:I685 I690:I692 I694:I696 I699:I703 I760 I771:I773 I805:I806 I833:I834 I888:I889 I939:I941 I946:I950 I972:I977 I981:I982 I1018:I1020 I1060:I1075 I1172:I1175 I1193:I1230 I1270:I1271 I1273 I1279:I1299 I116:I154 I161:I173 I185:I196 I335:I336 I339:I341 I387:I391 I453:I455 I478:I483 I526 I655:I659 I737:I744 I819:I822 I891:I897 I899:I908 I914:I917 I919 I921 I924:I929 I943:I944 I984:I985 I1022:I1023 I1026:I1031 I1033:I1042 I1056:I1058 I1093:I1120 I1155:I1167">
    <cfRule type="colorScale" priority="167">
      <colorScale>
        <cfvo type="min"/>
        <cfvo type="percentile" val="50"/>
        <cfvo type="max"/>
        <color rgb="FFF8696B"/>
        <color rgb="FFFFEB84"/>
        <color rgb="FF63BE7B"/>
      </colorScale>
    </cfRule>
  </conditionalFormatting>
  <conditionalFormatting sqref="J4:J19 J21:J46 J48:J70 J73 J83:J87 J106:J107 J159 J175:J183 J198 J212:J215 J219:J220 J222:J226 J230:J231 J233:J237 J75:J81 J89:J103 J109:J114 J207 J209 J239:J263 J287:J303 J309:J315 J333 J343:J344 J358 J362 J365 J374:J383 J393:J398 J420 J423:J425 J429 J457:J476 J496:J511 J513:J514 J516:J518 J520:J522 J537 J539:J541 J557 J573 J583:J586 J588 J600:J624 J627:J651 J687:J688 J706 J711:J735 J746:J758 J762:J763 J765:J769 J775:J777 J780:J803 J808:J817 J826 J828:J831 J836:J865 J868 J873:J878 J882:J885 J910:J912 J933 J935:J937 J952:J970 J987:J1014 J1044:J1048 J1050:J1053 J1077:J1091 J1122:J1153 J1182 J1232:J1237 J1239:J1246 J1248:J1260 J1262 J1265:J1268 J1277 J1302:J1305 J4890:J4894 J201:J205 J266:J285 J305:J307 J318:J326 J329:J331 J346:J355 J360 J367 J371:J372 J385 J400:J401 J405:J406 J409 J414:J418 J427 J431:J433 J435 J439:J441 J443:J449 J451 J485:J488 J492:J493 J524 J528:J534 J544:J553 J559:J560 J562 J564 J568:J571 J575 J577 J579 J597:J598 J661 J666:J668 J670:J677 J679:J685 J690:J692 J694:J696 J699:J703 J760 J771:J773 J805:J806 J833:J834 J888:J889 J939:J941 J946:J950 J972:J977 J981:J982 J1018:J1020 J1060:J1075 J1172:J1175 J1193:J1230 J1270:J1271 J1273 J1279:J1299 J116:J154 J161:J173 J185:J196 J335:J336 J339:J341 J387:J391 J453:J455 J478:J483 J526 J655:J659 J737:J744 J819:J822 J891:J897 J899:J908 J914:J917 J919 J921 J924:J929 J943:J944 J984:J985 J1022:J1023 J1026:J1031 J1033:J1042 J1056:J1058 J1093:J1120 J1155:J1167">
    <cfRule type="colorScale" priority="166">
      <colorScale>
        <cfvo type="min"/>
        <cfvo type="percentile" val="50"/>
        <cfvo type="max"/>
        <color rgb="FFF8696B"/>
        <color rgb="FFFFEB84"/>
        <color rgb="FF63BE7B"/>
      </colorScale>
    </cfRule>
  </conditionalFormatting>
  <conditionalFormatting sqref="I210">
    <cfRule type="colorScale" priority="165">
      <colorScale>
        <cfvo type="min"/>
        <cfvo type="percentile" val="50"/>
        <cfvo type="max"/>
        <color rgb="FFF8696B"/>
        <color rgb="FFFFEB84"/>
        <color rgb="FF63BE7B"/>
      </colorScale>
    </cfRule>
  </conditionalFormatting>
  <conditionalFormatting sqref="J210">
    <cfRule type="colorScale" priority="164">
      <colorScale>
        <cfvo type="min"/>
        <cfvo type="percentile" val="50"/>
        <cfvo type="max"/>
        <color rgb="FFF8696B"/>
        <color rgb="FFFFEB84"/>
        <color rgb="FF63BE7B"/>
      </colorScale>
    </cfRule>
  </conditionalFormatting>
  <conditionalFormatting sqref="I232">
    <cfRule type="colorScale" priority="163">
      <colorScale>
        <cfvo type="min"/>
        <cfvo type="percentile" val="50"/>
        <cfvo type="max"/>
        <color rgb="FFF8696B"/>
        <color rgb="FFFFEB84"/>
        <color rgb="FF63BE7B"/>
      </colorScale>
    </cfRule>
  </conditionalFormatting>
  <conditionalFormatting sqref="J232">
    <cfRule type="colorScale" priority="162">
      <colorScale>
        <cfvo type="min"/>
        <cfvo type="percentile" val="50"/>
        <cfvo type="max"/>
        <color rgb="FFF8696B"/>
        <color rgb="FFFFEB84"/>
        <color rgb="FF63BE7B"/>
      </colorScale>
    </cfRule>
  </conditionalFormatting>
  <conditionalFormatting sqref="I2">
    <cfRule type="colorScale" priority="161">
      <colorScale>
        <cfvo type="min"/>
        <cfvo type="percentile" val="50"/>
        <cfvo type="max"/>
        <color rgb="FFF8696B"/>
        <color rgb="FFFFEB84"/>
        <color rgb="FF63BE7B"/>
      </colorScale>
    </cfRule>
  </conditionalFormatting>
  <conditionalFormatting sqref="J2">
    <cfRule type="colorScale" priority="160">
      <colorScale>
        <cfvo type="min"/>
        <cfvo type="percentile" val="50"/>
        <cfvo type="max"/>
        <color rgb="FFF8696B"/>
        <color rgb="FFFFEB84"/>
        <color rgb="FF63BE7B"/>
      </colorScale>
    </cfRule>
  </conditionalFormatting>
  <conditionalFormatting sqref="I3">
    <cfRule type="colorScale" priority="159">
      <colorScale>
        <cfvo type="min"/>
        <cfvo type="percentile" val="50"/>
        <cfvo type="max"/>
        <color rgb="FFF8696B"/>
        <color rgb="FFFFEB84"/>
        <color rgb="FF63BE7B"/>
      </colorScale>
    </cfRule>
  </conditionalFormatting>
  <conditionalFormatting sqref="J3">
    <cfRule type="colorScale" priority="158">
      <colorScale>
        <cfvo type="min"/>
        <cfvo type="percentile" val="50"/>
        <cfvo type="max"/>
        <color rgb="FFF8696B"/>
        <color rgb="FFFFEB84"/>
        <color rgb="FF63BE7B"/>
      </colorScale>
    </cfRule>
  </conditionalFormatting>
  <conditionalFormatting sqref="I20">
    <cfRule type="colorScale" priority="157">
      <colorScale>
        <cfvo type="min"/>
        <cfvo type="percentile" val="50"/>
        <cfvo type="max"/>
        <color rgb="FFF8696B"/>
        <color rgb="FFFFEB84"/>
        <color rgb="FF63BE7B"/>
      </colorScale>
    </cfRule>
  </conditionalFormatting>
  <conditionalFormatting sqref="J20">
    <cfRule type="colorScale" priority="156">
      <colorScale>
        <cfvo type="min"/>
        <cfvo type="percentile" val="50"/>
        <cfvo type="max"/>
        <color rgb="FFF8696B"/>
        <color rgb="FFFFEB84"/>
        <color rgb="FF63BE7B"/>
      </colorScale>
    </cfRule>
  </conditionalFormatting>
  <conditionalFormatting sqref="I47">
    <cfRule type="colorScale" priority="155">
      <colorScale>
        <cfvo type="min"/>
        <cfvo type="percentile" val="50"/>
        <cfvo type="max"/>
        <color rgb="FFF8696B"/>
        <color rgb="FFFFEB84"/>
        <color rgb="FF63BE7B"/>
      </colorScale>
    </cfRule>
  </conditionalFormatting>
  <conditionalFormatting sqref="J47">
    <cfRule type="colorScale" priority="154">
      <colorScale>
        <cfvo type="min"/>
        <cfvo type="percentile" val="50"/>
        <cfvo type="max"/>
        <color rgb="FFF8696B"/>
        <color rgb="FFFFEB84"/>
        <color rgb="FF63BE7B"/>
      </colorScale>
    </cfRule>
  </conditionalFormatting>
  <conditionalFormatting sqref="I71">
    <cfRule type="colorScale" priority="153">
      <colorScale>
        <cfvo type="min"/>
        <cfvo type="percentile" val="50"/>
        <cfvo type="max"/>
        <color rgb="FFF8696B"/>
        <color rgb="FFFFEB84"/>
        <color rgb="FF63BE7B"/>
      </colorScale>
    </cfRule>
  </conditionalFormatting>
  <conditionalFormatting sqref="J71">
    <cfRule type="colorScale" priority="152">
      <colorScale>
        <cfvo type="min"/>
        <cfvo type="percentile" val="50"/>
        <cfvo type="max"/>
        <color rgb="FFF8696B"/>
        <color rgb="FFFFEB84"/>
        <color rgb="FF63BE7B"/>
      </colorScale>
    </cfRule>
  </conditionalFormatting>
  <conditionalFormatting sqref="I72">
    <cfRule type="colorScale" priority="151">
      <colorScale>
        <cfvo type="min"/>
        <cfvo type="percentile" val="50"/>
        <cfvo type="max"/>
        <color rgb="FFF8696B"/>
        <color rgb="FFFFEB84"/>
        <color rgb="FF63BE7B"/>
      </colorScale>
    </cfRule>
  </conditionalFormatting>
  <conditionalFormatting sqref="J72">
    <cfRule type="colorScale" priority="150">
      <colorScale>
        <cfvo type="min"/>
        <cfvo type="percentile" val="50"/>
        <cfvo type="max"/>
        <color rgb="FFF8696B"/>
        <color rgb="FFFFEB84"/>
        <color rgb="FF63BE7B"/>
      </colorScale>
    </cfRule>
  </conditionalFormatting>
  <conditionalFormatting sqref="I74">
    <cfRule type="colorScale" priority="149">
      <colorScale>
        <cfvo type="min"/>
        <cfvo type="percentile" val="50"/>
        <cfvo type="max"/>
        <color rgb="FFF8696B"/>
        <color rgb="FFFFEB84"/>
        <color rgb="FF63BE7B"/>
      </colorScale>
    </cfRule>
  </conditionalFormatting>
  <conditionalFormatting sqref="J74">
    <cfRule type="colorScale" priority="148">
      <colorScale>
        <cfvo type="min"/>
        <cfvo type="percentile" val="50"/>
        <cfvo type="max"/>
        <color rgb="FFF8696B"/>
        <color rgb="FFFFEB84"/>
        <color rgb="FF63BE7B"/>
      </colorScale>
    </cfRule>
  </conditionalFormatting>
  <conditionalFormatting sqref="I82">
    <cfRule type="colorScale" priority="147">
      <colorScale>
        <cfvo type="min"/>
        <cfvo type="percentile" val="50"/>
        <cfvo type="max"/>
        <color rgb="FFF8696B"/>
        <color rgb="FFFFEB84"/>
        <color rgb="FF63BE7B"/>
      </colorScale>
    </cfRule>
  </conditionalFormatting>
  <conditionalFormatting sqref="J82">
    <cfRule type="colorScale" priority="146">
      <colorScale>
        <cfvo type="min"/>
        <cfvo type="percentile" val="50"/>
        <cfvo type="max"/>
        <color rgb="FFF8696B"/>
        <color rgb="FFFFEB84"/>
        <color rgb="FF63BE7B"/>
      </colorScale>
    </cfRule>
  </conditionalFormatting>
  <conditionalFormatting sqref="I88">
    <cfRule type="colorScale" priority="145">
      <colorScale>
        <cfvo type="min"/>
        <cfvo type="percentile" val="50"/>
        <cfvo type="max"/>
        <color rgb="FFF8696B"/>
        <color rgb="FFFFEB84"/>
        <color rgb="FF63BE7B"/>
      </colorScale>
    </cfRule>
  </conditionalFormatting>
  <conditionalFormatting sqref="J88">
    <cfRule type="colorScale" priority="144">
      <colorScale>
        <cfvo type="min"/>
        <cfvo type="percentile" val="50"/>
        <cfvo type="max"/>
        <color rgb="FFF8696B"/>
        <color rgb="FFFFEB84"/>
        <color rgb="FF63BE7B"/>
      </colorScale>
    </cfRule>
  </conditionalFormatting>
  <conditionalFormatting sqref="I105">
    <cfRule type="colorScale" priority="143">
      <colorScale>
        <cfvo type="min"/>
        <cfvo type="percentile" val="50"/>
        <cfvo type="max"/>
        <color rgb="FFF8696B"/>
        <color rgb="FFFFEB84"/>
        <color rgb="FF63BE7B"/>
      </colorScale>
    </cfRule>
  </conditionalFormatting>
  <conditionalFormatting sqref="J105">
    <cfRule type="colorScale" priority="142">
      <colorScale>
        <cfvo type="min"/>
        <cfvo type="percentile" val="50"/>
        <cfvo type="max"/>
        <color rgb="FFF8696B"/>
        <color rgb="FFFFEB84"/>
        <color rgb="FF63BE7B"/>
      </colorScale>
    </cfRule>
  </conditionalFormatting>
  <conditionalFormatting sqref="I108">
    <cfRule type="colorScale" priority="141">
      <colorScale>
        <cfvo type="min"/>
        <cfvo type="percentile" val="50"/>
        <cfvo type="max"/>
        <color rgb="FFF8696B"/>
        <color rgb="FFFFEB84"/>
        <color rgb="FF63BE7B"/>
      </colorScale>
    </cfRule>
  </conditionalFormatting>
  <conditionalFormatting sqref="J108">
    <cfRule type="colorScale" priority="140">
      <colorScale>
        <cfvo type="min"/>
        <cfvo type="percentile" val="50"/>
        <cfvo type="max"/>
        <color rgb="FFF8696B"/>
        <color rgb="FFFFEB84"/>
        <color rgb="FF63BE7B"/>
      </colorScale>
    </cfRule>
  </conditionalFormatting>
  <conditionalFormatting sqref="I156">
    <cfRule type="colorScale" priority="139">
      <colorScale>
        <cfvo type="min"/>
        <cfvo type="percentile" val="50"/>
        <cfvo type="max"/>
        <color rgb="FFF8696B"/>
        <color rgb="FFFFEB84"/>
        <color rgb="FF63BE7B"/>
      </colorScale>
    </cfRule>
  </conditionalFormatting>
  <conditionalFormatting sqref="J156">
    <cfRule type="colorScale" priority="138">
      <colorScale>
        <cfvo type="min"/>
        <cfvo type="percentile" val="50"/>
        <cfvo type="max"/>
        <color rgb="FFF8696B"/>
        <color rgb="FFFFEB84"/>
        <color rgb="FF63BE7B"/>
      </colorScale>
    </cfRule>
  </conditionalFormatting>
  <conditionalFormatting sqref="I157">
    <cfRule type="colorScale" priority="137">
      <colorScale>
        <cfvo type="min"/>
        <cfvo type="percentile" val="50"/>
        <cfvo type="max"/>
        <color rgb="FFF8696B"/>
        <color rgb="FFFFEB84"/>
        <color rgb="FF63BE7B"/>
      </colorScale>
    </cfRule>
  </conditionalFormatting>
  <conditionalFormatting sqref="J157">
    <cfRule type="colorScale" priority="136">
      <colorScale>
        <cfvo type="min"/>
        <cfvo type="percentile" val="50"/>
        <cfvo type="max"/>
        <color rgb="FFF8696B"/>
        <color rgb="FFFFEB84"/>
        <color rgb="FF63BE7B"/>
      </colorScale>
    </cfRule>
  </conditionalFormatting>
  <conditionalFormatting sqref="I158">
    <cfRule type="colorScale" priority="135">
      <colorScale>
        <cfvo type="min"/>
        <cfvo type="percentile" val="50"/>
        <cfvo type="max"/>
        <color rgb="FFF8696B"/>
        <color rgb="FFFFEB84"/>
        <color rgb="FF63BE7B"/>
      </colorScale>
    </cfRule>
  </conditionalFormatting>
  <conditionalFormatting sqref="J158">
    <cfRule type="colorScale" priority="134">
      <colorScale>
        <cfvo type="min"/>
        <cfvo type="percentile" val="50"/>
        <cfvo type="max"/>
        <color rgb="FFF8696B"/>
        <color rgb="FFFFEB84"/>
        <color rgb="FF63BE7B"/>
      </colorScale>
    </cfRule>
  </conditionalFormatting>
  <conditionalFormatting sqref="I174">
    <cfRule type="colorScale" priority="133">
      <colorScale>
        <cfvo type="min"/>
        <cfvo type="percentile" val="50"/>
        <cfvo type="max"/>
        <color rgb="FFF8696B"/>
        <color rgb="FFFFEB84"/>
        <color rgb="FF63BE7B"/>
      </colorScale>
    </cfRule>
  </conditionalFormatting>
  <conditionalFormatting sqref="J174">
    <cfRule type="colorScale" priority="132">
      <colorScale>
        <cfvo type="min"/>
        <cfvo type="percentile" val="50"/>
        <cfvo type="max"/>
        <color rgb="FFF8696B"/>
        <color rgb="FFFFEB84"/>
        <color rgb="FF63BE7B"/>
      </colorScale>
    </cfRule>
  </conditionalFormatting>
  <conditionalFormatting sqref="I197">
    <cfRule type="colorScale" priority="131">
      <colorScale>
        <cfvo type="min"/>
        <cfvo type="percentile" val="50"/>
        <cfvo type="max"/>
        <color rgb="FFF8696B"/>
        <color rgb="FFFFEB84"/>
        <color rgb="FF63BE7B"/>
      </colorScale>
    </cfRule>
  </conditionalFormatting>
  <conditionalFormatting sqref="J197">
    <cfRule type="colorScale" priority="130">
      <colorScale>
        <cfvo type="min"/>
        <cfvo type="percentile" val="50"/>
        <cfvo type="max"/>
        <color rgb="FFF8696B"/>
        <color rgb="FFFFEB84"/>
        <color rgb="FF63BE7B"/>
      </colorScale>
    </cfRule>
  </conditionalFormatting>
  <conditionalFormatting sqref="I206">
    <cfRule type="colorScale" priority="129">
      <colorScale>
        <cfvo type="min"/>
        <cfvo type="percentile" val="50"/>
        <cfvo type="max"/>
        <color rgb="FFF8696B"/>
        <color rgb="FFFFEB84"/>
        <color rgb="FF63BE7B"/>
      </colorScale>
    </cfRule>
  </conditionalFormatting>
  <conditionalFormatting sqref="J206">
    <cfRule type="colorScale" priority="128">
      <colorScale>
        <cfvo type="min"/>
        <cfvo type="percentile" val="50"/>
        <cfvo type="max"/>
        <color rgb="FFF8696B"/>
        <color rgb="FFFFEB84"/>
        <color rgb="FF63BE7B"/>
      </colorScale>
    </cfRule>
  </conditionalFormatting>
  <conditionalFormatting sqref="I208">
    <cfRule type="colorScale" priority="127">
      <colorScale>
        <cfvo type="min"/>
        <cfvo type="percentile" val="50"/>
        <cfvo type="max"/>
        <color rgb="FFF8696B"/>
        <color rgb="FFFFEB84"/>
        <color rgb="FF63BE7B"/>
      </colorScale>
    </cfRule>
  </conditionalFormatting>
  <conditionalFormatting sqref="J208">
    <cfRule type="colorScale" priority="126">
      <colorScale>
        <cfvo type="min"/>
        <cfvo type="percentile" val="50"/>
        <cfvo type="max"/>
        <color rgb="FFF8696B"/>
        <color rgb="FFFFEB84"/>
        <color rgb="FF63BE7B"/>
      </colorScale>
    </cfRule>
  </conditionalFormatting>
  <conditionalFormatting sqref="I216">
    <cfRule type="colorScale" priority="125">
      <colorScale>
        <cfvo type="min"/>
        <cfvo type="percentile" val="50"/>
        <cfvo type="max"/>
        <color rgb="FFF8696B"/>
        <color rgb="FFFFEB84"/>
        <color rgb="FF63BE7B"/>
      </colorScale>
    </cfRule>
  </conditionalFormatting>
  <conditionalFormatting sqref="J216">
    <cfRule type="colorScale" priority="124">
      <colorScale>
        <cfvo type="min"/>
        <cfvo type="percentile" val="50"/>
        <cfvo type="max"/>
        <color rgb="FFF8696B"/>
        <color rgb="FFFFEB84"/>
        <color rgb="FF63BE7B"/>
      </colorScale>
    </cfRule>
  </conditionalFormatting>
  <conditionalFormatting sqref="I217">
    <cfRule type="colorScale" priority="123">
      <colorScale>
        <cfvo type="min"/>
        <cfvo type="percentile" val="50"/>
        <cfvo type="max"/>
        <color rgb="FFF8696B"/>
        <color rgb="FFFFEB84"/>
        <color rgb="FF63BE7B"/>
      </colorScale>
    </cfRule>
  </conditionalFormatting>
  <conditionalFormatting sqref="J217">
    <cfRule type="colorScale" priority="122">
      <colorScale>
        <cfvo type="min"/>
        <cfvo type="percentile" val="50"/>
        <cfvo type="max"/>
        <color rgb="FFF8696B"/>
        <color rgb="FFFFEB84"/>
        <color rgb="FF63BE7B"/>
      </colorScale>
    </cfRule>
  </conditionalFormatting>
  <conditionalFormatting sqref="I221">
    <cfRule type="colorScale" priority="121">
      <colorScale>
        <cfvo type="min"/>
        <cfvo type="percentile" val="50"/>
        <cfvo type="max"/>
        <color rgb="FFF8696B"/>
        <color rgb="FFFFEB84"/>
        <color rgb="FF63BE7B"/>
      </colorScale>
    </cfRule>
  </conditionalFormatting>
  <conditionalFormatting sqref="J221">
    <cfRule type="colorScale" priority="120">
      <colorScale>
        <cfvo type="min"/>
        <cfvo type="percentile" val="50"/>
        <cfvo type="max"/>
        <color rgb="FFF8696B"/>
        <color rgb="FFFFEB84"/>
        <color rgb="FF63BE7B"/>
      </colorScale>
    </cfRule>
  </conditionalFormatting>
  <conditionalFormatting sqref="I227">
    <cfRule type="colorScale" priority="119">
      <colorScale>
        <cfvo type="min"/>
        <cfvo type="percentile" val="50"/>
        <cfvo type="max"/>
        <color rgb="FFF8696B"/>
        <color rgb="FFFFEB84"/>
        <color rgb="FF63BE7B"/>
      </colorScale>
    </cfRule>
  </conditionalFormatting>
  <conditionalFormatting sqref="J227">
    <cfRule type="colorScale" priority="118">
      <colorScale>
        <cfvo type="min"/>
        <cfvo type="percentile" val="50"/>
        <cfvo type="max"/>
        <color rgb="FFF8696B"/>
        <color rgb="FFFFEB84"/>
        <color rgb="FF63BE7B"/>
      </colorScale>
    </cfRule>
  </conditionalFormatting>
  <conditionalFormatting sqref="I228">
    <cfRule type="colorScale" priority="117">
      <colorScale>
        <cfvo type="min"/>
        <cfvo type="percentile" val="50"/>
        <cfvo type="max"/>
        <color rgb="FFF8696B"/>
        <color rgb="FFFFEB84"/>
        <color rgb="FF63BE7B"/>
      </colorScale>
    </cfRule>
  </conditionalFormatting>
  <conditionalFormatting sqref="J228">
    <cfRule type="colorScale" priority="116">
      <colorScale>
        <cfvo type="min"/>
        <cfvo type="percentile" val="50"/>
        <cfvo type="max"/>
        <color rgb="FFF8696B"/>
        <color rgb="FFFFEB84"/>
        <color rgb="FF63BE7B"/>
      </colorScale>
    </cfRule>
  </conditionalFormatting>
  <conditionalFormatting sqref="I229">
    <cfRule type="colorScale" priority="115">
      <colorScale>
        <cfvo type="min"/>
        <cfvo type="percentile" val="50"/>
        <cfvo type="max"/>
        <color rgb="FFF8696B"/>
        <color rgb="FFFFEB84"/>
        <color rgb="FF63BE7B"/>
      </colorScale>
    </cfRule>
  </conditionalFormatting>
  <conditionalFormatting sqref="J229">
    <cfRule type="colorScale" priority="114">
      <colorScale>
        <cfvo type="min"/>
        <cfvo type="percentile" val="50"/>
        <cfvo type="max"/>
        <color rgb="FFF8696B"/>
        <color rgb="FFFFEB84"/>
        <color rgb="FF63BE7B"/>
      </colorScale>
    </cfRule>
  </conditionalFormatting>
  <conditionalFormatting sqref="I238">
    <cfRule type="colorScale" priority="113">
      <colorScale>
        <cfvo type="min"/>
        <cfvo type="percentile" val="50"/>
        <cfvo type="max"/>
        <color rgb="FFF8696B"/>
        <color rgb="FFFFEB84"/>
        <color rgb="FF63BE7B"/>
      </colorScale>
    </cfRule>
  </conditionalFormatting>
  <conditionalFormatting sqref="J238">
    <cfRule type="colorScale" priority="112">
      <colorScale>
        <cfvo type="min"/>
        <cfvo type="percentile" val="50"/>
        <cfvo type="max"/>
        <color rgb="FFF8696B"/>
        <color rgb="FFFFEB84"/>
        <color rgb="FF63BE7B"/>
      </colorScale>
    </cfRule>
  </conditionalFormatting>
  <conditionalFormatting sqref="I286">
    <cfRule type="colorScale" priority="111">
      <colorScale>
        <cfvo type="min"/>
        <cfvo type="percentile" val="50"/>
        <cfvo type="max"/>
        <color rgb="FFF8696B"/>
        <color rgb="FFFFEB84"/>
        <color rgb="FF63BE7B"/>
      </colorScale>
    </cfRule>
  </conditionalFormatting>
  <conditionalFormatting sqref="J286">
    <cfRule type="colorScale" priority="110">
      <colorScale>
        <cfvo type="min"/>
        <cfvo type="percentile" val="50"/>
        <cfvo type="max"/>
        <color rgb="FFF8696B"/>
        <color rgb="FFFFEB84"/>
        <color rgb="FF63BE7B"/>
      </colorScale>
    </cfRule>
  </conditionalFormatting>
  <conditionalFormatting sqref="I308">
    <cfRule type="colorScale" priority="109">
      <colorScale>
        <cfvo type="min"/>
        <cfvo type="percentile" val="50"/>
        <cfvo type="max"/>
        <color rgb="FFF8696B"/>
        <color rgb="FFFFEB84"/>
        <color rgb="FF63BE7B"/>
      </colorScale>
    </cfRule>
  </conditionalFormatting>
  <conditionalFormatting sqref="J308">
    <cfRule type="colorScale" priority="108">
      <colorScale>
        <cfvo type="min"/>
        <cfvo type="percentile" val="50"/>
        <cfvo type="max"/>
        <color rgb="FFF8696B"/>
        <color rgb="FFFFEB84"/>
        <color rgb="FF63BE7B"/>
      </colorScale>
    </cfRule>
  </conditionalFormatting>
  <conditionalFormatting sqref="I332">
    <cfRule type="colorScale" priority="107">
      <colorScale>
        <cfvo type="min"/>
        <cfvo type="percentile" val="50"/>
        <cfvo type="max"/>
        <color rgb="FFF8696B"/>
        <color rgb="FFFFEB84"/>
        <color rgb="FF63BE7B"/>
      </colorScale>
    </cfRule>
  </conditionalFormatting>
  <conditionalFormatting sqref="J332">
    <cfRule type="colorScale" priority="106">
      <colorScale>
        <cfvo type="min"/>
        <cfvo type="percentile" val="50"/>
        <cfvo type="max"/>
        <color rgb="FFF8696B"/>
        <color rgb="FFFFEB84"/>
        <color rgb="FF63BE7B"/>
      </colorScale>
    </cfRule>
  </conditionalFormatting>
  <conditionalFormatting sqref="I342">
    <cfRule type="colorScale" priority="105">
      <colorScale>
        <cfvo type="min"/>
        <cfvo type="percentile" val="50"/>
        <cfvo type="max"/>
        <color rgb="FFF8696B"/>
        <color rgb="FFFFEB84"/>
        <color rgb="FF63BE7B"/>
      </colorScale>
    </cfRule>
  </conditionalFormatting>
  <conditionalFormatting sqref="J342">
    <cfRule type="colorScale" priority="104">
      <colorScale>
        <cfvo type="min"/>
        <cfvo type="percentile" val="50"/>
        <cfvo type="max"/>
        <color rgb="FFF8696B"/>
        <color rgb="FFFFEB84"/>
        <color rgb="FF63BE7B"/>
      </colorScale>
    </cfRule>
  </conditionalFormatting>
  <conditionalFormatting sqref="I357">
    <cfRule type="colorScale" priority="103">
      <colorScale>
        <cfvo type="min"/>
        <cfvo type="percentile" val="50"/>
        <cfvo type="max"/>
        <color rgb="FFF8696B"/>
        <color rgb="FFFFEB84"/>
        <color rgb="FF63BE7B"/>
      </colorScale>
    </cfRule>
  </conditionalFormatting>
  <conditionalFormatting sqref="J357">
    <cfRule type="colorScale" priority="102">
      <colorScale>
        <cfvo type="min"/>
        <cfvo type="percentile" val="50"/>
        <cfvo type="max"/>
        <color rgb="FFF8696B"/>
        <color rgb="FFFFEB84"/>
        <color rgb="FF63BE7B"/>
      </colorScale>
    </cfRule>
  </conditionalFormatting>
  <conditionalFormatting sqref="I363">
    <cfRule type="colorScale" priority="101">
      <colorScale>
        <cfvo type="min"/>
        <cfvo type="percentile" val="50"/>
        <cfvo type="max"/>
        <color rgb="FFF8696B"/>
        <color rgb="FFFFEB84"/>
        <color rgb="FF63BE7B"/>
      </colorScale>
    </cfRule>
  </conditionalFormatting>
  <conditionalFormatting sqref="J363">
    <cfRule type="colorScale" priority="100">
      <colorScale>
        <cfvo type="min"/>
        <cfvo type="percentile" val="50"/>
        <cfvo type="max"/>
        <color rgb="FFF8696B"/>
        <color rgb="FFFFEB84"/>
        <color rgb="FF63BE7B"/>
      </colorScale>
    </cfRule>
  </conditionalFormatting>
  <conditionalFormatting sqref="K363">
    <cfRule type="colorScale" priority="99">
      <colorScale>
        <cfvo type="min"/>
        <cfvo type="percentile" val="50"/>
        <cfvo type="max"/>
        <color rgb="FFF8696B"/>
        <color rgb="FFFFEB84"/>
        <color rgb="FF63BE7B"/>
      </colorScale>
    </cfRule>
  </conditionalFormatting>
  <conditionalFormatting sqref="I392">
    <cfRule type="colorScale" priority="98">
      <colorScale>
        <cfvo type="min"/>
        <cfvo type="percentile" val="50"/>
        <cfvo type="max"/>
        <color rgb="FFF8696B"/>
        <color rgb="FFFFEB84"/>
        <color rgb="FF63BE7B"/>
      </colorScale>
    </cfRule>
  </conditionalFormatting>
  <conditionalFormatting sqref="J392">
    <cfRule type="colorScale" priority="97">
      <colorScale>
        <cfvo type="min"/>
        <cfvo type="percentile" val="50"/>
        <cfvo type="max"/>
        <color rgb="FFF8696B"/>
        <color rgb="FFFFEB84"/>
        <color rgb="FF63BE7B"/>
      </colorScale>
    </cfRule>
  </conditionalFormatting>
  <conditionalFormatting sqref="K392">
    <cfRule type="colorScale" priority="96">
      <colorScale>
        <cfvo type="min"/>
        <cfvo type="percentile" val="50"/>
        <cfvo type="max"/>
        <color rgb="FFF8696B"/>
        <color rgb="FFFFEB84"/>
        <color rgb="FF63BE7B"/>
      </colorScale>
    </cfRule>
  </conditionalFormatting>
  <conditionalFormatting sqref="I419">
    <cfRule type="colorScale" priority="95">
      <colorScale>
        <cfvo type="min"/>
        <cfvo type="percentile" val="50"/>
        <cfvo type="max"/>
        <color rgb="FFF8696B"/>
        <color rgb="FFFFEB84"/>
        <color rgb="FF63BE7B"/>
      </colorScale>
    </cfRule>
  </conditionalFormatting>
  <conditionalFormatting sqref="J419">
    <cfRule type="colorScale" priority="94">
      <colorScale>
        <cfvo type="min"/>
        <cfvo type="percentile" val="50"/>
        <cfvo type="max"/>
        <color rgb="FFF8696B"/>
        <color rgb="FFFFEB84"/>
        <color rgb="FF63BE7B"/>
      </colorScale>
    </cfRule>
  </conditionalFormatting>
  <conditionalFormatting sqref="K419">
    <cfRule type="colorScale" priority="93">
      <colorScale>
        <cfvo type="min"/>
        <cfvo type="percentile" val="50"/>
        <cfvo type="max"/>
        <color rgb="FFF8696B"/>
        <color rgb="FFFFEB84"/>
        <color rgb="FF63BE7B"/>
      </colorScale>
    </cfRule>
  </conditionalFormatting>
  <conditionalFormatting sqref="I422">
    <cfRule type="colorScale" priority="92">
      <colorScale>
        <cfvo type="min"/>
        <cfvo type="percentile" val="50"/>
        <cfvo type="max"/>
        <color rgb="FFF8696B"/>
        <color rgb="FFFFEB84"/>
        <color rgb="FF63BE7B"/>
      </colorScale>
    </cfRule>
  </conditionalFormatting>
  <conditionalFormatting sqref="J422">
    <cfRule type="colorScale" priority="91">
      <colorScale>
        <cfvo type="min"/>
        <cfvo type="percentile" val="50"/>
        <cfvo type="max"/>
        <color rgb="FFF8696B"/>
        <color rgb="FFFFEB84"/>
        <color rgb="FF63BE7B"/>
      </colorScale>
    </cfRule>
  </conditionalFormatting>
  <conditionalFormatting sqref="K422">
    <cfRule type="colorScale" priority="90">
      <colorScale>
        <cfvo type="min"/>
        <cfvo type="percentile" val="50"/>
        <cfvo type="max"/>
        <color rgb="FFF8696B"/>
        <color rgb="FFFFEB84"/>
        <color rgb="FF63BE7B"/>
      </colorScale>
    </cfRule>
  </conditionalFormatting>
  <conditionalFormatting sqref="I456">
    <cfRule type="colorScale" priority="89">
      <colorScale>
        <cfvo type="min"/>
        <cfvo type="percentile" val="50"/>
        <cfvo type="max"/>
        <color rgb="FFF8696B"/>
        <color rgb="FFFFEB84"/>
        <color rgb="FF63BE7B"/>
      </colorScale>
    </cfRule>
  </conditionalFormatting>
  <conditionalFormatting sqref="J456">
    <cfRule type="colorScale" priority="88">
      <colorScale>
        <cfvo type="min"/>
        <cfvo type="percentile" val="50"/>
        <cfvo type="max"/>
        <color rgb="FFF8696B"/>
        <color rgb="FFFFEB84"/>
        <color rgb="FF63BE7B"/>
      </colorScale>
    </cfRule>
  </conditionalFormatting>
  <conditionalFormatting sqref="K456">
    <cfRule type="colorScale" priority="87">
      <colorScale>
        <cfvo type="min"/>
        <cfvo type="percentile" val="50"/>
        <cfvo type="max"/>
        <color rgb="FFF8696B"/>
        <color rgb="FFFFEB84"/>
        <color rgb="FF63BE7B"/>
      </colorScale>
    </cfRule>
  </conditionalFormatting>
  <conditionalFormatting sqref="I495">
    <cfRule type="colorScale" priority="86">
      <colorScale>
        <cfvo type="min"/>
        <cfvo type="percentile" val="50"/>
        <cfvo type="max"/>
        <color rgb="FFF8696B"/>
        <color rgb="FFFFEB84"/>
        <color rgb="FF63BE7B"/>
      </colorScale>
    </cfRule>
  </conditionalFormatting>
  <conditionalFormatting sqref="J495">
    <cfRule type="colorScale" priority="85">
      <colorScale>
        <cfvo type="min"/>
        <cfvo type="percentile" val="50"/>
        <cfvo type="max"/>
        <color rgb="FFF8696B"/>
        <color rgb="FFFFEB84"/>
        <color rgb="FF63BE7B"/>
      </colorScale>
    </cfRule>
  </conditionalFormatting>
  <conditionalFormatting sqref="K495">
    <cfRule type="colorScale" priority="84">
      <colorScale>
        <cfvo type="min"/>
        <cfvo type="percentile" val="50"/>
        <cfvo type="max"/>
        <color rgb="FFF8696B"/>
        <color rgb="FFFFEB84"/>
        <color rgb="FF63BE7B"/>
      </colorScale>
    </cfRule>
  </conditionalFormatting>
  <conditionalFormatting sqref="I512">
    <cfRule type="colorScale" priority="83">
      <colorScale>
        <cfvo type="min"/>
        <cfvo type="percentile" val="50"/>
        <cfvo type="max"/>
        <color rgb="FFF8696B"/>
        <color rgb="FFFFEB84"/>
        <color rgb="FF63BE7B"/>
      </colorScale>
    </cfRule>
  </conditionalFormatting>
  <conditionalFormatting sqref="J512">
    <cfRule type="colorScale" priority="82">
      <colorScale>
        <cfvo type="min"/>
        <cfvo type="percentile" val="50"/>
        <cfvo type="max"/>
        <color rgb="FFF8696B"/>
        <color rgb="FFFFEB84"/>
        <color rgb="FF63BE7B"/>
      </colorScale>
    </cfRule>
  </conditionalFormatting>
  <conditionalFormatting sqref="K512">
    <cfRule type="colorScale" priority="81">
      <colorScale>
        <cfvo type="min"/>
        <cfvo type="percentile" val="50"/>
        <cfvo type="max"/>
        <color rgb="FFF8696B"/>
        <color rgb="FFFFEB84"/>
        <color rgb="FF63BE7B"/>
      </colorScale>
    </cfRule>
  </conditionalFormatting>
  <conditionalFormatting sqref="I519">
    <cfRule type="colorScale" priority="80">
      <colorScale>
        <cfvo type="min"/>
        <cfvo type="percentile" val="50"/>
        <cfvo type="max"/>
        <color rgb="FFF8696B"/>
        <color rgb="FFFFEB84"/>
        <color rgb="FF63BE7B"/>
      </colorScale>
    </cfRule>
  </conditionalFormatting>
  <conditionalFormatting sqref="J519">
    <cfRule type="colorScale" priority="79">
      <colorScale>
        <cfvo type="min"/>
        <cfvo type="percentile" val="50"/>
        <cfvo type="max"/>
        <color rgb="FFF8696B"/>
        <color rgb="FFFFEB84"/>
        <color rgb="FF63BE7B"/>
      </colorScale>
    </cfRule>
  </conditionalFormatting>
  <conditionalFormatting sqref="K519">
    <cfRule type="colorScale" priority="78">
      <colorScale>
        <cfvo type="min"/>
        <cfvo type="percentile" val="50"/>
        <cfvo type="max"/>
        <color rgb="FFF8696B"/>
        <color rgb="FFFFEB84"/>
        <color rgb="FF63BE7B"/>
      </colorScale>
    </cfRule>
  </conditionalFormatting>
  <conditionalFormatting sqref="I535">
    <cfRule type="colorScale" priority="77">
      <colorScale>
        <cfvo type="min"/>
        <cfvo type="percentile" val="50"/>
        <cfvo type="max"/>
        <color rgb="FFF8696B"/>
        <color rgb="FFFFEB84"/>
        <color rgb="FF63BE7B"/>
      </colorScale>
    </cfRule>
  </conditionalFormatting>
  <conditionalFormatting sqref="J535">
    <cfRule type="colorScale" priority="76">
      <colorScale>
        <cfvo type="min"/>
        <cfvo type="percentile" val="50"/>
        <cfvo type="max"/>
        <color rgb="FFF8696B"/>
        <color rgb="FFFFEB84"/>
        <color rgb="FF63BE7B"/>
      </colorScale>
    </cfRule>
  </conditionalFormatting>
  <conditionalFormatting sqref="K535">
    <cfRule type="colorScale" priority="75">
      <colorScale>
        <cfvo type="min"/>
        <cfvo type="percentile" val="50"/>
        <cfvo type="max"/>
        <color rgb="FFF8696B"/>
        <color rgb="FFFFEB84"/>
        <color rgb="FF63BE7B"/>
      </colorScale>
    </cfRule>
  </conditionalFormatting>
  <conditionalFormatting sqref="I538">
    <cfRule type="colorScale" priority="74">
      <colorScale>
        <cfvo type="min"/>
        <cfvo type="percentile" val="50"/>
        <cfvo type="max"/>
        <color rgb="FFF8696B"/>
        <color rgb="FFFFEB84"/>
        <color rgb="FF63BE7B"/>
      </colorScale>
    </cfRule>
  </conditionalFormatting>
  <conditionalFormatting sqref="J538">
    <cfRule type="colorScale" priority="73">
      <colorScale>
        <cfvo type="min"/>
        <cfvo type="percentile" val="50"/>
        <cfvo type="max"/>
        <color rgb="FFF8696B"/>
        <color rgb="FFFFEB84"/>
        <color rgb="FF63BE7B"/>
      </colorScale>
    </cfRule>
  </conditionalFormatting>
  <conditionalFormatting sqref="K538">
    <cfRule type="colorScale" priority="72">
      <colorScale>
        <cfvo type="min"/>
        <cfvo type="percentile" val="50"/>
        <cfvo type="max"/>
        <color rgb="FFF8696B"/>
        <color rgb="FFFFEB84"/>
        <color rgb="FF63BE7B"/>
      </colorScale>
    </cfRule>
  </conditionalFormatting>
  <conditionalFormatting sqref="I572">
    <cfRule type="colorScale" priority="71">
      <colorScale>
        <cfvo type="min"/>
        <cfvo type="percentile" val="50"/>
        <cfvo type="max"/>
        <color rgb="FFF8696B"/>
        <color rgb="FFFFEB84"/>
        <color rgb="FF63BE7B"/>
      </colorScale>
    </cfRule>
  </conditionalFormatting>
  <conditionalFormatting sqref="J572">
    <cfRule type="colorScale" priority="70">
      <colorScale>
        <cfvo type="min"/>
        <cfvo type="percentile" val="50"/>
        <cfvo type="max"/>
        <color rgb="FFF8696B"/>
        <color rgb="FFFFEB84"/>
        <color rgb="FF63BE7B"/>
      </colorScale>
    </cfRule>
  </conditionalFormatting>
  <conditionalFormatting sqref="K572">
    <cfRule type="colorScale" priority="69">
      <colorScale>
        <cfvo type="min"/>
        <cfvo type="percentile" val="50"/>
        <cfvo type="max"/>
        <color rgb="FFF8696B"/>
        <color rgb="FFFFEB84"/>
        <color rgb="FF63BE7B"/>
      </colorScale>
    </cfRule>
  </conditionalFormatting>
  <conditionalFormatting sqref="I582">
    <cfRule type="colorScale" priority="68">
      <colorScale>
        <cfvo type="min"/>
        <cfvo type="percentile" val="50"/>
        <cfvo type="max"/>
        <color rgb="FFF8696B"/>
        <color rgb="FFFFEB84"/>
        <color rgb="FF63BE7B"/>
      </colorScale>
    </cfRule>
  </conditionalFormatting>
  <conditionalFormatting sqref="J582">
    <cfRule type="colorScale" priority="67">
      <colorScale>
        <cfvo type="min"/>
        <cfvo type="percentile" val="50"/>
        <cfvo type="max"/>
        <color rgb="FFF8696B"/>
        <color rgb="FFFFEB84"/>
        <color rgb="FF63BE7B"/>
      </colorScale>
    </cfRule>
  </conditionalFormatting>
  <conditionalFormatting sqref="K582">
    <cfRule type="colorScale" priority="66">
      <colorScale>
        <cfvo type="min"/>
        <cfvo type="percentile" val="50"/>
        <cfvo type="max"/>
        <color rgb="FFF8696B"/>
        <color rgb="FFFFEB84"/>
        <color rgb="FF63BE7B"/>
      </colorScale>
    </cfRule>
  </conditionalFormatting>
  <conditionalFormatting sqref="I587">
    <cfRule type="colorScale" priority="65">
      <colorScale>
        <cfvo type="min"/>
        <cfvo type="percentile" val="50"/>
        <cfvo type="max"/>
        <color rgb="FFF8696B"/>
        <color rgb="FFFFEB84"/>
        <color rgb="FF63BE7B"/>
      </colorScale>
    </cfRule>
  </conditionalFormatting>
  <conditionalFormatting sqref="J587">
    <cfRule type="colorScale" priority="64">
      <colorScale>
        <cfvo type="min"/>
        <cfvo type="percentile" val="50"/>
        <cfvo type="max"/>
        <color rgb="FFF8696B"/>
        <color rgb="FFFFEB84"/>
        <color rgb="FF63BE7B"/>
      </colorScale>
    </cfRule>
  </conditionalFormatting>
  <conditionalFormatting sqref="K587">
    <cfRule type="colorScale" priority="63">
      <colorScale>
        <cfvo type="min"/>
        <cfvo type="percentile" val="50"/>
        <cfvo type="max"/>
        <color rgb="FFF8696B"/>
        <color rgb="FFFFEB84"/>
        <color rgb="FF63BE7B"/>
      </colorScale>
    </cfRule>
  </conditionalFormatting>
  <conditionalFormatting sqref="I590">
    <cfRule type="colorScale" priority="62">
      <colorScale>
        <cfvo type="min"/>
        <cfvo type="percentile" val="50"/>
        <cfvo type="max"/>
        <color rgb="FFF8696B"/>
        <color rgb="FFFFEB84"/>
        <color rgb="FF63BE7B"/>
      </colorScale>
    </cfRule>
  </conditionalFormatting>
  <conditionalFormatting sqref="J590">
    <cfRule type="colorScale" priority="61">
      <colorScale>
        <cfvo type="min"/>
        <cfvo type="percentile" val="50"/>
        <cfvo type="max"/>
        <color rgb="FFF8696B"/>
        <color rgb="FFFFEB84"/>
        <color rgb="FF63BE7B"/>
      </colorScale>
    </cfRule>
  </conditionalFormatting>
  <conditionalFormatting sqref="K590">
    <cfRule type="colorScale" priority="60">
      <colorScale>
        <cfvo type="min"/>
        <cfvo type="percentile" val="50"/>
        <cfvo type="max"/>
        <color rgb="FFF8696B"/>
        <color rgb="FFFFEB84"/>
        <color rgb="FF63BE7B"/>
      </colorScale>
    </cfRule>
  </conditionalFormatting>
  <conditionalFormatting sqref="I599">
    <cfRule type="colorScale" priority="59">
      <colorScale>
        <cfvo type="min"/>
        <cfvo type="percentile" val="50"/>
        <cfvo type="max"/>
        <color rgb="FFF8696B"/>
        <color rgb="FFFFEB84"/>
        <color rgb="FF63BE7B"/>
      </colorScale>
    </cfRule>
  </conditionalFormatting>
  <conditionalFormatting sqref="J599">
    <cfRule type="colorScale" priority="58">
      <colorScale>
        <cfvo type="min"/>
        <cfvo type="percentile" val="50"/>
        <cfvo type="max"/>
        <color rgb="FFF8696B"/>
        <color rgb="FFFFEB84"/>
        <color rgb="FF63BE7B"/>
      </colorScale>
    </cfRule>
  </conditionalFormatting>
  <conditionalFormatting sqref="K599">
    <cfRule type="colorScale" priority="57">
      <colorScale>
        <cfvo type="min"/>
        <cfvo type="percentile" val="50"/>
        <cfvo type="max"/>
        <color rgb="FFF8696B"/>
        <color rgb="FFFFEB84"/>
        <color rgb="FF63BE7B"/>
      </colorScale>
    </cfRule>
  </conditionalFormatting>
  <conditionalFormatting sqref="I625">
    <cfRule type="colorScale" priority="56">
      <colorScale>
        <cfvo type="min"/>
        <cfvo type="percentile" val="50"/>
        <cfvo type="max"/>
        <color rgb="FFF8696B"/>
        <color rgb="FFFFEB84"/>
        <color rgb="FF63BE7B"/>
      </colorScale>
    </cfRule>
  </conditionalFormatting>
  <conditionalFormatting sqref="J625">
    <cfRule type="colorScale" priority="55">
      <colorScale>
        <cfvo type="min"/>
        <cfvo type="percentile" val="50"/>
        <cfvo type="max"/>
        <color rgb="FFF8696B"/>
        <color rgb="FFFFEB84"/>
        <color rgb="FF63BE7B"/>
      </colorScale>
    </cfRule>
  </conditionalFormatting>
  <conditionalFormatting sqref="K625">
    <cfRule type="colorScale" priority="54">
      <colorScale>
        <cfvo type="min"/>
        <cfvo type="percentile" val="50"/>
        <cfvo type="max"/>
        <color rgb="FFF8696B"/>
        <color rgb="FFFFEB84"/>
        <color rgb="FF63BE7B"/>
      </colorScale>
    </cfRule>
  </conditionalFormatting>
  <conditionalFormatting sqref="I626">
    <cfRule type="colorScale" priority="53">
      <colorScale>
        <cfvo type="min"/>
        <cfvo type="percentile" val="50"/>
        <cfvo type="max"/>
        <color rgb="FFF8696B"/>
        <color rgb="FFFFEB84"/>
        <color rgb="FF63BE7B"/>
      </colorScale>
    </cfRule>
  </conditionalFormatting>
  <conditionalFormatting sqref="J626">
    <cfRule type="colorScale" priority="52">
      <colorScale>
        <cfvo type="min"/>
        <cfvo type="percentile" val="50"/>
        <cfvo type="max"/>
        <color rgb="FFF8696B"/>
        <color rgb="FFFFEB84"/>
        <color rgb="FF63BE7B"/>
      </colorScale>
    </cfRule>
  </conditionalFormatting>
  <conditionalFormatting sqref="K626">
    <cfRule type="colorScale" priority="51">
      <colorScale>
        <cfvo type="min"/>
        <cfvo type="percentile" val="50"/>
        <cfvo type="max"/>
        <color rgb="FFF8696B"/>
        <color rgb="FFFFEB84"/>
        <color rgb="FF63BE7B"/>
      </colorScale>
    </cfRule>
  </conditionalFormatting>
  <conditionalFormatting sqref="I686">
    <cfRule type="colorScale" priority="50">
      <colorScale>
        <cfvo type="min"/>
        <cfvo type="percentile" val="50"/>
        <cfvo type="max"/>
        <color rgb="FFF8696B"/>
        <color rgb="FFFFEB84"/>
        <color rgb="FF63BE7B"/>
      </colorScale>
    </cfRule>
  </conditionalFormatting>
  <conditionalFormatting sqref="J686">
    <cfRule type="colorScale" priority="49">
      <colorScale>
        <cfvo type="min"/>
        <cfvo type="percentile" val="50"/>
        <cfvo type="max"/>
        <color rgb="FFF8696B"/>
        <color rgb="FFFFEB84"/>
        <color rgb="FF63BE7B"/>
      </colorScale>
    </cfRule>
  </conditionalFormatting>
  <conditionalFormatting sqref="I704">
    <cfRule type="colorScale" priority="48">
      <colorScale>
        <cfvo type="min"/>
        <cfvo type="percentile" val="50"/>
        <cfvo type="max"/>
        <color rgb="FFF8696B"/>
        <color rgb="FFFFEB84"/>
        <color rgb="FF63BE7B"/>
      </colorScale>
    </cfRule>
  </conditionalFormatting>
  <conditionalFormatting sqref="J704">
    <cfRule type="colorScale" priority="47">
      <colorScale>
        <cfvo type="min"/>
        <cfvo type="percentile" val="50"/>
        <cfvo type="max"/>
        <color rgb="FFF8696B"/>
        <color rgb="FFFFEB84"/>
        <color rgb="FF63BE7B"/>
      </colorScale>
    </cfRule>
  </conditionalFormatting>
  <conditionalFormatting sqref="I705">
    <cfRule type="colorScale" priority="46">
      <colorScale>
        <cfvo type="min"/>
        <cfvo type="percentile" val="50"/>
        <cfvo type="max"/>
        <color rgb="FFF8696B"/>
        <color rgb="FFFFEB84"/>
        <color rgb="FF63BE7B"/>
      </colorScale>
    </cfRule>
  </conditionalFormatting>
  <conditionalFormatting sqref="J705">
    <cfRule type="colorScale" priority="45">
      <colorScale>
        <cfvo type="min"/>
        <cfvo type="percentile" val="50"/>
        <cfvo type="max"/>
        <color rgb="FFF8696B"/>
        <color rgb="FFFFEB84"/>
        <color rgb="FF63BE7B"/>
      </colorScale>
    </cfRule>
  </conditionalFormatting>
  <conditionalFormatting sqref="I710">
    <cfRule type="colorScale" priority="44">
      <colorScale>
        <cfvo type="min"/>
        <cfvo type="percentile" val="50"/>
        <cfvo type="max"/>
        <color rgb="FFF8696B"/>
        <color rgb="FFFFEB84"/>
        <color rgb="FF63BE7B"/>
      </colorScale>
    </cfRule>
  </conditionalFormatting>
  <conditionalFormatting sqref="J710">
    <cfRule type="colorScale" priority="43">
      <colorScale>
        <cfvo type="min"/>
        <cfvo type="percentile" val="50"/>
        <cfvo type="max"/>
        <color rgb="FFF8696B"/>
        <color rgb="FFFFEB84"/>
        <color rgb="FF63BE7B"/>
      </colorScale>
    </cfRule>
  </conditionalFormatting>
  <conditionalFormatting sqref="I745">
    <cfRule type="colorScale" priority="42">
      <colorScale>
        <cfvo type="min"/>
        <cfvo type="percentile" val="50"/>
        <cfvo type="max"/>
        <color rgb="FFF8696B"/>
        <color rgb="FFFFEB84"/>
        <color rgb="FF63BE7B"/>
      </colorScale>
    </cfRule>
  </conditionalFormatting>
  <conditionalFormatting sqref="J745">
    <cfRule type="colorScale" priority="41">
      <colorScale>
        <cfvo type="min"/>
        <cfvo type="percentile" val="50"/>
        <cfvo type="max"/>
        <color rgb="FFF8696B"/>
        <color rgb="FFFFEB84"/>
        <color rgb="FF63BE7B"/>
      </colorScale>
    </cfRule>
  </conditionalFormatting>
  <conditionalFormatting sqref="I761">
    <cfRule type="colorScale" priority="40">
      <colorScale>
        <cfvo type="min"/>
        <cfvo type="percentile" val="50"/>
        <cfvo type="max"/>
        <color rgb="FFF8696B"/>
        <color rgb="FFFFEB84"/>
        <color rgb="FF63BE7B"/>
      </colorScale>
    </cfRule>
  </conditionalFormatting>
  <conditionalFormatting sqref="J761">
    <cfRule type="colorScale" priority="39">
      <colorScale>
        <cfvo type="min"/>
        <cfvo type="percentile" val="50"/>
        <cfvo type="max"/>
        <color rgb="FFF8696B"/>
        <color rgb="FFFFEB84"/>
        <color rgb="FF63BE7B"/>
      </colorScale>
    </cfRule>
  </conditionalFormatting>
  <conditionalFormatting sqref="I764">
    <cfRule type="colorScale" priority="38">
      <colorScale>
        <cfvo type="min"/>
        <cfvo type="percentile" val="50"/>
        <cfvo type="max"/>
        <color rgb="FFF8696B"/>
        <color rgb="FFFFEB84"/>
        <color rgb="FF63BE7B"/>
      </colorScale>
    </cfRule>
  </conditionalFormatting>
  <conditionalFormatting sqref="J764">
    <cfRule type="colorScale" priority="37">
      <colorScale>
        <cfvo type="min"/>
        <cfvo type="percentile" val="50"/>
        <cfvo type="max"/>
        <color rgb="FFF8696B"/>
        <color rgb="FFFFEB84"/>
        <color rgb="FF63BE7B"/>
      </colorScale>
    </cfRule>
  </conditionalFormatting>
  <conditionalFormatting sqref="I774">
    <cfRule type="colorScale" priority="36">
      <colorScale>
        <cfvo type="min"/>
        <cfvo type="percentile" val="50"/>
        <cfvo type="max"/>
        <color rgb="FFF8696B"/>
        <color rgb="FFFFEB84"/>
        <color rgb="FF63BE7B"/>
      </colorScale>
    </cfRule>
  </conditionalFormatting>
  <conditionalFormatting sqref="J774">
    <cfRule type="colorScale" priority="35">
      <colorScale>
        <cfvo type="min"/>
        <cfvo type="percentile" val="50"/>
        <cfvo type="max"/>
        <color rgb="FFF8696B"/>
        <color rgb="FFFFEB84"/>
        <color rgb="FF63BE7B"/>
      </colorScale>
    </cfRule>
  </conditionalFormatting>
  <conditionalFormatting sqref="I779">
    <cfRule type="colorScale" priority="34">
      <colorScale>
        <cfvo type="min"/>
        <cfvo type="percentile" val="50"/>
        <cfvo type="max"/>
        <color rgb="FFF8696B"/>
        <color rgb="FFFFEB84"/>
        <color rgb="FF63BE7B"/>
      </colorScale>
    </cfRule>
  </conditionalFormatting>
  <conditionalFormatting sqref="J779">
    <cfRule type="colorScale" priority="33">
      <colorScale>
        <cfvo type="min"/>
        <cfvo type="percentile" val="50"/>
        <cfvo type="max"/>
        <color rgb="FFF8696B"/>
        <color rgb="FFFFEB84"/>
        <color rgb="FF63BE7B"/>
      </colorScale>
    </cfRule>
  </conditionalFormatting>
  <conditionalFormatting sqref="I807">
    <cfRule type="colorScale" priority="32">
      <colorScale>
        <cfvo type="min"/>
        <cfvo type="percentile" val="50"/>
        <cfvo type="max"/>
        <color rgb="FFF8696B"/>
        <color rgb="FFFFEB84"/>
        <color rgb="FF63BE7B"/>
      </colorScale>
    </cfRule>
  </conditionalFormatting>
  <conditionalFormatting sqref="J807">
    <cfRule type="colorScale" priority="31">
      <colorScale>
        <cfvo type="min"/>
        <cfvo type="percentile" val="50"/>
        <cfvo type="max"/>
        <color rgb="FFF8696B"/>
        <color rgb="FFFFEB84"/>
        <color rgb="FF63BE7B"/>
      </colorScale>
    </cfRule>
  </conditionalFormatting>
  <conditionalFormatting sqref="I824">
    <cfRule type="colorScale" priority="30">
      <colorScale>
        <cfvo type="min"/>
        <cfvo type="percentile" val="50"/>
        <cfvo type="max"/>
        <color rgb="FFF8696B"/>
        <color rgb="FFFFEB84"/>
        <color rgb="FF63BE7B"/>
      </colorScale>
    </cfRule>
  </conditionalFormatting>
  <conditionalFormatting sqref="J824">
    <cfRule type="colorScale" priority="29">
      <colorScale>
        <cfvo type="min"/>
        <cfvo type="percentile" val="50"/>
        <cfvo type="max"/>
        <color rgb="FFF8696B"/>
        <color rgb="FFFFEB84"/>
        <color rgb="FF63BE7B"/>
      </colorScale>
    </cfRule>
  </conditionalFormatting>
  <conditionalFormatting sqref="I825">
    <cfRule type="colorScale" priority="28">
      <colorScale>
        <cfvo type="min"/>
        <cfvo type="percentile" val="50"/>
        <cfvo type="max"/>
        <color rgb="FFF8696B"/>
        <color rgb="FFFFEB84"/>
        <color rgb="FF63BE7B"/>
      </colorScale>
    </cfRule>
  </conditionalFormatting>
  <conditionalFormatting sqref="J825">
    <cfRule type="colorScale" priority="27">
      <colorScale>
        <cfvo type="min"/>
        <cfvo type="percentile" val="50"/>
        <cfvo type="max"/>
        <color rgb="FFF8696B"/>
        <color rgb="FFFFEB84"/>
        <color rgb="FF63BE7B"/>
      </colorScale>
    </cfRule>
  </conditionalFormatting>
  <conditionalFormatting sqref="I827">
    <cfRule type="colorScale" priority="26">
      <colorScale>
        <cfvo type="min"/>
        <cfvo type="percentile" val="50"/>
        <cfvo type="max"/>
        <color rgb="FFF8696B"/>
        <color rgb="FFFFEB84"/>
        <color rgb="FF63BE7B"/>
      </colorScale>
    </cfRule>
  </conditionalFormatting>
  <conditionalFormatting sqref="J827">
    <cfRule type="colorScale" priority="25">
      <colorScale>
        <cfvo type="min"/>
        <cfvo type="percentile" val="50"/>
        <cfvo type="max"/>
        <color rgb="FFF8696B"/>
        <color rgb="FFFFEB84"/>
        <color rgb="FF63BE7B"/>
      </colorScale>
    </cfRule>
  </conditionalFormatting>
  <conditionalFormatting sqref="I835">
    <cfRule type="colorScale" priority="24">
      <colorScale>
        <cfvo type="min"/>
        <cfvo type="percentile" val="50"/>
        <cfvo type="max"/>
        <color rgb="FFF8696B"/>
        <color rgb="FFFFEB84"/>
        <color rgb="FF63BE7B"/>
      </colorScale>
    </cfRule>
  </conditionalFormatting>
  <conditionalFormatting sqref="J835">
    <cfRule type="colorScale" priority="23">
      <colorScale>
        <cfvo type="min"/>
        <cfvo type="percentile" val="50"/>
        <cfvo type="max"/>
        <color rgb="FFF8696B"/>
        <color rgb="FFFFEB84"/>
        <color rgb="FF63BE7B"/>
      </colorScale>
    </cfRule>
  </conditionalFormatting>
  <conditionalFormatting sqref="I866:I867 I869:I872 I879:I881 I909 I931:I932 I934 I951">
    <cfRule type="colorScale" priority="22">
      <colorScale>
        <cfvo type="min"/>
        <cfvo type="percentile" val="50"/>
        <cfvo type="max"/>
        <color rgb="FFF8696B"/>
        <color rgb="FFFFEB84"/>
        <color rgb="FF63BE7B"/>
      </colorScale>
    </cfRule>
  </conditionalFormatting>
  <conditionalFormatting sqref="J866:J867 J869:J872 J879:J881 J909 J931:J932 J934 J951">
    <cfRule type="colorScale" priority="21">
      <colorScale>
        <cfvo type="min"/>
        <cfvo type="percentile" val="50"/>
        <cfvo type="max"/>
        <color rgb="FFF8696B"/>
        <color rgb="FFFFEB84"/>
        <color rgb="FF63BE7B"/>
      </colorScale>
    </cfRule>
  </conditionalFormatting>
  <conditionalFormatting sqref="I986">
    <cfRule type="colorScale" priority="20">
      <colorScale>
        <cfvo type="min"/>
        <cfvo type="percentile" val="50"/>
        <cfvo type="max"/>
        <color rgb="FFF8696B"/>
        <color rgb="FFFFEB84"/>
        <color rgb="FF63BE7B"/>
      </colorScale>
    </cfRule>
  </conditionalFormatting>
  <conditionalFormatting sqref="J986">
    <cfRule type="colorScale" priority="19">
      <colorScale>
        <cfvo type="min"/>
        <cfvo type="percentile" val="50"/>
        <cfvo type="max"/>
        <color rgb="FFF8696B"/>
        <color rgb="FFFFEB84"/>
        <color rgb="FF63BE7B"/>
      </colorScale>
    </cfRule>
  </conditionalFormatting>
  <conditionalFormatting sqref="I1043 I1049 I1076">
    <cfRule type="colorScale" priority="18">
      <colorScale>
        <cfvo type="min"/>
        <cfvo type="percentile" val="50"/>
        <cfvo type="max"/>
        <color rgb="FFF8696B"/>
        <color rgb="FFFFEB84"/>
        <color rgb="FF63BE7B"/>
      </colorScale>
    </cfRule>
  </conditionalFormatting>
  <conditionalFormatting sqref="J1049 J1043 J1076">
    <cfRule type="colorScale" priority="17">
      <colorScale>
        <cfvo type="min"/>
        <cfvo type="percentile" val="50"/>
        <cfvo type="max"/>
        <color rgb="FFF8696B"/>
        <color rgb="FFFFEB84"/>
        <color rgb="FF63BE7B"/>
      </colorScale>
    </cfRule>
  </conditionalFormatting>
  <conditionalFormatting sqref="I1121">
    <cfRule type="colorScale" priority="16">
      <colorScale>
        <cfvo type="min"/>
        <cfvo type="percentile" val="50"/>
        <cfvo type="max"/>
        <color rgb="FFF8696B"/>
        <color rgb="FFFFEB84"/>
        <color rgb="FF63BE7B"/>
      </colorScale>
    </cfRule>
  </conditionalFormatting>
  <conditionalFormatting sqref="J1121">
    <cfRule type="colorScale" priority="15">
      <colorScale>
        <cfvo type="min"/>
        <cfvo type="percentile" val="50"/>
        <cfvo type="max"/>
        <color rgb="FFF8696B"/>
        <color rgb="FFFFEB84"/>
        <color rgb="FF63BE7B"/>
      </colorScale>
    </cfRule>
  </conditionalFormatting>
  <conditionalFormatting sqref="I1176">
    <cfRule type="colorScale" priority="14">
      <colorScale>
        <cfvo type="min"/>
        <cfvo type="percentile" val="50"/>
        <cfvo type="max"/>
        <color rgb="FFF8696B"/>
        <color rgb="FFFFEB84"/>
        <color rgb="FF63BE7B"/>
      </colorScale>
    </cfRule>
  </conditionalFormatting>
  <conditionalFormatting sqref="J1176">
    <cfRule type="colorScale" priority="13">
      <colorScale>
        <cfvo type="min"/>
        <cfvo type="percentile" val="50"/>
        <cfvo type="max"/>
        <color rgb="FFF8696B"/>
        <color rgb="FFFFEB84"/>
        <color rgb="FF63BE7B"/>
      </colorScale>
    </cfRule>
  </conditionalFormatting>
  <conditionalFormatting sqref="I1231">
    <cfRule type="colorScale" priority="12">
      <colorScale>
        <cfvo type="min"/>
        <cfvo type="percentile" val="50"/>
        <cfvo type="max"/>
        <color rgb="FFF8696B"/>
        <color rgb="FFFFEB84"/>
        <color rgb="FF63BE7B"/>
      </colorScale>
    </cfRule>
  </conditionalFormatting>
  <conditionalFormatting sqref="J1231">
    <cfRule type="colorScale" priority="11">
      <colorScale>
        <cfvo type="min"/>
        <cfvo type="percentile" val="50"/>
        <cfvo type="max"/>
        <color rgb="FFF8696B"/>
        <color rgb="FFFFEB84"/>
        <color rgb="FF63BE7B"/>
      </colorScale>
    </cfRule>
  </conditionalFormatting>
  <conditionalFormatting sqref="I1238">
    <cfRule type="colorScale" priority="10">
      <colorScale>
        <cfvo type="min"/>
        <cfvo type="percentile" val="50"/>
        <cfvo type="max"/>
        <color rgb="FFF8696B"/>
        <color rgb="FFFFEB84"/>
        <color rgb="FF63BE7B"/>
      </colorScale>
    </cfRule>
  </conditionalFormatting>
  <conditionalFormatting sqref="J1238">
    <cfRule type="colorScale" priority="9">
      <colorScale>
        <cfvo type="min"/>
        <cfvo type="percentile" val="50"/>
        <cfvo type="max"/>
        <color rgb="FFF8696B"/>
        <color rgb="FFFFEB84"/>
        <color rgb="FF63BE7B"/>
      </colorScale>
    </cfRule>
  </conditionalFormatting>
  <conditionalFormatting sqref="I1247">
    <cfRule type="colorScale" priority="8">
      <colorScale>
        <cfvo type="min"/>
        <cfvo type="percentile" val="50"/>
        <cfvo type="max"/>
        <color rgb="FFF8696B"/>
        <color rgb="FFFFEB84"/>
        <color rgb="FF63BE7B"/>
      </colorScale>
    </cfRule>
  </conditionalFormatting>
  <conditionalFormatting sqref="J1247">
    <cfRule type="colorScale" priority="7">
      <colorScale>
        <cfvo type="min"/>
        <cfvo type="percentile" val="50"/>
        <cfvo type="max"/>
        <color rgb="FFF8696B"/>
        <color rgb="FFFFEB84"/>
        <color rgb="FF63BE7B"/>
      </colorScale>
    </cfRule>
  </conditionalFormatting>
  <conditionalFormatting sqref="I1261">
    <cfRule type="colorScale" priority="6">
      <colorScale>
        <cfvo type="min"/>
        <cfvo type="percentile" val="50"/>
        <cfvo type="max"/>
        <color rgb="FFF8696B"/>
        <color rgb="FFFFEB84"/>
        <color rgb="FF63BE7B"/>
      </colorScale>
    </cfRule>
  </conditionalFormatting>
  <conditionalFormatting sqref="J1261">
    <cfRule type="colorScale" priority="5">
      <colorScale>
        <cfvo type="min"/>
        <cfvo type="percentile" val="50"/>
        <cfvo type="max"/>
        <color rgb="FFF8696B"/>
        <color rgb="FFFFEB84"/>
        <color rgb="FF63BE7B"/>
      </colorScale>
    </cfRule>
  </conditionalFormatting>
  <conditionalFormatting sqref="I1263">
    <cfRule type="colorScale" priority="4">
      <colorScale>
        <cfvo type="min"/>
        <cfvo type="percentile" val="50"/>
        <cfvo type="max"/>
        <color rgb="FFF8696B"/>
        <color rgb="FFFFEB84"/>
        <color rgb="FF63BE7B"/>
      </colorScale>
    </cfRule>
  </conditionalFormatting>
  <conditionalFormatting sqref="J1263">
    <cfRule type="colorScale" priority="3">
      <colorScale>
        <cfvo type="min"/>
        <cfvo type="percentile" val="50"/>
        <cfvo type="max"/>
        <color rgb="FFF8696B"/>
        <color rgb="FFFFEB84"/>
        <color rgb="FF63BE7B"/>
      </colorScale>
    </cfRule>
  </conditionalFormatting>
  <conditionalFormatting sqref="I1301">
    <cfRule type="colorScale" priority="2">
      <colorScale>
        <cfvo type="min"/>
        <cfvo type="percentile" val="50"/>
        <cfvo type="max"/>
        <color rgb="FFF8696B"/>
        <color rgb="FFFFEB84"/>
        <color rgb="FF63BE7B"/>
      </colorScale>
    </cfRule>
  </conditionalFormatting>
  <conditionalFormatting sqref="J130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Fu</dc:creator>
  <cp:lastModifiedBy>William Fu</cp:lastModifiedBy>
  <dcterms:created xsi:type="dcterms:W3CDTF">2021-05-26T06:42:05Z</dcterms:created>
  <dcterms:modified xsi:type="dcterms:W3CDTF">2021-06-02T09:00:47Z</dcterms:modified>
</cp:coreProperties>
</file>