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urko/Desktop/WorkSpace/2023/pet project/"/>
    </mc:Choice>
  </mc:AlternateContent>
  <xr:revisionPtr revIDLastSave="0" documentId="13_ncr:40009_{63892D87-5A04-8A4E-AB53-1EFB84DCE9AC}" xr6:coauthVersionLast="47" xr6:coauthVersionMax="47" xr10:uidLastSave="{00000000-0000-0000-0000-000000000000}"/>
  <bookViews>
    <workbookView xWindow="20" yWindow="500" windowWidth="28800" windowHeight="16120"/>
  </bookViews>
  <sheets>
    <sheet name="abtest" sheetId="1" r:id="rId1"/>
    <sheet name="Time spent " sheetId="2" r:id="rId2"/>
    <sheet name="conversion rate" sheetId="3" r:id="rId3"/>
    <sheet name="prefered language" sheetId="4" r:id="rId4"/>
    <sheet name="timespent for different languau" sheetId="5" r:id="rId5"/>
  </sheets>
  <definedNames>
    <definedName name="_xlnm._FilterDatabase" localSheetId="0" hidden="1">abtest!$A$1:$F$101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3" i="2"/>
  <c r="C2" i="2"/>
  <c r="B3" i="3"/>
  <c r="B2" i="3"/>
  <c r="F3" i="4"/>
  <c r="F4" i="4"/>
  <c r="F2" i="4"/>
  <c r="E3" i="4"/>
  <c r="E4" i="4"/>
  <c r="E2" i="4"/>
  <c r="C3" i="4"/>
  <c r="C4" i="4"/>
  <c r="C2" i="4"/>
  <c r="B3" i="4"/>
  <c r="B4" i="4"/>
  <c r="B2" i="4"/>
  <c r="B3" i="2"/>
  <c r="B2" i="2"/>
</calcChain>
</file>

<file path=xl/sharedStrings.xml><?xml version="1.0" encoding="utf-8"?>
<sst xmlns="http://schemas.openxmlformats.org/spreadsheetml/2006/main" count="436" uniqueCount="28">
  <si>
    <t>user_id</t>
  </si>
  <si>
    <t>group_variant</t>
  </si>
  <si>
    <t>landing_page</t>
  </si>
  <si>
    <t>time_spent_on_the_page</t>
  </si>
  <si>
    <t>converted</t>
  </si>
  <si>
    <t>language_preferred</t>
  </si>
  <si>
    <t>control</t>
  </si>
  <si>
    <t>old</t>
  </si>
  <si>
    <t>no</t>
  </si>
  <si>
    <t>Spanish</t>
  </si>
  <si>
    <t>treatment</t>
  </si>
  <si>
    <t>new</t>
  </si>
  <si>
    <t>yes</t>
  </si>
  <si>
    <t>English</t>
  </si>
  <si>
    <t>French</t>
  </si>
  <si>
    <t>Type of page</t>
  </si>
  <si>
    <t>Time spent(minutes)</t>
  </si>
  <si>
    <t>conversion rate</t>
  </si>
  <si>
    <t>Type of prefered language for new</t>
  </si>
  <si>
    <t>Type of prefered language for old</t>
  </si>
  <si>
    <t>Converted</t>
  </si>
  <si>
    <t>Not converted</t>
  </si>
  <si>
    <t>Language</t>
  </si>
  <si>
    <t>Do the users spend more time on the new landing page than on the existing landing page?</t>
  </si>
  <si>
    <t>Is the conversion rate (the proportion of users who visit the landing page and get converted) for the new page greater than the conversion rate for the old page?</t>
  </si>
  <si>
    <t>Does the converted status depend on the preferred language?</t>
  </si>
  <si>
    <t>Is the time spent on the new page the same for the different language users?</t>
  </si>
  <si>
    <t>average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</si>
</sst>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/>
  </sheetViews>
  <sheetFormatPr baseColWidth="10" defaultRowHeight="16" x14ac:dyDescent="0.2"/>
  <cols>
    <col min="6" max="6" width="1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546592</v>
      </c>
      <c r="B2" t="s">
        <v>6</v>
      </c>
      <c r="C2" t="s">
        <v>7</v>
      </c>
      <c r="D2">
        <v>3.48</v>
      </c>
      <c r="E2" t="s">
        <v>8</v>
      </c>
      <c r="F2" t="s">
        <v>9</v>
      </c>
    </row>
    <row r="3" spans="1:6" x14ac:dyDescent="0.2">
      <c r="A3">
        <v>546468</v>
      </c>
      <c r="B3" t="s">
        <v>10</v>
      </c>
      <c r="C3" t="s">
        <v>11</v>
      </c>
      <c r="D3">
        <v>7.13</v>
      </c>
      <c r="E3" t="s">
        <v>12</v>
      </c>
      <c r="F3" t="s">
        <v>13</v>
      </c>
    </row>
    <row r="4" spans="1:6" x14ac:dyDescent="0.2">
      <c r="A4">
        <v>546462</v>
      </c>
      <c r="B4" t="s">
        <v>10</v>
      </c>
      <c r="C4" t="s">
        <v>11</v>
      </c>
      <c r="D4">
        <v>4.4000000000000004</v>
      </c>
      <c r="E4" t="s">
        <v>8</v>
      </c>
      <c r="F4" t="s">
        <v>9</v>
      </c>
    </row>
    <row r="5" spans="1:6" x14ac:dyDescent="0.2">
      <c r="A5">
        <v>546567</v>
      </c>
      <c r="B5" t="s">
        <v>6</v>
      </c>
      <c r="C5" t="s">
        <v>7</v>
      </c>
      <c r="D5">
        <v>3.02</v>
      </c>
      <c r="E5" t="s">
        <v>8</v>
      </c>
      <c r="F5" t="s">
        <v>14</v>
      </c>
    </row>
    <row r="6" spans="1:6" x14ac:dyDescent="0.2">
      <c r="A6">
        <v>546459</v>
      </c>
      <c r="B6" t="s">
        <v>10</v>
      </c>
      <c r="C6" t="s">
        <v>11</v>
      </c>
      <c r="D6">
        <v>4.75</v>
      </c>
      <c r="E6" t="s">
        <v>12</v>
      </c>
      <c r="F6" t="s">
        <v>9</v>
      </c>
    </row>
    <row r="7" spans="1:6" x14ac:dyDescent="0.2">
      <c r="A7">
        <v>546558</v>
      </c>
      <c r="B7" t="s">
        <v>6</v>
      </c>
      <c r="C7" t="s">
        <v>7</v>
      </c>
      <c r="D7">
        <v>5.28</v>
      </c>
      <c r="E7" t="s">
        <v>12</v>
      </c>
      <c r="F7" t="s">
        <v>13</v>
      </c>
    </row>
    <row r="8" spans="1:6" x14ac:dyDescent="0.2">
      <c r="A8">
        <v>546448</v>
      </c>
      <c r="B8" t="s">
        <v>10</v>
      </c>
      <c r="C8" t="s">
        <v>11</v>
      </c>
      <c r="D8">
        <v>5.25</v>
      </c>
      <c r="E8" t="s">
        <v>12</v>
      </c>
      <c r="F8" t="s">
        <v>14</v>
      </c>
    </row>
    <row r="9" spans="1:6" x14ac:dyDescent="0.2">
      <c r="A9">
        <v>546581</v>
      </c>
      <c r="B9" t="s">
        <v>6</v>
      </c>
      <c r="C9" t="s">
        <v>7</v>
      </c>
      <c r="D9">
        <v>6.53</v>
      </c>
      <c r="E9" t="s">
        <v>12</v>
      </c>
      <c r="F9" t="s">
        <v>9</v>
      </c>
    </row>
    <row r="10" spans="1:6" x14ac:dyDescent="0.2">
      <c r="A10">
        <v>546461</v>
      </c>
      <c r="B10" t="s">
        <v>10</v>
      </c>
      <c r="C10" t="s">
        <v>11</v>
      </c>
      <c r="D10">
        <v>10.71</v>
      </c>
      <c r="E10" t="s">
        <v>12</v>
      </c>
      <c r="F10" t="s">
        <v>14</v>
      </c>
    </row>
    <row r="11" spans="1:6" x14ac:dyDescent="0.2">
      <c r="A11">
        <v>546548</v>
      </c>
      <c r="B11" t="s">
        <v>6</v>
      </c>
      <c r="C11" t="s">
        <v>7</v>
      </c>
      <c r="D11">
        <v>2.08</v>
      </c>
      <c r="E11" t="s">
        <v>8</v>
      </c>
      <c r="F11" t="s">
        <v>13</v>
      </c>
    </row>
    <row r="12" spans="1:6" x14ac:dyDescent="0.2">
      <c r="A12">
        <v>546588</v>
      </c>
      <c r="B12" t="s">
        <v>6</v>
      </c>
      <c r="C12" t="s">
        <v>7</v>
      </c>
      <c r="D12">
        <v>6.21</v>
      </c>
      <c r="E12" t="s">
        <v>12</v>
      </c>
      <c r="F12" t="s">
        <v>9</v>
      </c>
    </row>
    <row r="13" spans="1:6" x14ac:dyDescent="0.2">
      <c r="A13">
        <v>546546</v>
      </c>
      <c r="B13" t="s">
        <v>6</v>
      </c>
      <c r="C13" t="s">
        <v>7</v>
      </c>
      <c r="D13">
        <v>2.58</v>
      </c>
      <c r="E13" t="s">
        <v>12</v>
      </c>
      <c r="F13" t="s">
        <v>13</v>
      </c>
    </row>
    <row r="14" spans="1:6" x14ac:dyDescent="0.2">
      <c r="A14">
        <v>546491</v>
      </c>
      <c r="B14" t="s">
        <v>10</v>
      </c>
      <c r="C14" t="s">
        <v>11</v>
      </c>
      <c r="D14">
        <v>5.86</v>
      </c>
      <c r="E14" t="s">
        <v>12</v>
      </c>
      <c r="F14" t="s">
        <v>9</v>
      </c>
    </row>
    <row r="15" spans="1:6" x14ac:dyDescent="0.2">
      <c r="A15">
        <v>546478</v>
      </c>
      <c r="B15" t="s">
        <v>10</v>
      </c>
      <c r="C15" t="s">
        <v>11</v>
      </c>
      <c r="D15">
        <v>6.03</v>
      </c>
      <c r="E15" t="s">
        <v>12</v>
      </c>
      <c r="F15" t="s">
        <v>14</v>
      </c>
    </row>
    <row r="16" spans="1:6" x14ac:dyDescent="0.2">
      <c r="A16">
        <v>546578</v>
      </c>
      <c r="B16" t="s">
        <v>6</v>
      </c>
      <c r="C16" t="s">
        <v>7</v>
      </c>
      <c r="D16">
        <v>8.7200000000000006</v>
      </c>
      <c r="E16" t="s">
        <v>12</v>
      </c>
      <c r="F16" t="s">
        <v>9</v>
      </c>
    </row>
    <row r="17" spans="1:6" x14ac:dyDescent="0.2">
      <c r="A17">
        <v>546466</v>
      </c>
      <c r="B17" t="s">
        <v>10</v>
      </c>
      <c r="C17" t="s">
        <v>11</v>
      </c>
      <c r="D17">
        <v>6.27</v>
      </c>
      <c r="E17" t="s">
        <v>12</v>
      </c>
      <c r="F17" t="s">
        <v>9</v>
      </c>
    </row>
    <row r="18" spans="1:6" x14ac:dyDescent="0.2">
      <c r="A18">
        <v>546443</v>
      </c>
      <c r="B18" t="s">
        <v>10</v>
      </c>
      <c r="C18" t="s">
        <v>11</v>
      </c>
      <c r="D18">
        <v>8.73</v>
      </c>
      <c r="E18" t="s">
        <v>8</v>
      </c>
      <c r="F18" t="s">
        <v>13</v>
      </c>
    </row>
    <row r="19" spans="1:6" x14ac:dyDescent="0.2">
      <c r="A19">
        <v>546555</v>
      </c>
      <c r="B19" t="s">
        <v>6</v>
      </c>
      <c r="C19" t="s">
        <v>7</v>
      </c>
      <c r="D19">
        <v>0.4</v>
      </c>
      <c r="E19" t="s">
        <v>8</v>
      </c>
      <c r="F19" t="s">
        <v>13</v>
      </c>
    </row>
    <row r="20" spans="1:6" x14ac:dyDescent="0.2">
      <c r="A20">
        <v>546493</v>
      </c>
      <c r="B20" t="s">
        <v>6</v>
      </c>
      <c r="C20" t="s">
        <v>7</v>
      </c>
      <c r="D20">
        <v>10.3</v>
      </c>
      <c r="E20" t="s">
        <v>12</v>
      </c>
      <c r="F20" t="s">
        <v>13</v>
      </c>
    </row>
    <row r="21" spans="1:6" x14ac:dyDescent="0.2">
      <c r="A21">
        <v>546549</v>
      </c>
      <c r="B21" t="s">
        <v>6</v>
      </c>
      <c r="C21" t="s">
        <v>7</v>
      </c>
      <c r="D21">
        <v>3.88</v>
      </c>
      <c r="E21" t="s">
        <v>12</v>
      </c>
      <c r="F21" t="s">
        <v>13</v>
      </c>
    </row>
    <row r="22" spans="1:6" x14ac:dyDescent="0.2">
      <c r="A22">
        <v>546560</v>
      </c>
      <c r="B22" t="s">
        <v>6</v>
      </c>
      <c r="C22" t="s">
        <v>7</v>
      </c>
      <c r="D22">
        <v>2.66</v>
      </c>
      <c r="E22" t="s">
        <v>8</v>
      </c>
      <c r="F22" t="s">
        <v>14</v>
      </c>
    </row>
    <row r="23" spans="1:6" x14ac:dyDescent="0.2">
      <c r="A23">
        <v>546584</v>
      </c>
      <c r="B23" t="s">
        <v>6</v>
      </c>
      <c r="C23" t="s">
        <v>7</v>
      </c>
      <c r="D23">
        <v>7.03</v>
      </c>
      <c r="E23" t="s">
        <v>12</v>
      </c>
      <c r="F23" t="s">
        <v>9</v>
      </c>
    </row>
    <row r="24" spans="1:6" x14ac:dyDescent="0.2">
      <c r="A24">
        <v>546450</v>
      </c>
      <c r="B24" t="s">
        <v>10</v>
      </c>
      <c r="C24" t="s">
        <v>11</v>
      </c>
      <c r="D24">
        <v>3.65</v>
      </c>
      <c r="E24" t="s">
        <v>8</v>
      </c>
      <c r="F24" t="s">
        <v>13</v>
      </c>
    </row>
    <row r="25" spans="1:6" x14ac:dyDescent="0.2">
      <c r="A25">
        <v>546475</v>
      </c>
      <c r="B25" t="s">
        <v>10</v>
      </c>
      <c r="C25" t="s">
        <v>11</v>
      </c>
      <c r="D25">
        <v>7.02</v>
      </c>
      <c r="E25" t="s">
        <v>12</v>
      </c>
      <c r="F25" t="s">
        <v>13</v>
      </c>
    </row>
    <row r="26" spans="1:6" x14ac:dyDescent="0.2">
      <c r="A26">
        <v>546456</v>
      </c>
      <c r="B26" t="s">
        <v>10</v>
      </c>
      <c r="C26" t="s">
        <v>11</v>
      </c>
      <c r="D26">
        <v>6.18</v>
      </c>
      <c r="E26" t="s">
        <v>8</v>
      </c>
      <c r="F26" t="s">
        <v>9</v>
      </c>
    </row>
    <row r="27" spans="1:6" x14ac:dyDescent="0.2">
      <c r="A27">
        <v>546455</v>
      </c>
      <c r="B27" t="s">
        <v>10</v>
      </c>
      <c r="C27" t="s">
        <v>11</v>
      </c>
      <c r="D27">
        <v>4.3899999999999997</v>
      </c>
      <c r="E27" t="s">
        <v>8</v>
      </c>
      <c r="F27" t="s">
        <v>13</v>
      </c>
    </row>
    <row r="28" spans="1:6" x14ac:dyDescent="0.2">
      <c r="A28">
        <v>546469</v>
      </c>
      <c r="B28" t="s">
        <v>10</v>
      </c>
      <c r="C28" t="s">
        <v>11</v>
      </c>
      <c r="D28">
        <v>9.49</v>
      </c>
      <c r="E28" t="s">
        <v>12</v>
      </c>
      <c r="F28" t="s">
        <v>13</v>
      </c>
    </row>
    <row r="29" spans="1:6" x14ac:dyDescent="0.2">
      <c r="A29">
        <v>546586</v>
      </c>
      <c r="B29" t="s">
        <v>6</v>
      </c>
      <c r="C29" t="s">
        <v>7</v>
      </c>
      <c r="D29">
        <v>4.05</v>
      </c>
      <c r="E29" t="s">
        <v>8</v>
      </c>
      <c r="F29" t="s">
        <v>9</v>
      </c>
    </row>
    <row r="30" spans="1:6" x14ac:dyDescent="0.2">
      <c r="A30">
        <v>546471</v>
      </c>
      <c r="B30" t="s">
        <v>10</v>
      </c>
      <c r="C30" t="s">
        <v>11</v>
      </c>
      <c r="D30">
        <v>7.81</v>
      </c>
      <c r="E30" t="s">
        <v>12</v>
      </c>
      <c r="F30" t="s">
        <v>14</v>
      </c>
    </row>
    <row r="31" spans="1:6" x14ac:dyDescent="0.2">
      <c r="A31">
        <v>546575</v>
      </c>
      <c r="B31" t="s">
        <v>6</v>
      </c>
      <c r="C31" t="s">
        <v>7</v>
      </c>
      <c r="D31">
        <v>4.28</v>
      </c>
      <c r="E31" t="s">
        <v>8</v>
      </c>
      <c r="F31" t="s">
        <v>14</v>
      </c>
    </row>
    <row r="32" spans="1:6" x14ac:dyDescent="0.2">
      <c r="A32">
        <v>546464</v>
      </c>
      <c r="B32" t="s">
        <v>10</v>
      </c>
      <c r="C32" t="s">
        <v>11</v>
      </c>
      <c r="D32">
        <v>5.41</v>
      </c>
      <c r="E32" t="s">
        <v>12</v>
      </c>
      <c r="F32" t="s">
        <v>13</v>
      </c>
    </row>
    <row r="33" spans="1:6" x14ac:dyDescent="0.2">
      <c r="A33">
        <v>546556</v>
      </c>
      <c r="B33" t="s">
        <v>6</v>
      </c>
      <c r="C33" t="s">
        <v>7</v>
      </c>
      <c r="D33">
        <v>3.52</v>
      </c>
      <c r="E33" t="s">
        <v>12</v>
      </c>
      <c r="F33" t="s">
        <v>13</v>
      </c>
    </row>
    <row r="34" spans="1:6" x14ac:dyDescent="0.2">
      <c r="A34">
        <v>546585</v>
      </c>
      <c r="B34" t="s">
        <v>6</v>
      </c>
      <c r="C34" t="s">
        <v>7</v>
      </c>
      <c r="D34">
        <v>5.39</v>
      </c>
      <c r="E34" t="s">
        <v>12</v>
      </c>
      <c r="F34" t="s">
        <v>9</v>
      </c>
    </row>
    <row r="35" spans="1:6" x14ac:dyDescent="0.2">
      <c r="A35">
        <v>546577</v>
      </c>
      <c r="B35" t="s">
        <v>6</v>
      </c>
      <c r="C35" t="s">
        <v>7</v>
      </c>
      <c r="D35">
        <v>4.5199999999999996</v>
      </c>
      <c r="E35" t="s">
        <v>8</v>
      </c>
      <c r="F35" t="s">
        <v>9</v>
      </c>
    </row>
    <row r="36" spans="1:6" x14ac:dyDescent="0.2">
      <c r="A36">
        <v>546587</v>
      </c>
      <c r="B36" t="s">
        <v>6</v>
      </c>
      <c r="C36" t="s">
        <v>7</v>
      </c>
      <c r="D36">
        <v>4.46</v>
      </c>
      <c r="E36" t="s">
        <v>8</v>
      </c>
      <c r="F36" t="s">
        <v>9</v>
      </c>
    </row>
    <row r="37" spans="1:6" x14ac:dyDescent="0.2">
      <c r="A37">
        <v>546552</v>
      </c>
      <c r="B37" t="s">
        <v>6</v>
      </c>
      <c r="C37" t="s">
        <v>7</v>
      </c>
      <c r="D37">
        <v>8.5</v>
      </c>
      <c r="E37" t="s">
        <v>12</v>
      </c>
      <c r="F37" t="s">
        <v>13</v>
      </c>
    </row>
    <row r="38" spans="1:6" x14ac:dyDescent="0.2">
      <c r="A38">
        <v>546551</v>
      </c>
      <c r="B38" t="s">
        <v>6</v>
      </c>
      <c r="C38" t="s">
        <v>7</v>
      </c>
      <c r="D38">
        <v>3.13</v>
      </c>
      <c r="E38" t="s">
        <v>8</v>
      </c>
      <c r="F38" t="s">
        <v>13</v>
      </c>
    </row>
    <row r="39" spans="1:6" x14ac:dyDescent="0.2">
      <c r="A39">
        <v>546557</v>
      </c>
      <c r="B39" t="s">
        <v>6</v>
      </c>
      <c r="C39" t="s">
        <v>7</v>
      </c>
      <c r="D39">
        <v>6.04</v>
      </c>
      <c r="E39" t="s">
        <v>12</v>
      </c>
      <c r="F39" t="s">
        <v>13</v>
      </c>
    </row>
    <row r="40" spans="1:6" x14ac:dyDescent="0.2">
      <c r="A40">
        <v>546487</v>
      </c>
      <c r="B40" t="s">
        <v>10</v>
      </c>
      <c r="C40" t="s">
        <v>11</v>
      </c>
      <c r="D40">
        <v>1.65</v>
      </c>
      <c r="E40" t="s">
        <v>8</v>
      </c>
      <c r="F40" t="s">
        <v>9</v>
      </c>
    </row>
    <row r="41" spans="1:6" x14ac:dyDescent="0.2">
      <c r="A41">
        <v>546589</v>
      </c>
      <c r="B41" t="s">
        <v>6</v>
      </c>
      <c r="C41" t="s">
        <v>7</v>
      </c>
      <c r="D41">
        <v>0.19</v>
      </c>
      <c r="E41" t="s">
        <v>8</v>
      </c>
      <c r="F41" t="s">
        <v>9</v>
      </c>
    </row>
    <row r="42" spans="1:6" x14ac:dyDescent="0.2">
      <c r="A42">
        <v>546559</v>
      </c>
      <c r="B42" t="s">
        <v>6</v>
      </c>
      <c r="C42" t="s">
        <v>7</v>
      </c>
      <c r="D42">
        <v>8.4600000000000009</v>
      </c>
      <c r="E42" t="s">
        <v>12</v>
      </c>
      <c r="F42" t="s">
        <v>14</v>
      </c>
    </row>
    <row r="43" spans="1:6" x14ac:dyDescent="0.2">
      <c r="A43">
        <v>546570</v>
      </c>
      <c r="B43" t="s">
        <v>6</v>
      </c>
      <c r="C43" t="s">
        <v>7</v>
      </c>
      <c r="D43">
        <v>1.92</v>
      </c>
      <c r="E43" t="s">
        <v>8</v>
      </c>
      <c r="F43" t="s">
        <v>14</v>
      </c>
    </row>
    <row r="44" spans="1:6" x14ac:dyDescent="0.2">
      <c r="A44">
        <v>546489</v>
      </c>
      <c r="B44" t="s">
        <v>10</v>
      </c>
      <c r="C44" t="s">
        <v>11</v>
      </c>
      <c r="D44">
        <v>7.16</v>
      </c>
      <c r="E44" t="s">
        <v>12</v>
      </c>
      <c r="F44" t="s">
        <v>9</v>
      </c>
    </row>
    <row r="45" spans="1:6" x14ac:dyDescent="0.2">
      <c r="A45">
        <v>546453</v>
      </c>
      <c r="B45" t="s">
        <v>10</v>
      </c>
      <c r="C45" t="s">
        <v>11</v>
      </c>
      <c r="D45">
        <v>7.16</v>
      </c>
      <c r="E45" t="s">
        <v>12</v>
      </c>
      <c r="F45" t="s">
        <v>13</v>
      </c>
    </row>
    <row r="46" spans="1:6" x14ac:dyDescent="0.2">
      <c r="A46">
        <v>546488</v>
      </c>
      <c r="B46" t="s">
        <v>10</v>
      </c>
      <c r="C46" t="s">
        <v>11</v>
      </c>
      <c r="D46">
        <v>3.91</v>
      </c>
      <c r="E46" t="s">
        <v>8</v>
      </c>
      <c r="F46" t="s">
        <v>13</v>
      </c>
    </row>
    <row r="47" spans="1:6" x14ac:dyDescent="0.2">
      <c r="A47">
        <v>546565</v>
      </c>
      <c r="B47" t="s">
        <v>6</v>
      </c>
      <c r="C47" t="s">
        <v>7</v>
      </c>
      <c r="D47">
        <v>8.02</v>
      </c>
      <c r="E47" t="s">
        <v>8</v>
      </c>
      <c r="F47" t="s">
        <v>14</v>
      </c>
    </row>
    <row r="48" spans="1:6" x14ac:dyDescent="0.2">
      <c r="A48">
        <v>546460</v>
      </c>
      <c r="B48" t="s">
        <v>10</v>
      </c>
      <c r="C48" t="s">
        <v>11</v>
      </c>
      <c r="D48">
        <v>5.37</v>
      </c>
      <c r="E48" t="s">
        <v>12</v>
      </c>
      <c r="F48" t="s">
        <v>14</v>
      </c>
    </row>
    <row r="49" spans="1:6" x14ac:dyDescent="0.2">
      <c r="A49">
        <v>546458</v>
      </c>
      <c r="B49" t="s">
        <v>10</v>
      </c>
      <c r="C49" t="s">
        <v>11</v>
      </c>
      <c r="D49">
        <v>7.23</v>
      </c>
      <c r="E49" t="s">
        <v>12</v>
      </c>
      <c r="F49" t="s">
        <v>9</v>
      </c>
    </row>
    <row r="50" spans="1:6" x14ac:dyDescent="0.2">
      <c r="A50">
        <v>546492</v>
      </c>
      <c r="B50" t="s">
        <v>10</v>
      </c>
      <c r="C50" t="s">
        <v>11</v>
      </c>
      <c r="D50">
        <v>8.08</v>
      </c>
      <c r="E50" t="s">
        <v>12</v>
      </c>
      <c r="F50" t="s">
        <v>9</v>
      </c>
    </row>
    <row r="51" spans="1:6" x14ac:dyDescent="0.2">
      <c r="A51">
        <v>546473</v>
      </c>
      <c r="B51" t="s">
        <v>10</v>
      </c>
      <c r="C51" t="s">
        <v>11</v>
      </c>
      <c r="D51">
        <v>10.5</v>
      </c>
      <c r="E51" t="s">
        <v>12</v>
      </c>
      <c r="F51" t="s">
        <v>13</v>
      </c>
    </row>
    <row r="52" spans="1:6" x14ac:dyDescent="0.2">
      <c r="A52">
        <v>546554</v>
      </c>
      <c r="B52" t="s">
        <v>6</v>
      </c>
      <c r="C52" t="s">
        <v>7</v>
      </c>
      <c r="D52">
        <v>0.22</v>
      </c>
      <c r="E52" t="s">
        <v>8</v>
      </c>
      <c r="F52" t="s">
        <v>13</v>
      </c>
    </row>
    <row r="53" spans="1:6" x14ac:dyDescent="0.2">
      <c r="A53">
        <v>546457</v>
      </c>
      <c r="B53" t="s">
        <v>10</v>
      </c>
      <c r="C53" t="s">
        <v>11</v>
      </c>
      <c r="D53">
        <v>5.65</v>
      </c>
      <c r="E53" t="s">
        <v>8</v>
      </c>
      <c r="F53" t="s">
        <v>13</v>
      </c>
    </row>
    <row r="54" spans="1:6" x14ac:dyDescent="0.2">
      <c r="A54">
        <v>546479</v>
      </c>
      <c r="B54" t="s">
        <v>10</v>
      </c>
      <c r="C54" t="s">
        <v>11</v>
      </c>
      <c r="D54">
        <v>6.47</v>
      </c>
      <c r="E54" t="s">
        <v>12</v>
      </c>
      <c r="F54" t="s">
        <v>9</v>
      </c>
    </row>
    <row r="55" spans="1:6" x14ac:dyDescent="0.2">
      <c r="A55">
        <v>546576</v>
      </c>
      <c r="B55" t="s">
        <v>6</v>
      </c>
      <c r="C55" t="s">
        <v>7</v>
      </c>
      <c r="D55">
        <v>4.71</v>
      </c>
      <c r="E55" t="s">
        <v>8</v>
      </c>
      <c r="F55" t="s">
        <v>9</v>
      </c>
    </row>
    <row r="56" spans="1:6" x14ac:dyDescent="0.2">
      <c r="A56">
        <v>546482</v>
      </c>
      <c r="B56" t="s">
        <v>10</v>
      </c>
      <c r="C56" t="s">
        <v>11</v>
      </c>
      <c r="D56">
        <v>6.41</v>
      </c>
      <c r="E56" t="s">
        <v>12</v>
      </c>
      <c r="F56" t="s">
        <v>9</v>
      </c>
    </row>
    <row r="57" spans="1:6" x14ac:dyDescent="0.2">
      <c r="A57">
        <v>546563</v>
      </c>
      <c r="B57" t="s">
        <v>6</v>
      </c>
      <c r="C57" t="s">
        <v>7</v>
      </c>
      <c r="D57">
        <v>0.93</v>
      </c>
      <c r="E57" t="s">
        <v>8</v>
      </c>
      <c r="F57" t="s">
        <v>14</v>
      </c>
    </row>
    <row r="58" spans="1:6" x14ac:dyDescent="0.2">
      <c r="A58">
        <v>546569</v>
      </c>
      <c r="B58" t="s">
        <v>6</v>
      </c>
      <c r="C58" t="s">
        <v>7</v>
      </c>
      <c r="D58">
        <v>1.81</v>
      </c>
      <c r="E58" t="s">
        <v>8</v>
      </c>
      <c r="F58" t="s">
        <v>14</v>
      </c>
    </row>
    <row r="59" spans="1:6" x14ac:dyDescent="0.2">
      <c r="A59">
        <v>546454</v>
      </c>
      <c r="B59" t="s">
        <v>10</v>
      </c>
      <c r="C59" t="s">
        <v>11</v>
      </c>
      <c r="D59">
        <v>8.3000000000000007</v>
      </c>
      <c r="E59" t="s">
        <v>12</v>
      </c>
      <c r="F59" t="s">
        <v>14</v>
      </c>
    </row>
    <row r="60" spans="1:6" x14ac:dyDescent="0.2">
      <c r="A60">
        <v>546562</v>
      </c>
      <c r="B60" t="s">
        <v>6</v>
      </c>
      <c r="C60" t="s">
        <v>7</v>
      </c>
      <c r="D60">
        <v>7.4</v>
      </c>
      <c r="E60" t="s">
        <v>12</v>
      </c>
      <c r="F60" t="s">
        <v>14</v>
      </c>
    </row>
    <row r="61" spans="1:6" x14ac:dyDescent="0.2">
      <c r="A61">
        <v>546574</v>
      </c>
      <c r="B61" t="s">
        <v>6</v>
      </c>
      <c r="C61" t="s">
        <v>7</v>
      </c>
      <c r="D61">
        <v>9.15</v>
      </c>
      <c r="E61" t="s">
        <v>8</v>
      </c>
      <c r="F61" t="s">
        <v>14</v>
      </c>
    </row>
    <row r="62" spans="1:6" x14ac:dyDescent="0.2">
      <c r="A62">
        <v>546470</v>
      </c>
      <c r="B62" t="s">
        <v>10</v>
      </c>
      <c r="C62" t="s">
        <v>11</v>
      </c>
      <c r="D62">
        <v>6.01</v>
      </c>
      <c r="E62" t="s">
        <v>12</v>
      </c>
      <c r="F62" t="s">
        <v>14</v>
      </c>
    </row>
    <row r="63" spans="1:6" x14ac:dyDescent="0.2">
      <c r="A63">
        <v>546467</v>
      </c>
      <c r="B63" t="s">
        <v>10</v>
      </c>
      <c r="C63" t="s">
        <v>11</v>
      </c>
      <c r="D63">
        <v>6.79</v>
      </c>
      <c r="E63" t="s">
        <v>12</v>
      </c>
      <c r="F63" t="s">
        <v>14</v>
      </c>
    </row>
    <row r="64" spans="1:6" x14ac:dyDescent="0.2">
      <c r="A64">
        <v>546572</v>
      </c>
      <c r="B64" t="s">
        <v>6</v>
      </c>
      <c r="C64" t="s">
        <v>7</v>
      </c>
      <c r="D64">
        <v>4.18</v>
      </c>
      <c r="E64" t="s">
        <v>8</v>
      </c>
      <c r="F64" t="s">
        <v>14</v>
      </c>
    </row>
    <row r="65" spans="1:6" x14ac:dyDescent="0.2">
      <c r="A65">
        <v>546590</v>
      </c>
      <c r="B65" t="s">
        <v>6</v>
      </c>
      <c r="C65" t="s">
        <v>7</v>
      </c>
      <c r="D65">
        <v>5.47</v>
      </c>
      <c r="E65" t="s">
        <v>8</v>
      </c>
      <c r="F65" t="s">
        <v>9</v>
      </c>
    </row>
    <row r="66" spans="1:6" x14ac:dyDescent="0.2">
      <c r="A66">
        <v>546553</v>
      </c>
      <c r="B66" t="s">
        <v>6</v>
      </c>
      <c r="C66" t="s">
        <v>7</v>
      </c>
      <c r="D66">
        <v>5.96</v>
      </c>
      <c r="E66" t="s">
        <v>12</v>
      </c>
      <c r="F66" t="s">
        <v>13</v>
      </c>
    </row>
    <row r="67" spans="1:6" x14ac:dyDescent="0.2">
      <c r="A67">
        <v>546445</v>
      </c>
      <c r="B67" t="s">
        <v>10</v>
      </c>
      <c r="C67" t="s">
        <v>11</v>
      </c>
      <c r="D67">
        <v>7.27</v>
      </c>
      <c r="E67" t="s">
        <v>12</v>
      </c>
      <c r="F67" t="s">
        <v>14</v>
      </c>
    </row>
    <row r="68" spans="1:6" x14ac:dyDescent="0.2">
      <c r="A68">
        <v>546545</v>
      </c>
      <c r="B68" t="s">
        <v>6</v>
      </c>
      <c r="C68" t="s">
        <v>7</v>
      </c>
      <c r="D68">
        <v>6.6</v>
      </c>
      <c r="E68" t="s">
        <v>12</v>
      </c>
      <c r="F68" t="s">
        <v>13</v>
      </c>
    </row>
    <row r="69" spans="1:6" x14ac:dyDescent="0.2">
      <c r="A69">
        <v>546582</v>
      </c>
      <c r="B69" t="s">
        <v>6</v>
      </c>
      <c r="C69" t="s">
        <v>7</v>
      </c>
      <c r="D69">
        <v>4.75</v>
      </c>
      <c r="E69" t="s">
        <v>12</v>
      </c>
      <c r="F69" t="s">
        <v>9</v>
      </c>
    </row>
    <row r="70" spans="1:6" x14ac:dyDescent="0.2">
      <c r="A70">
        <v>546484</v>
      </c>
      <c r="B70" t="s">
        <v>10</v>
      </c>
      <c r="C70" t="s">
        <v>11</v>
      </c>
      <c r="D70">
        <v>6.7</v>
      </c>
      <c r="E70" t="s">
        <v>8</v>
      </c>
      <c r="F70" t="s">
        <v>9</v>
      </c>
    </row>
    <row r="71" spans="1:6" x14ac:dyDescent="0.2">
      <c r="A71">
        <v>546579</v>
      </c>
      <c r="B71" t="s">
        <v>6</v>
      </c>
      <c r="C71" t="s">
        <v>7</v>
      </c>
      <c r="D71">
        <v>2.23</v>
      </c>
      <c r="E71" t="s">
        <v>8</v>
      </c>
      <c r="F71" t="s">
        <v>9</v>
      </c>
    </row>
    <row r="72" spans="1:6" x14ac:dyDescent="0.2">
      <c r="A72">
        <v>546568</v>
      </c>
      <c r="B72" t="s">
        <v>6</v>
      </c>
      <c r="C72" t="s">
        <v>7</v>
      </c>
      <c r="D72">
        <v>0.4</v>
      </c>
      <c r="E72" t="s">
        <v>8</v>
      </c>
      <c r="F72" t="s">
        <v>14</v>
      </c>
    </row>
    <row r="73" spans="1:6" x14ac:dyDescent="0.2">
      <c r="A73">
        <v>546476</v>
      </c>
      <c r="B73" t="s">
        <v>10</v>
      </c>
      <c r="C73" t="s">
        <v>11</v>
      </c>
      <c r="D73">
        <v>5.42</v>
      </c>
      <c r="E73" t="s">
        <v>12</v>
      </c>
      <c r="F73" t="s">
        <v>14</v>
      </c>
    </row>
    <row r="74" spans="1:6" x14ac:dyDescent="0.2">
      <c r="A74">
        <v>546452</v>
      </c>
      <c r="B74" t="s">
        <v>10</v>
      </c>
      <c r="C74" t="s">
        <v>11</v>
      </c>
      <c r="D74">
        <v>5.08</v>
      </c>
      <c r="E74" t="s">
        <v>12</v>
      </c>
      <c r="F74" t="s">
        <v>13</v>
      </c>
    </row>
    <row r="75" spans="1:6" x14ac:dyDescent="0.2">
      <c r="A75">
        <v>546444</v>
      </c>
      <c r="B75" t="s">
        <v>10</v>
      </c>
      <c r="C75" t="s">
        <v>11</v>
      </c>
      <c r="D75">
        <v>7.46</v>
      </c>
      <c r="E75" t="s">
        <v>12</v>
      </c>
      <c r="F75" t="s">
        <v>13</v>
      </c>
    </row>
    <row r="76" spans="1:6" x14ac:dyDescent="0.2">
      <c r="A76">
        <v>546591</v>
      </c>
      <c r="B76" t="s">
        <v>6</v>
      </c>
      <c r="C76" t="s">
        <v>7</v>
      </c>
      <c r="D76">
        <v>4.87</v>
      </c>
      <c r="E76" t="s">
        <v>8</v>
      </c>
      <c r="F76" t="s">
        <v>9</v>
      </c>
    </row>
    <row r="77" spans="1:6" x14ac:dyDescent="0.2">
      <c r="A77">
        <v>546583</v>
      </c>
      <c r="B77" t="s">
        <v>6</v>
      </c>
      <c r="C77" t="s">
        <v>7</v>
      </c>
      <c r="D77">
        <v>6.57</v>
      </c>
      <c r="E77" t="s">
        <v>12</v>
      </c>
      <c r="F77" t="s">
        <v>9</v>
      </c>
    </row>
    <row r="78" spans="1:6" x14ac:dyDescent="0.2">
      <c r="A78">
        <v>546573</v>
      </c>
      <c r="B78" t="s">
        <v>6</v>
      </c>
      <c r="C78" t="s">
        <v>7</v>
      </c>
      <c r="D78">
        <v>1.44</v>
      </c>
      <c r="E78" t="s">
        <v>8</v>
      </c>
      <c r="F78" t="s">
        <v>14</v>
      </c>
    </row>
    <row r="79" spans="1:6" x14ac:dyDescent="0.2">
      <c r="A79">
        <v>546485</v>
      </c>
      <c r="B79" t="s">
        <v>10</v>
      </c>
      <c r="C79" t="s">
        <v>11</v>
      </c>
      <c r="D79">
        <v>3.88</v>
      </c>
      <c r="E79" t="s">
        <v>8</v>
      </c>
      <c r="F79" t="s">
        <v>9</v>
      </c>
    </row>
    <row r="80" spans="1:6" x14ac:dyDescent="0.2">
      <c r="A80">
        <v>546486</v>
      </c>
      <c r="B80" t="s">
        <v>10</v>
      </c>
      <c r="C80" t="s">
        <v>11</v>
      </c>
      <c r="D80">
        <v>9.1199999999999992</v>
      </c>
      <c r="E80" t="s">
        <v>12</v>
      </c>
      <c r="F80" t="s">
        <v>14</v>
      </c>
    </row>
    <row r="81" spans="1:6" x14ac:dyDescent="0.2">
      <c r="A81">
        <v>546547</v>
      </c>
      <c r="B81" t="s">
        <v>6</v>
      </c>
      <c r="C81" t="s">
        <v>7</v>
      </c>
      <c r="D81">
        <v>3.21</v>
      </c>
      <c r="E81" t="s">
        <v>12</v>
      </c>
      <c r="F81" t="s">
        <v>13</v>
      </c>
    </row>
    <row r="82" spans="1:6" x14ac:dyDescent="0.2">
      <c r="A82">
        <v>546490</v>
      </c>
      <c r="B82" t="s">
        <v>10</v>
      </c>
      <c r="C82" t="s">
        <v>11</v>
      </c>
      <c r="D82">
        <v>4.68</v>
      </c>
      <c r="E82" t="s">
        <v>8</v>
      </c>
      <c r="F82" t="s">
        <v>14</v>
      </c>
    </row>
    <row r="83" spans="1:6" x14ac:dyDescent="0.2">
      <c r="A83">
        <v>546449</v>
      </c>
      <c r="B83" t="s">
        <v>10</v>
      </c>
      <c r="C83" t="s">
        <v>11</v>
      </c>
      <c r="D83">
        <v>5.26</v>
      </c>
      <c r="E83" t="s">
        <v>12</v>
      </c>
      <c r="F83" t="s">
        <v>14</v>
      </c>
    </row>
    <row r="84" spans="1:6" x14ac:dyDescent="0.2">
      <c r="A84">
        <v>546463</v>
      </c>
      <c r="B84" t="s">
        <v>10</v>
      </c>
      <c r="C84" t="s">
        <v>11</v>
      </c>
      <c r="D84">
        <v>5.74</v>
      </c>
      <c r="E84" t="s">
        <v>12</v>
      </c>
      <c r="F84" t="s">
        <v>9</v>
      </c>
    </row>
    <row r="85" spans="1:6" x14ac:dyDescent="0.2">
      <c r="A85">
        <v>546580</v>
      </c>
      <c r="B85" t="s">
        <v>6</v>
      </c>
      <c r="C85" t="s">
        <v>7</v>
      </c>
      <c r="D85">
        <v>2.9</v>
      </c>
      <c r="E85" t="s">
        <v>8</v>
      </c>
      <c r="F85" t="s">
        <v>9</v>
      </c>
    </row>
    <row r="86" spans="1:6" x14ac:dyDescent="0.2">
      <c r="A86">
        <v>546571</v>
      </c>
      <c r="B86" t="s">
        <v>6</v>
      </c>
      <c r="C86" t="s">
        <v>7</v>
      </c>
      <c r="D86">
        <v>4.3</v>
      </c>
      <c r="E86" t="s">
        <v>8</v>
      </c>
      <c r="F86" t="s">
        <v>14</v>
      </c>
    </row>
    <row r="87" spans="1:6" x14ac:dyDescent="0.2">
      <c r="A87">
        <v>546564</v>
      </c>
      <c r="B87" t="s">
        <v>6</v>
      </c>
      <c r="C87" t="s">
        <v>7</v>
      </c>
      <c r="D87">
        <v>0.91</v>
      </c>
      <c r="E87" t="s">
        <v>8</v>
      </c>
      <c r="F87" t="s">
        <v>14</v>
      </c>
    </row>
    <row r="88" spans="1:6" x14ac:dyDescent="0.2">
      <c r="A88">
        <v>546465</v>
      </c>
      <c r="B88" t="s">
        <v>10</v>
      </c>
      <c r="C88" t="s">
        <v>11</v>
      </c>
      <c r="D88">
        <v>6.71</v>
      </c>
      <c r="E88" t="s">
        <v>8</v>
      </c>
      <c r="F88" t="s">
        <v>13</v>
      </c>
    </row>
    <row r="89" spans="1:6" x14ac:dyDescent="0.2">
      <c r="A89">
        <v>546480</v>
      </c>
      <c r="B89" t="s">
        <v>10</v>
      </c>
      <c r="C89" t="s">
        <v>11</v>
      </c>
      <c r="D89">
        <v>3.68</v>
      </c>
      <c r="E89" t="s">
        <v>8</v>
      </c>
      <c r="F89" t="s">
        <v>14</v>
      </c>
    </row>
    <row r="90" spans="1:6" x14ac:dyDescent="0.2">
      <c r="A90">
        <v>546447</v>
      </c>
      <c r="B90" t="s">
        <v>10</v>
      </c>
      <c r="C90" t="s">
        <v>11</v>
      </c>
      <c r="D90">
        <v>3.3</v>
      </c>
      <c r="E90" t="s">
        <v>8</v>
      </c>
      <c r="F90" t="s">
        <v>14</v>
      </c>
    </row>
    <row r="91" spans="1:6" x14ac:dyDescent="0.2">
      <c r="A91">
        <v>546561</v>
      </c>
      <c r="B91" t="s">
        <v>6</v>
      </c>
      <c r="C91" t="s">
        <v>7</v>
      </c>
      <c r="D91">
        <v>6.04</v>
      </c>
      <c r="E91" t="s">
        <v>12</v>
      </c>
      <c r="F91" t="s">
        <v>14</v>
      </c>
    </row>
    <row r="92" spans="1:6" x14ac:dyDescent="0.2">
      <c r="A92">
        <v>546477</v>
      </c>
      <c r="B92" t="s">
        <v>10</v>
      </c>
      <c r="C92" t="s">
        <v>11</v>
      </c>
      <c r="D92">
        <v>5.4</v>
      </c>
      <c r="E92" t="s">
        <v>8</v>
      </c>
      <c r="F92" t="s">
        <v>14</v>
      </c>
    </row>
    <row r="93" spans="1:6" x14ac:dyDescent="0.2">
      <c r="A93">
        <v>546451</v>
      </c>
      <c r="B93" t="s">
        <v>10</v>
      </c>
      <c r="C93" t="s">
        <v>11</v>
      </c>
      <c r="D93">
        <v>8.4700000000000006</v>
      </c>
      <c r="E93" t="s">
        <v>12</v>
      </c>
      <c r="F93" t="s">
        <v>13</v>
      </c>
    </row>
    <row r="94" spans="1:6" x14ac:dyDescent="0.2">
      <c r="A94">
        <v>546566</v>
      </c>
      <c r="B94" t="s">
        <v>6</v>
      </c>
      <c r="C94" t="s">
        <v>7</v>
      </c>
      <c r="D94">
        <v>8.35</v>
      </c>
      <c r="E94" t="s">
        <v>8</v>
      </c>
      <c r="F94" t="s">
        <v>14</v>
      </c>
    </row>
    <row r="95" spans="1:6" x14ac:dyDescent="0.2">
      <c r="A95">
        <v>546474</v>
      </c>
      <c r="B95" t="s">
        <v>10</v>
      </c>
      <c r="C95" t="s">
        <v>11</v>
      </c>
      <c r="D95">
        <v>4.9400000000000004</v>
      </c>
      <c r="E95" t="s">
        <v>8</v>
      </c>
      <c r="F95" t="s">
        <v>14</v>
      </c>
    </row>
    <row r="96" spans="1:6" x14ac:dyDescent="0.2">
      <c r="A96">
        <v>546550</v>
      </c>
      <c r="B96" t="s">
        <v>6</v>
      </c>
      <c r="C96" t="s">
        <v>7</v>
      </c>
      <c r="D96">
        <v>3.05</v>
      </c>
      <c r="E96" t="s">
        <v>8</v>
      </c>
      <c r="F96" t="s">
        <v>13</v>
      </c>
    </row>
    <row r="97" spans="1:6" x14ac:dyDescent="0.2">
      <c r="A97">
        <v>546446</v>
      </c>
      <c r="B97" t="s">
        <v>10</v>
      </c>
      <c r="C97" t="s">
        <v>11</v>
      </c>
      <c r="D97">
        <v>5.15</v>
      </c>
      <c r="E97" t="s">
        <v>8</v>
      </c>
      <c r="F97" t="s">
        <v>9</v>
      </c>
    </row>
    <row r="98" spans="1:6" x14ac:dyDescent="0.2">
      <c r="A98">
        <v>546544</v>
      </c>
      <c r="B98" t="s">
        <v>6</v>
      </c>
      <c r="C98" t="s">
        <v>7</v>
      </c>
      <c r="D98">
        <v>6.52</v>
      </c>
      <c r="E98" t="s">
        <v>12</v>
      </c>
      <c r="F98" t="s">
        <v>13</v>
      </c>
    </row>
    <row r="99" spans="1:6" x14ac:dyDescent="0.2">
      <c r="A99">
        <v>546472</v>
      </c>
      <c r="B99" t="s">
        <v>10</v>
      </c>
      <c r="C99" t="s">
        <v>11</v>
      </c>
      <c r="D99">
        <v>7.07</v>
      </c>
      <c r="E99" t="s">
        <v>12</v>
      </c>
      <c r="F99" t="s">
        <v>9</v>
      </c>
    </row>
    <row r="100" spans="1:6" x14ac:dyDescent="0.2">
      <c r="A100">
        <v>546481</v>
      </c>
      <c r="B100" t="s">
        <v>10</v>
      </c>
      <c r="C100" t="s">
        <v>11</v>
      </c>
      <c r="D100">
        <v>6.2</v>
      </c>
      <c r="E100" t="s">
        <v>12</v>
      </c>
      <c r="F100" t="s">
        <v>9</v>
      </c>
    </row>
    <row r="101" spans="1:6" x14ac:dyDescent="0.2">
      <c r="A101">
        <v>546483</v>
      </c>
      <c r="B101" t="s">
        <v>10</v>
      </c>
      <c r="C101" t="s">
        <v>11</v>
      </c>
      <c r="D101">
        <v>5.86</v>
      </c>
      <c r="E101" t="s">
        <v>12</v>
      </c>
      <c r="F101" t="s">
        <v>13</v>
      </c>
    </row>
  </sheetData>
  <autoFilter ref="A1:F10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5" sqref="A15"/>
    </sheetView>
  </sheetViews>
  <sheetFormatPr baseColWidth="10" defaultRowHeight="16" x14ac:dyDescent="0.2"/>
  <cols>
    <col min="2" max="2" width="18.5" bestFit="1" customWidth="1"/>
    <col min="3" max="3" width="17.1640625" bestFit="1" customWidth="1"/>
  </cols>
  <sheetData>
    <row r="1" spans="1:3" x14ac:dyDescent="0.2">
      <c r="A1" t="s">
        <v>15</v>
      </c>
      <c r="B1" t="s">
        <v>16</v>
      </c>
      <c r="C1" t="s">
        <v>27</v>
      </c>
    </row>
    <row r="2" spans="1:3" x14ac:dyDescent="0.2">
      <c r="A2" t="s">
        <v>11</v>
      </c>
      <c r="B2">
        <f>SUMIF(abtest!$C$1:$C$101,'Time spent '!$A2,abtest!$D$1:$D$101)</f>
        <v>311.16000000000003</v>
      </c>
      <c r="C2">
        <f>B2/50</f>
        <v>6.2232000000000003</v>
      </c>
    </row>
    <row r="3" spans="1:3" x14ac:dyDescent="0.2">
      <c r="A3" t="s">
        <v>7</v>
      </c>
      <c r="B3">
        <f>SUMIF(abtest!$C$1:$C$101,'Time spent '!$A3,abtest!$D$1:$D$101)</f>
        <v>226.62000000000003</v>
      </c>
      <c r="C3">
        <f>B3/50</f>
        <v>4.5324000000000009</v>
      </c>
    </row>
    <row r="15" spans="1:3" x14ac:dyDescent="0.2">
      <c r="A1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baseColWidth="10" defaultRowHeight="16" x14ac:dyDescent="0.2"/>
  <cols>
    <col min="1" max="1" width="11.6640625" bestFit="1" customWidth="1"/>
    <col min="2" max="2" width="13.6640625" bestFit="1" customWidth="1"/>
  </cols>
  <sheetData>
    <row r="1" spans="1:2" x14ac:dyDescent="0.2">
      <c r="A1" t="s">
        <v>15</v>
      </c>
      <c r="B1" t="s">
        <v>17</v>
      </c>
    </row>
    <row r="2" spans="1:2" x14ac:dyDescent="0.2">
      <c r="A2" t="s">
        <v>11</v>
      </c>
      <c r="B2" s="1">
        <f>COUNTIFS(abtest!$C$1:$C$101,'conversion rate'!$A2,abtest!$E$1:$E$101,"yes")/COUNTIFS(abtest!$C$1:$C$101,'conversion rate'!$A2)</f>
        <v>0.66</v>
      </c>
    </row>
    <row r="3" spans="1:2" x14ac:dyDescent="0.2">
      <c r="A3" t="s">
        <v>7</v>
      </c>
      <c r="B3" s="1">
        <f>COUNTIFS(abtest!$C$1:$C$101,'conversion rate'!$A3,abtest!$E$1:$E$101,"yes")/COUNTIFS(abtest!$C$1:$C$101,'conversion rate'!$A3)</f>
        <v>0.42</v>
      </c>
    </row>
    <row r="10" spans="1:2" x14ac:dyDescent="0.2">
      <c r="A10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"/>
    </sheetView>
  </sheetViews>
  <sheetFormatPr baseColWidth="10" defaultRowHeight="16" x14ac:dyDescent="0.2"/>
  <cols>
    <col min="1" max="1" width="30" bestFit="1" customWidth="1"/>
    <col min="2" max="2" width="11.33203125" bestFit="1" customWidth="1"/>
    <col min="3" max="3" width="12.6640625" bestFit="1" customWidth="1"/>
    <col min="4" max="4" width="29" bestFit="1" customWidth="1"/>
  </cols>
  <sheetData>
    <row r="1" spans="1:6" x14ac:dyDescent="0.2">
      <c r="A1" t="s">
        <v>18</v>
      </c>
      <c r="B1" t="s">
        <v>20</v>
      </c>
      <c r="C1" t="s">
        <v>21</v>
      </c>
      <c r="D1" t="s">
        <v>19</v>
      </c>
      <c r="E1" t="s">
        <v>20</v>
      </c>
      <c r="F1" t="s">
        <v>21</v>
      </c>
    </row>
    <row r="2" spans="1:6" x14ac:dyDescent="0.2">
      <c r="A2" t="s">
        <v>9</v>
      </c>
      <c r="B2">
        <f>COUNTIFS(abtest!$F$1:$F$101,'prefered language'!$A2,abtest!$C$1:$C$101,"new",abtest!$E$1:$E$101,"yes")</f>
        <v>11</v>
      </c>
      <c r="C2">
        <f>COUNTIFS(abtest!$F$1:$F$101,'prefered language'!$A2,abtest!$C$1:$C$101,"new",abtest!$E$1:$E$101,"no")</f>
        <v>6</v>
      </c>
      <c r="D2" t="s">
        <v>9</v>
      </c>
      <c r="E2">
        <f>COUNTIFS(abtest!$F$1:$F$101,'prefered language'!$D2,abtest!$C$1:$C$101,"old",abtest!$E$1:$E$101,"yes")</f>
        <v>7</v>
      </c>
      <c r="F2">
        <f>COUNTIFS(abtest!$F$1:$F$101,'prefered language'!$D2,abtest!$C$1:$C$101,"old",abtest!$E$1:$E$101,"no")</f>
        <v>10</v>
      </c>
    </row>
    <row r="3" spans="1:6" x14ac:dyDescent="0.2">
      <c r="A3" t="s">
        <v>13</v>
      </c>
      <c r="B3">
        <f>COUNTIFS(abtest!$F$1:$F$101,'prefered language'!$A3,abtest!$C$1:$C$101,"new",abtest!$E$1:$E$101,"yes")</f>
        <v>10</v>
      </c>
      <c r="C3">
        <f>COUNTIFS(abtest!$F$1:$F$101,'prefered language'!$A3,abtest!$C$1:$C$101,"new",abtest!$E$1:$E$101,"no")</f>
        <v>6</v>
      </c>
      <c r="D3" t="s">
        <v>13</v>
      </c>
      <c r="E3">
        <f>COUNTIFS(abtest!$F$1:$F$101,'prefered language'!$D3,abtest!$C$1:$C$101,"old",abtest!$E$1:$E$101,"yes")</f>
        <v>11</v>
      </c>
      <c r="F3">
        <f>COUNTIFS(abtest!$F$1:$F$101,'prefered language'!$D3,abtest!$C$1:$C$101,"old",abtest!$E$1:$E$101,"no")</f>
        <v>5</v>
      </c>
    </row>
    <row r="4" spans="1:6" x14ac:dyDescent="0.2">
      <c r="A4" t="s">
        <v>14</v>
      </c>
      <c r="B4">
        <f>COUNTIFS(abtest!$F$1:$F$101,'prefered language'!$A4,abtest!$C$1:$C$101,"new",abtest!$E$1:$E$101,"yes")</f>
        <v>12</v>
      </c>
      <c r="C4">
        <f>COUNTIFS(abtest!$F$1:$F$101,'prefered language'!$A4,abtest!$C$1:$C$101,"new",abtest!$E$1:$E$101,"no")</f>
        <v>5</v>
      </c>
      <c r="D4" t="s">
        <v>14</v>
      </c>
      <c r="E4">
        <f>COUNTIFS(abtest!$F$1:$F$101,'prefered language'!$D4,abtest!$C$1:$C$101,"old",abtest!$E$1:$E$101,"yes")</f>
        <v>3</v>
      </c>
      <c r="F4">
        <f>COUNTIFS(abtest!$F$1:$F$101,'prefered language'!$D4,abtest!$C$1:$C$101,"old",abtest!$E$1:$E$101,"no")</f>
        <v>14</v>
      </c>
    </row>
    <row r="10" spans="1:6" x14ac:dyDescent="0.2">
      <c r="A10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19" sqref="G19"/>
    </sheetView>
  </sheetViews>
  <sheetFormatPr baseColWidth="10" defaultRowHeight="16" x14ac:dyDescent="0.2"/>
  <cols>
    <col min="1" max="1" width="66.5" bestFit="1" customWidth="1"/>
    <col min="2" max="2" width="17.1640625" bestFit="1" customWidth="1"/>
  </cols>
  <sheetData>
    <row r="1" spans="1:2" x14ac:dyDescent="0.2">
      <c r="A1" t="s">
        <v>22</v>
      </c>
      <c r="B1" t="s">
        <v>27</v>
      </c>
    </row>
    <row r="2" spans="1:2" x14ac:dyDescent="0.2">
      <c r="A2" t="s">
        <v>9</v>
      </c>
      <c r="B2">
        <f>SUMIFS(abtest!$D$1:$D$101,abtest!$C$1:$C$101,"new",abtest!$F$1:$F$101,'timespent for different languau'!$A2)/COUNTIFS(abtest!$C$1:$C$101,"new",abtest!$F$1:$F$101,'timespent for different languau'!A2)</f>
        <v>5.8352941176470594</v>
      </c>
    </row>
    <row r="3" spans="1:2" x14ac:dyDescent="0.2">
      <c r="A3" t="s">
        <v>13</v>
      </c>
      <c r="B3">
        <f>SUMIFS(abtest!$D$1:$D$101,abtest!$C$1:$C$101,"new",abtest!$F$1:$F$101,'timespent for different languau'!$A3)/COUNTIFS(abtest!$C$1:$C$101,"new",abtest!$F$1:$F$101,'timespent for different languau'!A3)</f>
        <v>6.6637499999999985</v>
      </c>
    </row>
    <row r="4" spans="1:2" x14ac:dyDescent="0.2">
      <c r="A4" t="s">
        <v>14</v>
      </c>
      <c r="B4">
        <f>SUMIFS(abtest!$D$1:$D$101,abtest!$C$1:$C$101,"new",abtest!$F$1:$F$101,'timespent for different languau'!$A4)/COUNTIFS(abtest!$C$1:$C$101,"new",abtest!$F$1:$F$101,'timespent for different languau'!A4)</f>
        <v>6.196470588235294</v>
      </c>
    </row>
    <row r="8" spans="1:2" x14ac:dyDescent="0.2">
      <c r="A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abtest</vt:lpstr>
      <vt:lpstr>Time spent </vt:lpstr>
      <vt:lpstr>conversion rate</vt:lpstr>
      <vt:lpstr>prefered language</vt:lpstr>
      <vt:lpstr>timespent for different languau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2023-12-10T14:56:25Z</dcterms:created>
  <dcterms:modified xsi:type="dcterms:W3CDTF">2023-12-10T15:42:18Z</dcterms:modified>
</cp:coreProperties>
</file>